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pivotCache/pivotCacheDefinition26.xml" ContentType="application/vnd.openxmlformats-officedocument.spreadsheetml.pivotCacheDefinition+xml"/>
  <Override PartName="/xl/pivotCache/pivotCacheDefinition27.xml" ContentType="application/vnd.openxmlformats-officedocument.spreadsheetml.pivotCacheDefinition+xml"/>
  <Override PartName="/xl/pivotCache/pivotCacheDefinition28.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tables/table1.xml" ContentType="application/vnd.openxmlformats-officedocument.spreadsheetml.table+xml"/>
  <Override PartName="/xl/pivotTables/pivotTable9.xml" ContentType="application/vnd.openxmlformats-officedocument.spreadsheetml.pivotTable+xml"/>
  <Override PartName="/xl/tables/table2.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esullivan\Desktop\"/>
    </mc:Choice>
  </mc:AlternateContent>
  <xr:revisionPtr revIDLastSave="0" documentId="8_{AB579D5B-E10D-423A-A73A-0C02457AA38B}" xr6:coauthVersionLast="47" xr6:coauthVersionMax="47" xr10:uidLastSave="{00000000-0000-0000-0000-000000000000}"/>
  <bookViews>
    <workbookView xWindow="35460" yWindow="645" windowWidth="21210" windowHeight="13500" tabRatio="974" xr2:uid="{A8BFA5B6-4F71-465E-B938-B52D5D9DF5E4}"/>
  </bookViews>
  <sheets>
    <sheet name="Table 1" sheetId="3" r:id="rId1"/>
    <sheet name="Table 2" sheetId="5" r:id="rId2"/>
    <sheet name="Table 3" sheetId="7" r:id="rId3"/>
    <sheet name="Table 4" sheetId="10" r:id="rId4"/>
    <sheet name="Table 5" sheetId="12" r:id="rId5"/>
    <sheet name="Table 6" sheetId="35" r:id="rId6"/>
    <sheet name="Table 7" sheetId="21" r:id="rId7"/>
    <sheet name="Table 8" sheetId="38" r:id="rId8"/>
    <sheet name="Table 9 " sheetId="39" r:id="rId9"/>
    <sheet name="Table 10 " sheetId="15" r:id="rId10"/>
    <sheet name="Table 11 " sheetId="22" r:id="rId11"/>
    <sheet name="Table 12 " sheetId="17" r:id="rId12"/>
    <sheet name="Table 13 " sheetId="26" r:id="rId13"/>
    <sheet name="Table 14 " sheetId="19" r:id="rId14"/>
    <sheet name="Table 15" sheetId="28" r:id="rId15"/>
    <sheet name="Figures 1-3" sheetId="41" r:id="rId16"/>
    <sheet name="Data_table1" sheetId="1" state="hidden" r:id="rId17"/>
    <sheet name="JA_Data_table1" sheetId="18" state="hidden" r:id="rId18"/>
    <sheet name="Data_JA_financials" sheetId="27" state="hidden" r:id="rId19"/>
    <sheet name="Data_outcome_measures" sheetId="40" state="hidden" r:id="rId20"/>
    <sheet name="Data_financials" sheetId="20" state="hidden" r:id="rId21"/>
    <sheet name="AnnualSummary" sheetId="36" state="hidden" r:id="rId22"/>
    <sheet name="Data_table2" sheetId="4" state="hidden" r:id="rId23"/>
    <sheet name="Data_table3" sheetId="8" state="hidden" r:id="rId24"/>
    <sheet name="Data_table4" sheetId="11" state="hidden" r:id="rId25"/>
    <sheet name="Data_table5" sheetId="13" state="hidden" r:id="rId26"/>
    <sheet name="ACCME_Data_table1" sheetId="14" state="hidden" r:id="rId27"/>
    <sheet name="Data_ACCME_financials" sheetId="24" state="hidden" r:id="rId28"/>
    <sheet name="SMS_Data_table1" sheetId="16" state="hidden" r:id="rId29"/>
    <sheet name="Data_SMS_financials" sheetId="25" state="hidden" r:id="rId30"/>
    <sheet name="CS_correlation_data" sheetId="37" state="hidden" r:id="rId31"/>
    <sheet name="Ignore_OriginalColOrder" sheetId="34" state="hidden" r:id="rId32"/>
  </sheets>
  <definedNames>
    <definedName name="_ftn1" localSheetId="0">'Table 1'!#REF!</definedName>
    <definedName name="_ftn1" localSheetId="9">'Table 10 '!#REF!</definedName>
    <definedName name="_ftn1" localSheetId="11">'Table 12 '!#REF!</definedName>
    <definedName name="_ftn1" localSheetId="13">'Table 14 '!#REF!</definedName>
    <definedName name="_ftnref1" localSheetId="0">'Table 1'!$B$33</definedName>
    <definedName name="_ftnref1" localSheetId="9">'Table 10 '!$B$47</definedName>
    <definedName name="_ftnref1" localSheetId="11">'Table 12 '!$B$47</definedName>
    <definedName name="_ftnref1" localSheetId="13">'Table 14 '!#REF!</definedName>
    <definedName name="AnnualProviderSummary" localSheetId="21" hidden="1">AnnualSummary!$A$2:$W$1563</definedName>
    <definedName name="AnRpt_Table_13" localSheetId="10">#REF!</definedName>
    <definedName name="AnRpt_Table_13" localSheetId="12">#REF!</definedName>
    <definedName name="AnRpt_Table_13" localSheetId="14">#REF!</definedName>
    <definedName name="AnRpt_Table_13" localSheetId="5">#REF!</definedName>
    <definedName name="AnRpt_Table_13" localSheetId="6">#REF!</definedName>
    <definedName name="AnRpt_Table_13" localSheetId="7">#REF!</definedName>
    <definedName name="AnRpt_Table_13">#REF!</definedName>
    <definedName name="AnRpt_Table_14" localSheetId="10">#REF!</definedName>
    <definedName name="AnRpt_Table_14" localSheetId="12">#REF!</definedName>
    <definedName name="AnRpt_Table_14" localSheetId="14">#REF!</definedName>
    <definedName name="AnRpt_Table_14" localSheetId="5">#REF!</definedName>
    <definedName name="AnRpt_Table_14" localSheetId="6">#REF!</definedName>
    <definedName name="AnRpt_Table_14" localSheetId="7">#REF!</definedName>
    <definedName name="AnRpt_Table_14">#REF!</definedName>
    <definedName name="AnRpt_Table_15" localSheetId="10">#REF!</definedName>
    <definedName name="AnRpt_Table_15" localSheetId="12">#REF!</definedName>
    <definedName name="AnRpt_Table_15" localSheetId="14">#REF!</definedName>
    <definedName name="AnRpt_Table_15" localSheetId="5">#REF!</definedName>
    <definedName name="AnRpt_Table_15" localSheetId="6">#REF!</definedName>
    <definedName name="AnRpt_Table_15" localSheetId="7">#REF!</definedName>
    <definedName name="AnRpt_Table_15">#REF!</definedName>
    <definedName name="AnRpt_Table_16" localSheetId="10">#REF!</definedName>
    <definedName name="AnRpt_Table_16" localSheetId="12">#REF!</definedName>
    <definedName name="AnRpt_Table_16" localSheetId="14">#REF!</definedName>
    <definedName name="AnRpt_Table_16" localSheetId="5">#REF!</definedName>
    <definedName name="AnRpt_Table_16" localSheetId="6">#REF!</definedName>
    <definedName name="AnRpt_Table_16" localSheetId="7">#REF!</definedName>
    <definedName name="AnRpt_Table_16">#REF!</definedName>
    <definedName name="AnRpt_Table_17" localSheetId="10">#REF!</definedName>
    <definedName name="AnRpt_Table_17" localSheetId="12">#REF!</definedName>
    <definedName name="AnRpt_Table_17" localSheetId="14">#REF!</definedName>
    <definedName name="AnRpt_Table_17" localSheetId="5">#REF!</definedName>
    <definedName name="AnRpt_Table_17" localSheetId="6">#REF!</definedName>
    <definedName name="AnRpt_Table_17" localSheetId="7">#REF!</definedName>
    <definedName name="AnRpt_Table_17">#REF!</definedName>
    <definedName name="AnRpt_Table_2_Hrs_DS" localSheetId="31">#REF!</definedName>
    <definedName name="AnRpt_Table_2_Hrs_DS" localSheetId="1">#REF!</definedName>
    <definedName name="AnRpt_Table_2_Hrs_DS" localSheetId="2">#REF!</definedName>
    <definedName name="AnRpt_Table_2_Hrs_DS" localSheetId="3">#REF!</definedName>
    <definedName name="AnRpt_Table_2_Hrs_DS" localSheetId="4">#REF!</definedName>
    <definedName name="AnRpt_Table_2_Hrs_JS" localSheetId="31">#REF!</definedName>
    <definedName name="AnRpt_Table_2_Hrs_JS" localSheetId="1">#REF!</definedName>
    <definedName name="AnRpt_Table_2_Hrs_JS" localSheetId="2">#REF!</definedName>
    <definedName name="AnRpt_Table_2_Hrs_JS" localSheetId="3">#REF!</definedName>
    <definedName name="AnRpt_Table_2_Hrs_JS" localSheetId="4">#REF!</definedName>
    <definedName name="AnRpt_Table_4_Phys_DS" localSheetId="31">#REF!</definedName>
    <definedName name="AnRpt_Table_4_Phys_DS" localSheetId="10">#REF!</definedName>
    <definedName name="AnRpt_Table_4_Phys_DS" localSheetId="12">#REF!</definedName>
    <definedName name="AnRpt_Table_4_Phys_DS" localSheetId="14">#REF!</definedName>
    <definedName name="AnRpt_Table_4_Phys_DS" localSheetId="1">#REF!</definedName>
    <definedName name="AnRpt_Table_4_Phys_DS" localSheetId="2">#REF!</definedName>
    <definedName name="AnRpt_Table_4_Phys_DS" localSheetId="3">#REF!</definedName>
    <definedName name="AnRpt_Table_4_Phys_DS" localSheetId="4">#REF!</definedName>
    <definedName name="AnRpt_Table_4_Phys_DS" localSheetId="5">#REF!</definedName>
    <definedName name="AnRpt_Table_4_Phys_DS" localSheetId="6">#REF!</definedName>
    <definedName name="AnRpt_Table_4_Phys_DS" localSheetId="7">#REF!</definedName>
    <definedName name="AnRpt_Table_4_Phys_DS">#REF!</definedName>
    <definedName name="AnRpt_Table_5_NonPhys_DS" localSheetId="31">#REF!</definedName>
    <definedName name="AnRpt_Table_5_NonPhys_DS" localSheetId="10">#REF!</definedName>
    <definedName name="AnRpt_Table_5_NonPhys_DS" localSheetId="12">#REF!</definedName>
    <definedName name="AnRpt_Table_5_NonPhys_DS" localSheetId="14">#REF!</definedName>
    <definedName name="AnRpt_Table_5_NonPhys_DS" localSheetId="1">#REF!</definedName>
    <definedName name="AnRpt_Table_5_NonPhys_DS" localSheetId="2">#REF!</definedName>
    <definedName name="AnRpt_Table_5_NonPhys_DS" localSheetId="3">#REF!</definedName>
    <definedName name="AnRpt_Table_5_NonPhys_DS" localSheetId="4">#REF!</definedName>
    <definedName name="AnRpt_Table_5_NonPhys_DS" localSheetId="5">#REF!</definedName>
    <definedName name="AnRpt_Table_5_NonPhys_DS" localSheetId="6">#REF!</definedName>
    <definedName name="AnRpt_Table_5_NonPhys_DS" localSheetId="7">#REF!</definedName>
    <definedName name="AnRpt_Table_5_NonPhys_DS">#REF!</definedName>
    <definedName name="AnRpt_Table_7_Ad_Exh" localSheetId="31">#REF!</definedName>
    <definedName name="AnRpt_Table_7_Ad_Exh" localSheetId="10">#REF!</definedName>
    <definedName name="AnRpt_Table_7_Ad_Exh" localSheetId="12">#REF!</definedName>
    <definedName name="AnRpt_Table_7_Ad_Exh" localSheetId="14">#REF!</definedName>
    <definedName name="AnRpt_Table_7_Ad_Exh" localSheetId="1">#REF!</definedName>
    <definedName name="AnRpt_Table_7_Ad_Exh" localSheetId="2">#REF!</definedName>
    <definedName name="AnRpt_Table_7_Ad_Exh" localSheetId="3">#REF!</definedName>
    <definedName name="AnRpt_Table_7_Ad_Exh" localSheetId="4">#REF!</definedName>
    <definedName name="AnRpt_Table_7_Ad_Exh" localSheetId="5">#REF!</definedName>
    <definedName name="AnRpt_Table_7_Ad_Exh" localSheetId="6">#REF!</definedName>
    <definedName name="AnRpt_Table_7_Ad_Exh" localSheetId="7">#REF!</definedName>
    <definedName name="AnRpt_Table_7_Ad_Exh">#REF!</definedName>
    <definedName name="AnRpt_Table_7_Comm_Support" localSheetId="31">#REF!</definedName>
    <definedName name="AnRpt_Table_7_Comm_Support" localSheetId="10">#REF!</definedName>
    <definedName name="AnRpt_Table_7_Comm_Support" localSheetId="12">#REF!</definedName>
    <definedName name="AnRpt_Table_7_Comm_Support" localSheetId="14">#REF!</definedName>
    <definedName name="AnRpt_Table_7_Comm_Support" localSheetId="1">#REF!</definedName>
    <definedName name="AnRpt_Table_7_Comm_Support" localSheetId="2">#REF!</definedName>
    <definedName name="AnRpt_Table_7_Comm_Support" localSheetId="3">#REF!</definedName>
    <definedName name="AnRpt_Table_7_Comm_Support" localSheetId="4">#REF!</definedName>
    <definedName name="AnRpt_Table_7_Comm_Support" localSheetId="5">#REF!</definedName>
    <definedName name="AnRpt_Table_7_Comm_Support" localSheetId="6">#REF!</definedName>
    <definedName name="AnRpt_Table_7_Comm_Support" localSheetId="7">#REF!</definedName>
    <definedName name="AnRpt_Table_7_Comm_Support">#REF!</definedName>
    <definedName name="AnRpt_Table_7_Expense" localSheetId="31">#REF!</definedName>
    <definedName name="AnRpt_Table_7_Expense" localSheetId="10">#REF!</definedName>
    <definedName name="AnRpt_Table_7_Expense" localSheetId="12">#REF!</definedName>
    <definedName name="AnRpt_Table_7_Expense" localSheetId="14">#REF!</definedName>
    <definedName name="AnRpt_Table_7_Expense" localSheetId="1">#REF!</definedName>
    <definedName name="AnRpt_Table_7_Expense" localSheetId="2">#REF!</definedName>
    <definedName name="AnRpt_Table_7_Expense" localSheetId="3">#REF!</definedName>
    <definedName name="AnRpt_Table_7_Expense" localSheetId="4">#REF!</definedName>
    <definedName name="AnRpt_Table_7_Expense" localSheetId="5">#REF!</definedName>
    <definedName name="AnRpt_Table_7_Expense" localSheetId="6">#REF!</definedName>
    <definedName name="AnRpt_Table_7_Expense" localSheetId="7">#REF!</definedName>
    <definedName name="AnRpt_Table_7_Expense">#REF!</definedName>
    <definedName name="AnRpt_Table_7_Other_Income" localSheetId="31">#REF!</definedName>
    <definedName name="AnRpt_Table_7_Other_Income" localSheetId="10">#REF!</definedName>
    <definedName name="AnRpt_Table_7_Other_Income" localSheetId="12">#REF!</definedName>
    <definedName name="AnRpt_Table_7_Other_Income" localSheetId="14">#REF!</definedName>
    <definedName name="AnRpt_Table_7_Other_Income" localSheetId="1">#REF!</definedName>
    <definedName name="AnRpt_Table_7_Other_Income" localSheetId="2">#REF!</definedName>
    <definedName name="AnRpt_Table_7_Other_Income" localSheetId="3">#REF!</definedName>
    <definedName name="AnRpt_Table_7_Other_Income" localSheetId="4">#REF!</definedName>
    <definedName name="AnRpt_Table_7_Other_Income" localSheetId="5">#REF!</definedName>
    <definedName name="AnRpt_Table_7_Other_Income" localSheetId="6">#REF!</definedName>
    <definedName name="AnRpt_Table_7_Other_Income" localSheetId="7">#REF!</definedName>
    <definedName name="AnRpt_Table_7_Other_Income">#REF!</definedName>
    <definedName name="AnRpt_Table_7_Total_Income" localSheetId="31">#REF!</definedName>
    <definedName name="AnRpt_Table_7_Total_Income" localSheetId="10">#REF!</definedName>
    <definedName name="AnRpt_Table_7_Total_Income" localSheetId="12">#REF!</definedName>
    <definedName name="AnRpt_Table_7_Total_Income" localSheetId="14">#REF!</definedName>
    <definedName name="AnRpt_Table_7_Total_Income" localSheetId="1">#REF!</definedName>
    <definedName name="AnRpt_Table_7_Total_Income" localSheetId="2">#REF!</definedName>
    <definedName name="AnRpt_Table_7_Total_Income" localSheetId="3">#REF!</definedName>
    <definedName name="AnRpt_Table_7_Total_Income" localSheetId="4">#REF!</definedName>
    <definedName name="AnRpt_Table_7_Total_Income" localSheetId="5">#REF!</definedName>
    <definedName name="AnRpt_Table_7_Total_Income" localSheetId="6">#REF!</definedName>
    <definedName name="AnRpt_Table_7_Total_Income" localSheetId="7">#REF!</definedName>
    <definedName name="AnRpt_Table_7_Total_Income">#REF!</definedName>
    <definedName name="Copy_Table7">#REF!</definedName>
    <definedName name="Copy_Table7_CS">#REF!</definedName>
    <definedName name="Copy_Table7_expense">#REF!</definedName>
    <definedName name="Copy_Table7_OtherIncome">#REF!</definedName>
    <definedName name="Copy_Table7_Total_Income">#REF!</definedName>
    <definedName name="_xlnm.Print_Area" localSheetId="31">Ignore_OriginalColOrder!$B$1:$K$17</definedName>
    <definedName name="_xlnm.Print_Area" localSheetId="0">'Table 1'!$B$1:$G$43</definedName>
    <definedName name="_xlnm.Print_Area" localSheetId="9">'Table 10 '!$B$1:$G$52</definedName>
    <definedName name="_xlnm.Print_Area" localSheetId="10">'Table 11 '!$A$1:$N$23</definedName>
    <definedName name="_xlnm.Print_Area" localSheetId="11">'Table 12 '!$B$1:$G$52</definedName>
    <definedName name="_xlnm.Print_Area" localSheetId="12">'Table 13 '!$A$1:$N$23</definedName>
    <definedName name="_xlnm.Print_Area" localSheetId="13">'Table 14 '!$B$1:$F$39</definedName>
    <definedName name="_xlnm.Print_Area" localSheetId="14">'Table 15'!$A$1:$N$19</definedName>
    <definedName name="_xlnm.Print_Area" localSheetId="1">'Table 2'!$B$1:$K$17</definedName>
    <definedName name="_xlnm.Print_Area" localSheetId="2">'Table 3'!$B$1:$K$18</definedName>
    <definedName name="_xlnm.Print_Area" localSheetId="3">'Table 4'!$B$1:$K$17</definedName>
    <definedName name="_xlnm.Print_Area" localSheetId="4">'Table 5'!$B$1:$K$18</definedName>
    <definedName name="_xlnm.Print_Area" localSheetId="5">'Table 6'!$B$1:$N$14</definedName>
    <definedName name="_xlnm.Print_Area" localSheetId="6">'Table 7'!$B$1:$O$24</definedName>
    <definedName name="_xlnm.Print_Area" localSheetId="7">'Table 8'!$B$1:$Q$17</definedName>
    <definedName name="SPLIT_BREAK_COL">#REF!</definedName>
    <definedName name="SPLIT_RESUME_COL">#REF!</definedName>
    <definedName name="test" localSheetId="10">#REF!</definedName>
    <definedName name="test" localSheetId="12">#REF!</definedName>
    <definedName name="test" localSheetId="14">#REF!</definedName>
    <definedName name="test" localSheetId="5">#REF!</definedName>
    <definedName name="test" localSheetId="6">#REF!</definedName>
    <definedName name="test" localSheetId="7">#REF!</definedName>
    <definedName name="test">#REF!</definedName>
  </definedNames>
  <calcPr calcId="191028"/>
  <pivotCaches>
    <pivotCache cacheId="0" r:id="rId33"/>
    <pivotCache cacheId="1" r:id="rId34"/>
    <pivotCache cacheId="2" r:id="rId35"/>
    <pivotCache cacheId="3" r:id="rId36"/>
    <pivotCache cacheId="4" r:id="rId37"/>
    <pivotCache cacheId="5" r:id="rId38"/>
    <pivotCache cacheId="6" r:id="rId39"/>
    <pivotCache cacheId="7" r:id="rId40"/>
    <pivotCache cacheId="8" r:id="rId41"/>
    <pivotCache cacheId="9" r:id="rId42"/>
    <pivotCache cacheId="10" r:id="rId43"/>
    <pivotCache cacheId="11" r:id="rId44"/>
    <pivotCache cacheId="12" r:id="rId45"/>
    <pivotCache cacheId="13" r:id="rId46"/>
    <pivotCache cacheId="14" r:id="rId47"/>
    <pivotCache cacheId="15" r:id="rId48"/>
    <pivotCache cacheId="16" r:id="rId49"/>
    <pivotCache cacheId="17" r:id="rId50"/>
    <pivotCache cacheId="18" r:id="rId51"/>
    <pivotCache cacheId="19" r:id="rId52"/>
    <pivotCache cacheId="20" r:id="rId53"/>
    <pivotCache cacheId="21" r:id="rId54"/>
    <pivotCache cacheId="22" r:id="rId55"/>
    <pivotCache cacheId="23" r:id="rId56"/>
    <pivotCache cacheId="24" r:id="rId57"/>
    <pivotCache cacheId="25" r:id="rId58"/>
    <pivotCache cacheId="26" r:id="rId59"/>
    <pivotCache cacheId="27" r:id="rId6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4" l="1"/>
  <c r="B14" i="34"/>
  <c r="B13" i="34"/>
  <c r="B12" i="34"/>
  <c r="B11" i="34"/>
  <c r="B10" i="34"/>
  <c r="B9" i="34"/>
  <c r="B8" i="34"/>
  <c r="B7" i="34"/>
  <c r="B6" i="34"/>
  <c r="B5" i="34"/>
  <c r="I14" i="34"/>
  <c r="D15" i="34"/>
  <c r="J13" i="34"/>
  <c r="E10" i="34"/>
  <c r="I12" i="34"/>
  <c r="J11" i="34"/>
  <c r="J9" i="34"/>
  <c r="C7" i="34"/>
  <c r="D6" i="34"/>
  <c r="H5" i="34"/>
  <c r="H4" i="34"/>
  <c r="I4" i="34"/>
  <c r="G4" i="34"/>
  <c r="D4" i="34"/>
  <c r="F4" i="34"/>
  <c r="C4" i="34"/>
  <c r="J4" i="34"/>
  <c r="E4" i="34"/>
  <c r="K4" i="34" l="1"/>
  <c r="E5" i="34"/>
  <c r="D13" i="34"/>
  <c r="D9" i="34"/>
  <c r="I13" i="34"/>
  <c r="G10" i="34"/>
  <c r="D11" i="34"/>
  <c r="G9" i="34"/>
  <c r="E7" i="34"/>
  <c r="I7" i="34"/>
  <c r="E8" i="34"/>
  <c r="J6" i="34"/>
  <c r="C10" i="34"/>
  <c r="D7" i="34"/>
  <c r="C8" i="34"/>
  <c r="E14" i="34"/>
  <c r="H10" i="34"/>
  <c r="F13" i="34"/>
  <c r="I10" i="34"/>
  <c r="G13" i="34"/>
  <c r="F7" i="34"/>
  <c r="F11" i="34"/>
  <c r="C15" i="34"/>
  <c r="G8" i="34"/>
  <c r="H15" i="34"/>
  <c r="C13" i="34"/>
  <c r="C12" i="34"/>
  <c r="F10" i="34"/>
  <c r="H12" i="34"/>
  <c r="J12" i="34"/>
  <c r="H6" i="34"/>
  <c r="F6" i="34"/>
  <c r="H14" i="34"/>
  <c r="G7" i="34"/>
  <c r="E13" i="34"/>
  <c r="J14" i="34"/>
  <c r="H11" i="34"/>
  <c r="C14" i="34"/>
  <c r="E6" i="34"/>
  <c r="J5" i="34"/>
  <c r="G15" i="34"/>
  <c r="G14" i="34"/>
  <c r="D8" i="34"/>
  <c r="I15" i="34"/>
  <c r="G12" i="34"/>
  <c r="F9" i="34"/>
  <c r="J15" i="34"/>
  <c r="J7" i="34"/>
  <c r="D5" i="34"/>
  <c r="D12" i="34"/>
  <c r="F12" i="34"/>
  <c r="F5" i="34"/>
  <c r="H7" i="34"/>
  <c r="G6" i="34"/>
  <c r="E12" i="34"/>
  <c r="I6" i="34"/>
  <c r="I5" i="34"/>
  <c r="F14" i="34"/>
  <c r="H13" i="34"/>
  <c r="F8" i="34"/>
  <c r="G11" i="34"/>
  <c r="C9" i="34"/>
  <c r="I8" i="34"/>
  <c r="G5" i="34"/>
  <c r="D14" i="34"/>
  <c r="E15" i="34"/>
  <c r="C6" i="34"/>
  <c r="E11" i="34"/>
  <c r="J8" i="34"/>
  <c r="I11" i="34"/>
  <c r="H9" i="34"/>
  <c r="C5" i="34"/>
  <c r="F15" i="34"/>
  <c r="I9" i="34"/>
  <c r="E9" i="34"/>
  <c r="C11" i="34"/>
  <c r="H8" i="34"/>
  <c r="D10" i="34"/>
  <c r="J10" i="34"/>
  <c r="K9" i="34" l="1"/>
  <c r="K13" i="34"/>
  <c r="K5" i="34"/>
  <c r="I16" i="34"/>
  <c r="E16" i="34"/>
  <c r="F16" i="34"/>
  <c r="K7" i="34"/>
  <c r="K10" i="34"/>
  <c r="H16" i="34"/>
  <c r="K15" i="34"/>
  <c r="K12" i="34"/>
  <c r="J16" i="34"/>
  <c r="K14" i="34"/>
  <c r="K6" i="34"/>
  <c r="C16" i="34"/>
  <c r="K11" i="34"/>
  <c r="K8" i="34"/>
  <c r="G16" i="34"/>
  <c r="D16" i="34"/>
  <c r="K16" i="3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CCA1A2A-17F7-4434-BCA6-EC319CE2A4DB}" keepAlive="1" name="ThisWorkbookDataModel" description="Data Model" type="5" refreshedVersion="8" minRefreshableVersion="5" saveData="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1">
    <s v="ThisWorkbookDataModel"/>
    <s v="{[TopLevelAnnualReportHistory].[System].&amp;[All]}"/>
    <s v="{[TopLevelAnnualReportHistory].[System].&amp;[ACCME]}"/>
    <s v="{[TopLevelAnnualReportHistory].[System].&amp;[SMS]}"/>
    <s v="{[TopLevelAnnualReportHistory].[System].&amp;[JA]}"/>
    <s v="{[vw_Annual_Activities_For_Reports].[ReportYear].[All]}"/>
    <s v="{[TopLevelAnnualReportHistory].[ReportYear].[All]}"/>
    <s v="{[AnnualProviderSummary].[ReportYear].[All]}"/>
    <s v="{[TopLevelAnnualReportHistory].[ReportYear].&amp;[2005],[TopLevelAnnualReportHistory].[ReportYear].&amp;[2006],[TopLevelAnnualReportHistory].[ReportYear].&amp;[2007],[TopLevelAnnualReportHistory].[ReportYear].&amp;[2008],[TopLevelAnnualReportHistory].[ReportYear].&amp;[2009],[TopLevelAnnualReportHistory].[ReportYear].&amp;[2010],[TopLevelAnnualReportHistory].[ReportYear].&amp;[2011],[TopLevelAnnualReportHistory].[ReportYear].&amp;[2012],[TopLevelAnnualReportHistory].[ReportYear].&amp;[2013],[TopLevelAnnualReportHistory].[ReportYear].&amp;[2014],[TopLevelAnnualReportHistory].[ReportYear].&amp;[2015],[TopLevelAnnualReportHistory].[ReportYear].&amp;[2016],[TopLevelAnnualReportHistory].[ReportYear].&amp;[2017],[TopLevelAnnualReportHistory].[ReportYear].&amp;[2018],[TopLevelAnnualReportHistory].[ReportYear].&amp;[2019],[TopLevelAnnualReportHistory].[ReportYear].&amp;[2020],[TopLevelAnnualReportHistory].[ReportYear].&amp;[2021],[TopLevelAnnualReportHistory].[ReportYear].&amp;[2022]}"/>
    <s v="{[vw_Annual_Activities_For_Reports].[Accreditor].&amp;[ACCME]}"/>
    <s v="{[vw_Annual_Activities_For_Reports].[Accreditor].&amp;[Joint Accreditation]}"/>
    <s v="{[AnnualProviderSummary].[Accreditor].&amp;[Joint Accreditation]}"/>
    <s v="{[AnnualProviderSummary].[Accreditor].&amp;[ACCME]}"/>
    <s v="{[AnnualProviderSummary].[AccreditorType].&amp;[JA]}"/>
    <s v="{[AnnualProviderSummary].[AccreditorType].&amp;[ACCME]}"/>
    <s v="{[AnnualProviderSummary].[AccreditorType].&amp;[SMS]}"/>
    <s v="{[vw_Annual_Activities_For_Reports].[ReportYear].&amp;[2024]}"/>
    <s v="{[TopLevelAnnualReportHistory].[ReportYear].&amp;[2005],[TopLevelAnnualReportHistory].[ReportYear].&amp;[2006],[TopLevelAnnualReportHistory].[ReportYear].&amp;[2007],[TopLevelAnnualReportHistory].[ReportYear].&amp;[2008],[TopLevelAnnualReportHistory].[ReportYear].&amp;[2009],[TopLevelAnnualReportHistory].[ReportYear].&amp;[2010],[TopLevelAnnualReportHistory].[ReportYear].&amp;[2011],[TopLevelAnnualReportHistory].[ReportYear].&amp;[2012],[TopLevelAnnualReportHistory].[ReportYear].&amp;[2013],[TopLevelAnnualReportHistory].[ReportYear].&amp;[2014],[TopLevelAnnualReportHistory].[ReportYear].&amp;[2015],[TopLevelAnnualReportHistory].[ReportYear].&amp;[2016],[TopLevelAnnualReportHistory].[ReportYear].&amp;[2017],[TopLevelAnnualReportHistory].[ReportYear].&amp;[2018],[TopLevelAnnualReportHistory].[ReportYear].&amp;[2019],[TopLevelAnnualReportHistory].[ReportYear].&amp;[2020],[TopLevelAnnualReportHistory].[ReportYear].&amp;[2021],[TopLevelAnnualReportHistory].[ReportYear].&amp;[2022],[TopLevelAnnualReportHistory].[ReportYear].&amp;[2023]}"/>
    <s v="{[AnnualProviderSummary].[ReportYear].&amp;[2024]}"/>
    <s v="{[AnnualProviderSummary].[Accreditor].&amp;[Iowa Medical Society],[AnnualProviderSummary].[Accreditor].&amp;[Colorado Medical Society],[AnnualProviderSummary].[Accreditor].&amp;[Utah Medical Association],[AnnualProviderSummary].[Accreditor].&amp;[Maine Medical Association],[AnnualProviderSummary].[Accreditor].&amp;[Texas Medical Association],[AnnualProviderSummary].[Accreditor].&amp;[Wisconsin Medical Society],[AnnualProviderSummary].[Accreditor].&amp;[New Mexico Medical Society],[AnnualProviderSummary].[Accreditor].&amp;[Arizona Medical Association],[AnnualProviderSummary].[Accreditor].&amp;[Florida Medical Association],[AnnualProviderSummary].[Accreditor].&amp;[Kentucky Medical Association],[AnnualProviderSummary].[Accreditor].&amp;[Nebraska Medical Association],[AnnualProviderSummary].[Accreditor].&amp;[Pennsylvania Medical Society],[AnnualProviderSummary].[Accreditor].&amp;[Massachusetts Medical Society],[AnnualProviderSummary].[Accreditor].&amp;[Medical Society of New Jersey],[AnnualProviderSummary].[Accreditor].&amp;[Minnesota Medical Association],[AnnualProviderSummary].[Accreditor].&amp;[New Hampshire Medical Society],[AnnualProviderSummary].[Accreditor].&amp;[California Medical Association],[AnnualProviderSummary].[Accreditor].&amp;[Illinois State Medical Society],[AnnualProviderSummary].[Accreditor].&amp;[Medical Association of Georgia],[AnnualProviderSummary].[Accreditor].&amp;[Michigan State Medical Society],[AnnualProviderSummary].[Accreditor].&amp;[Ohio State Medical Association],[AnnualProviderSummary].[Accreditor].&amp;[Indiana State Medical Association],[AnnualProviderSummary].[Accreditor].&amp;[Southern States CME Collaborative],[AnnualProviderSummary].[Accreditor].&amp;[Missouri State Medical Association],[AnnualProviderSummary].[Accreditor].&amp;[Oklahoma State Medical Association],[AnnualProviderSummary].[Accreditor].&amp;[MEDCHI, Maryland State Medical Society],[AnnualProviderSummary].[Accreditor].&amp;[Medical Society of the State of New York],[AnnualProviderSummary].[Accreditor].&amp;[Medical Association of the State of Alabama],[AnnualProviderSummary].[Accreditor].&amp;[PacWest Continuing Education Accreditation Collaborative]}"/>
    <s v="{[vw_Annual_Activities_For_Reports].[Accreditor].&amp;[Iowa Medical Society],[vw_Annual_Activities_For_Reports].[Accreditor].&amp;[Colorado Medical Society],[vw_Annual_Activities_For_Reports].[Accreditor].&amp;[Utah Medical Association],[vw_Annual_Activities_For_Reports].[Accreditor].&amp;[Maine Medical Association],[vw_Annual_Activities_For_Reports].[Accreditor].&amp;[Texas Medical Association],[vw_Annual_Activities_For_Reports].[Accreditor].&amp;[Wisconsin Medical Society],[vw_Annual_Activities_For_Reports].[Accreditor].&amp;[New Mexico Medical Society],[vw_Annual_Activities_For_Reports].[Accreditor].&amp;[Arizona Medical Association],[vw_Annual_Activities_For_Reports].[Accreditor].&amp;[Florida Medical Association],[vw_Annual_Activities_For_Reports].[Accreditor].&amp;[Kentucky Medical Association],[vw_Annual_Activities_For_Reports].[Accreditor].&amp;[Nebraska Medical Association],[vw_Annual_Activities_For_Reports].[Accreditor].&amp;[Pennsylvania Medical Society],[vw_Annual_Activities_For_Reports].[Accreditor].&amp;[Massachusetts Medical Society],[vw_Annual_Activities_For_Reports].[Accreditor].&amp;[Medical Society of New Jersey],[vw_Annual_Activities_For_Reports].[Accreditor].&amp;[Minnesota Medical Association],[vw_Annual_Activities_For_Reports].[Accreditor].&amp;[New Hampshire Medical Society],[vw_Annual_Activities_For_Reports].[Accreditor].&amp;[California Medical Association],[vw_Annual_Activities_For_Reports].[Accreditor].&amp;[Illinois State Medical Society],[vw_Annual_Activities_For_Reports].[Accreditor].&amp;[Medical Association of Georgia],[vw_Annual_Activities_For_Reports].[Accreditor].&amp;[Michigan State Medical Society],[vw_Annual_Activities_For_Reports].[Accreditor].&amp;[Ohio State Medical Association],[vw_Annual_Activities_For_Reports].[Accreditor].&amp;[Indiana State Medical Association],[vw_Annual_Activities_For_Reports].[Accreditor].&amp;[Southern States CME Collaborative],[vw_Annual_Activities_For_Reports].[Accreditor].&amp;[Missouri State Medical Association],[vw_Annual_Activities_For_Reports].[Accreditor].&amp;[Oklahoma State Medical Association],[vw_Annual_Activities_For_Reports].[Accreditor].&amp;[MEDCHI, Maryland State Medical Society],[vw_Annual_Activities_For_Reports].[Accreditor].&amp;[Medical Society of the State of New York],[vw_Annual_Activities_For_Reports].[Accreditor].&amp;[Medical Association of the State of Alabama],[vw_Annual_Activities_For_Reports].[Accreditor].&amp;[PacWest Continuing Education Accreditation Collaborative]}"/>
  </metadataStrings>
  <mdxMetadata count="20">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 n="0" f="s">
      <ms ns="16" c="0"/>
    </mdx>
    <mdx n="0" f="s">
      <ms ns="17" c="0"/>
    </mdx>
    <mdx n="0" f="s">
      <ms ns="18" c="0"/>
    </mdx>
    <mdx n="0" f="s">
      <ms ns="19" c="0"/>
    </mdx>
    <mdx n="0" f="s">
      <ms ns="20" c="0"/>
    </mdx>
  </mdxMetadata>
  <valueMetadata count="2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valueMetadata>
</metadata>
</file>

<file path=xl/sharedStrings.xml><?xml version="1.0" encoding="utf-8"?>
<sst xmlns="http://schemas.openxmlformats.org/spreadsheetml/2006/main" count="9016" uniqueCount="3359">
  <si>
    <t>Activities</t>
  </si>
  <si>
    <t>Physician interactions</t>
  </si>
  <si>
    <t>Other learner interactions</t>
  </si>
  <si>
    <t xml:space="preserve">CME Presented by Providers Accredited in the ACCME System </t>
  </si>
  <si>
    <t>Total providers =</t>
  </si>
  <si>
    <t>Enduring Material</t>
  </si>
  <si>
    <t>Live Course</t>
  </si>
  <si>
    <t>Regularly Scheduled Series</t>
  </si>
  <si>
    <t>Journal-based CE</t>
  </si>
  <si>
    <t>Other/Blended Learning</t>
  </si>
  <si>
    <t>Performance/Quality Improvement</t>
  </si>
  <si>
    <t>Committee Learning</t>
  </si>
  <si>
    <t>Manuscript Review</t>
  </si>
  <si>
    <t>Test-Item Writing</t>
  </si>
  <si>
    <t>Internet Searching and Learning</t>
  </si>
  <si>
    <t>Learning from Teaching</t>
  </si>
  <si>
    <t>Number of providers</t>
  </si>
  <si>
    <t>Grand total 2024</t>
  </si>
  <si>
    <t>Grand total 2022</t>
  </si>
  <si>
    <t>Grand total 2021</t>
  </si>
  <si>
    <t>Grand total 2020</t>
  </si>
  <si>
    <t>n/a</t>
  </si>
  <si>
    <t>Grand total 2017</t>
  </si>
  <si>
    <t>Grand total 2016</t>
  </si>
  <si>
    <t>Grand total 2015</t>
  </si>
  <si>
    <t>Grand total 2014</t>
  </si>
  <si>
    <t>Grand total 2013</t>
  </si>
  <si>
    <t>Grand total 2012</t>
  </si>
  <si>
    <t>Grand total 2011</t>
  </si>
  <si>
    <t>Grand total 2010</t>
  </si>
  <si>
    <t>Grand total 2009</t>
  </si>
  <si>
    <t>Grand total 2008</t>
  </si>
  <si>
    <t>Grand total 2007</t>
  </si>
  <si>
    <t>Grand total 2006</t>
  </si>
  <si>
    <t>Grand total 2005</t>
  </si>
  <si>
    <t>Table 2. Activities by Organization and Activity Type—2024</t>
  </si>
  <si>
    <t>Organization type</t>
  </si>
  <si>
    <t>Publishing/Education Company</t>
  </si>
  <si>
    <t>Hospital/Healthcare Delivery System</t>
  </si>
  <si>
    <t>School of Medicine/Health Sciences</t>
  </si>
  <si>
    <t>Professional Membership Organization</t>
  </si>
  <si>
    <t>Government/Military</t>
  </si>
  <si>
    <t>Voluntary Health Organization</t>
  </si>
  <si>
    <t>Other</t>
  </si>
  <si>
    <t>Insurance Company/Managed Care Company</t>
  </si>
  <si>
    <t>Grand total</t>
  </si>
  <si>
    <r>
      <t>Table 3. AMA PRA Category 1 Credits</t>
    </r>
    <r>
      <rPr>
        <b/>
        <vertAlign val="superscript"/>
        <sz val="12"/>
        <rFont val="Arial"/>
        <family val="2"/>
      </rPr>
      <t>TM</t>
    </r>
    <r>
      <rPr>
        <b/>
        <sz val="12"/>
        <rFont val="Arial"/>
        <family val="2"/>
      </rPr>
      <t xml:space="preserve"> Offered by Organization and Activity Type—2024</t>
    </r>
  </si>
  <si>
    <t>Publishing/ education company</t>
  </si>
  <si>
    <t>Hospital/ healthcare delivery system</t>
  </si>
  <si>
    <t>Government/ Military</t>
  </si>
  <si>
    <t>Insurance company/ managed care company</t>
  </si>
  <si>
    <t>Note: Grand totals may differ slightly due to rounding.</t>
  </si>
  <si>
    <t>Table 4. Physician Interactions by Organization and Activity Type—2024</t>
  </si>
  <si>
    <t>Table 5. Other Learner Interactions by Organization and Activity Type—2024</t>
  </si>
  <si>
    <t>Table 6. Income—2024</t>
  </si>
  <si>
    <t>Total providers = 1,561</t>
  </si>
  <si>
    <t>Total reported income</t>
  </si>
  <si>
    <t>Registration fees</t>
  </si>
  <si>
    <t xml:space="preserve">Commercial support </t>
  </si>
  <si>
    <t>Advertising and exhibits income</t>
  </si>
  <si>
    <t>Private donations</t>
  </si>
  <si>
    <t>Government grants</t>
  </si>
  <si>
    <t>Average</t>
  </si>
  <si>
    <t>Total</t>
  </si>
  <si>
    <t>Providers reporting data &gt; $0</t>
  </si>
  <si>
    <t>Table 7. Income by Organization Type—2024</t>
  </si>
  <si>
    <t>Private Donations</t>
  </si>
  <si>
    <t>Grand total 2023</t>
  </si>
  <si>
    <t xml:space="preserve">Grand total 2020 </t>
  </si>
  <si>
    <t>Grand total 2019</t>
  </si>
  <si>
    <t>Grand total 2018</t>
  </si>
  <si>
    <t>Count</t>
  </si>
  <si>
    <t>%</t>
  </si>
  <si>
    <t>No commercial support</t>
  </si>
  <si>
    <t>ACCME-accredited providers</t>
  </si>
  <si>
    <t>Jointly accredited providers</t>
  </si>
  <si>
    <t>State-accredited providers</t>
  </si>
  <si>
    <t>Commercial support</t>
  </si>
  <si>
    <t>Table 9. Number of Activities by Outcome Measurement Type -- 2024</t>
  </si>
  <si>
    <t>Outcome Measured</t>
  </si>
  <si>
    <t>Measurement Type</t>
  </si>
  <si>
    <t>Percent of activities offered with this level of outcome measured</t>
  </si>
  <si>
    <t>Of these activities, percent using objective or subjective measures</t>
  </si>
  <si>
    <t>Learner Knowledge</t>
  </si>
  <si>
    <t>Objective</t>
  </si>
  <si>
    <t>Subjective</t>
  </si>
  <si>
    <t>Learner Competence</t>
  </si>
  <si>
    <t>Learner Performance</t>
  </si>
  <si>
    <t>Patient Health</t>
  </si>
  <si>
    <t>Community/Population Health</t>
  </si>
  <si>
    <t>For each activity, providers must measure outcomes in terms of learner competence, learner performance, patient
health, and/or community population health. Therefore, more than one outcome can be measured. These outcomes
can be measured objectively (for example, observed or tested), and/or subjectively (for example, self-reported).</t>
  </si>
  <si>
    <t>CME Presented by ACCME-Accredited Providers Only</t>
  </si>
  <si>
    <t>Table 10. Size of the CME Enterprise—2024</t>
  </si>
  <si>
    <t>Total providers = 635</t>
  </si>
  <si>
    <t>Directly provided</t>
  </si>
  <si>
    <t>Jointly provided</t>
  </si>
  <si>
    <t>Table 11. Income by Organization Type—2024</t>
  </si>
  <si>
    <t>CME Presented by State-Accredited Providers Only</t>
  </si>
  <si>
    <t>Table 12. Size of the CME Enterprise—2024</t>
  </si>
  <si>
    <t>Table 13. Income by Organization Type—2024</t>
  </si>
  <si>
    <t>Total learner interactions</t>
  </si>
  <si>
    <t>na</t>
  </si>
  <si>
    <t>Table 15. Income by Organization Type—2024</t>
  </si>
  <si>
    <t xml:space="preserve">Total commercial support </t>
  </si>
  <si>
    <t>ReportYear</t>
  </si>
  <si>
    <t>2024</t>
  </si>
  <si>
    <t>Sort Order</t>
  </si>
  <si>
    <t>Activity Format</t>
  </si>
  <si>
    <t>Credits</t>
  </si>
  <si>
    <t>Physician Inteactions</t>
  </si>
  <si>
    <t>Grand Total</t>
  </si>
  <si>
    <t>System</t>
  </si>
  <si>
    <t>All</t>
  </si>
  <si>
    <t>(Multiple Items)</t>
  </si>
  <si>
    <t>Row Labels</t>
  </si>
  <si>
    <t>Sum of ProviderCount</t>
  </si>
  <si>
    <t>Sum of ActivityCount</t>
  </si>
  <si>
    <t>Sum of PhysicianCount</t>
  </si>
  <si>
    <t>Sum of OtherLearnerCount</t>
  </si>
  <si>
    <t>Year</t>
  </si>
  <si>
    <t>Accreditor</t>
  </si>
  <si>
    <t>Joint Accreditation</t>
  </si>
  <si>
    <t>TotalLearners</t>
  </si>
  <si>
    <t>Sum of Physician</t>
  </si>
  <si>
    <t>Direct</t>
  </si>
  <si>
    <t>Joint</t>
  </si>
  <si>
    <t>JA</t>
  </si>
  <si>
    <t>Sum of JALearnerCount</t>
  </si>
  <si>
    <t>Sum of CreditCount</t>
  </si>
  <si>
    <t>AccreditorType</t>
  </si>
  <si>
    <t>Count of BusinessId</t>
  </si>
  <si>
    <t>Sum of TotalIncome</t>
  </si>
  <si>
    <t>Sum of RegistrationFeeIncome</t>
  </si>
  <si>
    <t>Sum of CommercialSupportIncome</t>
  </si>
  <si>
    <t>Sum of AdExhibitIncome</t>
  </si>
  <si>
    <t>Sum of PrivateDonations</t>
  </si>
  <si>
    <t>Sum of GovernmentGrants</t>
  </si>
  <si>
    <t>Max of ProviderCount</t>
  </si>
  <si>
    <t>Sum of RegistrationFees</t>
  </si>
  <si>
    <t>Sum of CommercialSupport</t>
  </si>
  <si>
    <t>Sum of AdExhibit</t>
  </si>
  <si>
    <t>Sum of GovtGrants</t>
  </si>
  <si>
    <t>NumberOfActivities</t>
  </si>
  <si>
    <t>OutcomeId</t>
  </si>
  <si>
    <t>OutcomeGeneralCategory</t>
  </si>
  <si>
    <t>Perspective</t>
  </si>
  <si>
    <t>ALL</t>
  </si>
  <si>
    <t>SortOrder</t>
  </si>
  <si>
    <t>BusinessId</t>
  </si>
  <si>
    <t>Provider Name</t>
  </si>
  <si>
    <t>ProviderType</t>
  </si>
  <si>
    <t>TotalCredits</t>
  </si>
  <si>
    <t>TotalPhysicians</t>
  </si>
  <si>
    <t>TotalOtherLearners</t>
  </si>
  <si>
    <t>AdExhibitIncome</t>
  </si>
  <si>
    <t>RegistrationFeeIncome</t>
  </si>
  <si>
    <t>GovernmentGrants</t>
  </si>
  <si>
    <t>PrivateDonations</t>
  </si>
  <si>
    <t>CommercialSupportIncome</t>
  </si>
  <si>
    <t>TotalIncome</t>
  </si>
  <si>
    <t>ProgramSummaryCompletionDate</t>
  </si>
  <si>
    <t>AcceptedCommercialSupport</t>
  </si>
  <si>
    <t>OfferedJointProvidership</t>
  </si>
  <si>
    <t>ProviderTypeSortOrder</t>
  </si>
  <si>
    <t>JAProviderTypeSortOrder</t>
  </si>
  <si>
    <t>CreatedDate</t>
  </si>
  <si>
    <t>UpdatedDate</t>
  </si>
  <si>
    <t>4005036</t>
  </si>
  <si>
    <t>Medical Center @ Bowling Green</t>
  </si>
  <si>
    <t>Kentucky Medical Association</t>
  </si>
  <si>
    <t>SMS</t>
  </si>
  <si>
    <t>0007094</t>
  </si>
  <si>
    <t>Complete Conference Management</t>
  </si>
  <si>
    <t>ACCME</t>
  </si>
  <si>
    <t>4008341</t>
  </si>
  <si>
    <t>Dispatch Health</t>
  </si>
  <si>
    <t>4008180</t>
  </si>
  <si>
    <t>Tabula Rasa HealthCare University</t>
  </si>
  <si>
    <t>0003474</t>
  </si>
  <si>
    <t>GLMA: Health Professionals Advancing LGBTQ Equality</t>
  </si>
  <si>
    <t>4000685</t>
  </si>
  <si>
    <t>CarePoint Health CME Program</t>
  </si>
  <si>
    <t>Medical Society of New Jersey</t>
  </si>
  <si>
    <t>4006985</t>
  </si>
  <si>
    <t>Essex County Hospital, Institute for Mental Health Policy, Research &amp; Treatment</t>
  </si>
  <si>
    <t>0008300</t>
  </si>
  <si>
    <t>CME Spark</t>
  </si>
  <si>
    <t>4004224</t>
  </si>
  <si>
    <t>Lake Health</t>
  </si>
  <si>
    <t>Ohio State Medical Association</t>
  </si>
  <si>
    <t>4002093</t>
  </si>
  <si>
    <t>Northwest Community Healthcare</t>
  </si>
  <si>
    <t>Illinois State Medical Society</t>
  </si>
  <si>
    <t>4007060</t>
  </si>
  <si>
    <t>Mercy Hospital Southeast</t>
  </si>
  <si>
    <t>4003172</t>
  </si>
  <si>
    <t>MelroseWakefield Healthcare</t>
  </si>
  <si>
    <t>Massachusetts Medical Society</t>
  </si>
  <si>
    <t>0008266</t>
  </si>
  <si>
    <t>Sam Houston State University College of Osteopathic Medicine</t>
  </si>
  <si>
    <t>4002760</t>
  </si>
  <si>
    <t>Mercy Hospital Joplin</t>
  </si>
  <si>
    <t>Missouri State Medical Association</t>
  </si>
  <si>
    <t>4003327</t>
  </si>
  <si>
    <t>Community Hospitals and Wellness Centers</t>
  </si>
  <si>
    <t>0002964</t>
  </si>
  <si>
    <t>Menninger Clinic, The</t>
  </si>
  <si>
    <t>4005042</t>
  </si>
  <si>
    <t>Chinese American Medical Association of Southern California</t>
  </si>
  <si>
    <t>California Medical Association</t>
  </si>
  <si>
    <t>4008091</t>
  </si>
  <si>
    <t>Mosaic Life Care</t>
  </si>
  <si>
    <t>4006939</t>
  </si>
  <si>
    <t>Memorial Health Care System</t>
  </si>
  <si>
    <t>Medical Association of Georgia</t>
  </si>
  <si>
    <t>4006472</t>
  </si>
  <si>
    <t>North Star BHS</t>
  </si>
  <si>
    <t>0007238</t>
  </si>
  <si>
    <t>Society of Gynecologic Oncology</t>
  </si>
  <si>
    <t>4006406</t>
  </si>
  <si>
    <t>Gila Regional Medical Center</t>
  </si>
  <si>
    <t>New Mexico Medical Society</t>
  </si>
  <si>
    <t>4006519</t>
  </si>
  <si>
    <t>Greater Albuquerque Medical Association</t>
  </si>
  <si>
    <t>0008308</t>
  </si>
  <si>
    <t>AIMEC</t>
  </si>
  <si>
    <t>0008265</t>
  </si>
  <si>
    <t>Spora Health</t>
  </si>
  <si>
    <t>4008078</t>
  </si>
  <si>
    <t>Cancer Center of Irvine</t>
  </si>
  <si>
    <t>0008294</t>
  </si>
  <si>
    <t>SimplePractice</t>
  </si>
  <si>
    <t>4001308</t>
  </si>
  <si>
    <t>Community Hospital of San Bernardino</t>
  </si>
  <si>
    <t>4002563</t>
  </si>
  <si>
    <t>Providence Health - Medical Education Department</t>
  </si>
  <si>
    <t>Colorado Medical Society</t>
  </si>
  <si>
    <t>0008254</t>
  </si>
  <si>
    <t>American Society of Clinical Oncology</t>
  </si>
  <si>
    <t>0008183</t>
  </si>
  <si>
    <t>MedMentor LLC</t>
  </si>
  <si>
    <t>0008275</t>
  </si>
  <si>
    <t>BetterVillage</t>
  </si>
  <si>
    <t>4008185</t>
  </si>
  <si>
    <t>Altarum</t>
  </si>
  <si>
    <t>Michigan State Medical Society</t>
  </si>
  <si>
    <t>4004177</t>
  </si>
  <si>
    <t>Center for Behavioral Medicine an Affiliate Hospital of the UMKC School of Medicine</t>
  </si>
  <si>
    <t>4004348</t>
  </si>
  <si>
    <t>Physicians Insurance/Experix</t>
  </si>
  <si>
    <t>PacWest Continuing Education Accreditation Collaborative</t>
  </si>
  <si>
    <t>4008394</t>
  </si>
  <si>
    <t>California Primary Care Association</t>
  </si>
  <si>
    <t>0006188</t>
  </si>
  <si>
    <t>American Academy of Pain Medicine</t>
  </si>
  <si>
    <t>4008375</t>
  </si>
  <si>
    <t>The Neuron Clinic</t>
  </si>
  <si>
    <t>4001312</t>
  </si>
  <si>
    <t>Crittenton Hospital Medical Center</t>
  </si>
  <si>
    <t>4006595</t>
  </si>
  <si>
    <t>Baptist Health Floyd</t>
  </si>
  <si>
    <t>Indiana State Medical Association</t>
  </si>
  <si>
    <t>4004465</t>
  </si>
  <si>
    <t>Baltimore City Medical Society</t>
  </si>
  <si>
    <t>MEDCHI, Maryland State Medical Society</t>
  </si>
  <si>
    <t>0007126</t>
  </si>
  <si>
    <t>Consortium for Southeast Healthcare Quality</t>
  </si>
  <si>
    <t>4000446</t>
  </si>
  <si>
    <t>Hilo Medical Center</t>
  </si>
  <si>
    <t>4002373</t>
  </si>
  <si>
    <t>Georgia Psychiatric Physicians Association</t>
  </si>
  <si>
    <t>4008142</t>
  </si>
  <si>
    <t>PrairieCare</t>
  </si>
  <si>
    <t>Minnesota Medical Association</t>
  </si>
  <si>
    <t>0007021</t>
  </si>
  <si>
    <t>American Society of Law, Medicine &amp; Ethics</t>
  </si>
  <si>
    <t>4007011</t>
  </si>
  <si>
    <t>Tamarack Health Ashland Medical Center</t>
  </si>
  <si>
    <t>Wisconsin Medical Society</t>
  </si>
  <si>
    <t>0008011</t>
  </si>
  <si>
    <t>Global Cardiovascular Academy</t>
  </si>
  <si>
    <t>4008319</t>
  </si>
  <si>
    <t>GuideStar Eldercare</t>
  </si>
  <si>
    <t>4008397</t>
  </si>
  <si>
    <t>NYS OASAS</t>
  </si>
  <si>
    <t>0008068</t>
  </si>
  <si>
    <t>Life in Yoga Institute Inc</t>
  </si>
  <si>
    <t>4007073</t>
  </si>
  <si>
    <t>Steward Health Care Utah</t>
  </si>
  <si>
    <t>Utah Medical Association</t>
  </si>
  <si>
    <t>4008301</t>
  </si>
  <si>
    <t>Cobb County Medical Society</t>
  </si>
  <si>
    <t>4008398</t>
  </si>
  <si>
    <t>Southeastern Continuing Medical Education Consultants, LLC</t>
  </si>
  <si>
    <t>4003872</t>
  </si>
  <si>
    <t>Penn Highlands- Dubois</t>
  </si>
  <si>
    <t>Pennsylvania Medical Society</t>
  </si>
  <si>
    <t>4001159</t>
  </si>
  <si>
    <t>Department of State Hospitals - Napa</t>
  </si>
  <si>
    <t>0008312</t>
  </si>
  <si>
    <t>North American Neuromodulation Society</t>
  </si>
  <si>
    <t>4003863</t>
  </si>
  <si>
    <t>Capital Region Medical Center</t>
  </si>
  <si>
    <t>4004572</t>
  </si>
  <si>
    <t>St. Joseph's/Candler Health System</t>
  </si>
  <si>
    <t>4000431</t>
  </si>
  <si>
    <t>Bristol Hospital</t>
  </si>
  <si>
    <t>4008373</t>
  </si>
  <si>
    <t>San Antonio Metro Health</t>
  </si>
  <si>
    <t>Texas Medical Association</t>
  </si>
  <si>
    <t>4008149</t>
  </si>
  <si>
    <t>New York Institute of Technology College of Osteopathic Medicine at Arkansas State University</t>
  </si>
  <si>
    <t>4008396</t>
  </si>
  <si>
    <t>HealthHIV</t>
  </si>
  <si>
    <t>4006919</t>
  </si>
  <si>
    <t>Utah Healthy Living Foundation</t>
  </si>
  <si>
    <t>4008121</t>
  </si>
  <si>
    <t>Memorial Satilla Health</t>
  </si>
  <si>
    <t>0008043</t>
  </si>
  <si>
    <t>Advanced Medical Education</t>
  </si>
  <si>
    <t>0008296</t>
  </si>
  <si>
    <t>Giblib</t>
  </si>
  <si>
    <t>0008291</t>
  </si>
  <si>
    <t>Tilman J. Fertitta Family College of Medicine (TJFF COM - University of Houston)</t>
  </si>
  <si>
    <t>4006528</t>
  </si>
  <si>
    <t>Shriners Hospital for Children</t>
  </si>
  <si>
    <t>0008324</t>
  </si>
  <si>
    <t>White Coat Institute, LLC</t>
  </si>
  <si>
    <t>0005069</t>
  </si>
  <si>
    <t>American Pediatric Surgical Association</t>
  </si>
  <si>
    <t>0006428</t>
  </si>
  <si>
    <t>Primary Care Network, Inc.</t>
  </si>
  <si>
    <t>0007106</t>
  </si>
  <si>
    <t>Clinical Tools, Inc.</t>
  </si>
  <si>
    <t>0006017</t>
  </si>
  <si>
    <t>NORCAL Insurance Company</t>
  </si>
  <si>
    <t>4008416</t>
  </si>
  <si>
    <t>Bon Secours Mercy Health Center for Continuing Education</t>
  </si>
  <si>
    <t>0008161</t>
  </si>
  <si>
    <t>The Human Diagnosis Project</t>
  </si>
  <si>
    <t>0007415</t>
  </si>
  <si>
    <t>M.J. Powers &amp; Co Publishers</t>
  </si>
  <si>
    <t>0007141</t>
  </si>
  <si>
    <t>Forefront Collaborative</t>
  </si>
  <si>
    <t>4003231</t>
  </si>
  <si>
    <t>Lawrence Memorial Hospital</t>
  </si>
  <si>
    <t>4001256</t>
  </si>
  <si>
    <t>Anaheim Regional Medical Center</t>
  </si>
  <si>
    <t>0007401</t>
  </si>
  <si>
    <t>Vision Professional Services, LLC</t>
  </si>
  <si>
    <t>4006531</t>
  </si>
  <si>
    <t>Wyckoff Heights Medical Center</t>
  </si>
  <si>
    <t>Medical Society of the State of New York</t>
  </si>
  <si>
    <t>4004084</t>
  </si>
  <si>
    <t>Providence Cedars-Sinai Tarzana Medical Center</t>
  </si>
  <si>
    <t>4001464</t>
  </si>
  <si>
    <t>UCLA West Valley Medical Center</t>
  </si>
  <si>
    <t>4006651</t>
  </si>
  <si>
    <t>Mindpath Health</t>
  </si>
  <si>
    <t>4006801</t>
  </si>
  <si>
    <t>LBJ Tropical Medical Center</t>
  </si>
  <si>
    <t>0008095</t>
  </si>
  <si>
    <t>Sound Physicians</t>
  </si>
  <si>
    <t>4006443</t>
  </si>
  <si>
    <t>University of Maryland Charles Regional Medical Center</t>
  </si>
  <si>
    <t>4006993</t>
  </si>
  <si>
    <t>Correct Care, Inc.</t>
  </si>
  <si>
    <t>Southern States CME Collaborative</t>
  </si>
  <si>
    <t>4004283</t>
  </si>
  <si>
    <t>North Shore Medical Center</t>
  </si>
  <si>
    <t>Florida Medical Association</t>
  </si>
  <si>
    <t>4008032</t>
  </si>
  <si>
    <t>OSS Orthopaedic Hospital</t>
  </si>
  <si>
    <t>4006775</t>
  </si>
  <si>
    <t>Neurology Center, The</t>
  </si>
  <si>
    <t>0008196</t>
  </si>
  <si>
    <t>WVC dba Viticus Group</t>
  </si>
  <si>
    <t>4006427</t>
  </si>
  <si>
    <t>Lakeview Hospital</t>
  </si>
  <si>
    <t>4008391</t>
  </si>
  <si>
    <t>Substance Abuse and Mental Health Services Administration</t>
  </si>
  <si>
    <t>4008388</t>
  </si>
  <si>
    <t>UCLA-UCSF ACEs Aware Family Resilience Network (UCAAN)</t>
  </si>
  <si>
    <t>0006454</t>
  </si>
  <si>
    <t>TRC Healthcare</t>
  </si>
  <si>
    <t>0007163</t>
  </si>
  <si>
    <t>Foundation for Care Management</t>
  </si>
  <si>
    <t>4008186</t>
  </si>
  <si>
    <t>Children's Hospital Association</t>
  </si>
  <si>
    <t>4008386</t>
  </si>
  <si>
    <t>Samaritan Healthcare and Hospice</t>
  </si>
  <si>
    <t>4008404</t>
  </si>
  <si>
    <t>Hamad International Training Center</t>
  </si>
  <si>
    <t>4008199</t>
  </si>
  <si>
    <t>Department of Veterans Affairs (VA), Veterans Health Administration (VHA)</t>
  </si>
  <si>
    <t>4008136</t>
  </si>
  <si>
    <t>Defense Health Agency, J7, Continuing Education Program Office</t>
  </si>
  <si>
    <t>0002895</t>
  </si>
  <si>
    <t>Food &amp; Drug Administration - Center for Drug Evaluation &amp; Research</t>
  </si>
  <si>
    <t>4008229</t>
  </si>
  <si>
    <t>Centers for Disease Control and Prevention</t>
  </si>
  <si>
    <t>4008333</t>
  </si>
  <si>
    <t>Practicing Excellence</t>
  </si>
  <si>
    <t>0004456</t>
  </si>
  <si>
    <t>Department of Justice Federal Bureau of Prisons Health Services Division</t>
  </si>
  <si>
    <t>4008124</t>
  </si>
  <si>
    <t>HCA Healthcare, Inc.</t>
  </si>
  <si>
    <t>0001513</t>
  </si>
  <si>
    <t>TeamHealth Institute</t>
  </si>
  <si>
    <t>4002898</t>
  </si>
  <si>
    <t>Austen Riggs Center</t>
  </si>
  <si>
    <t>4008129</t>
  </si>
  <si>
    <t>VHA Office of Connected Care National Telehealth Training Resource &amp; Quality</t>
  </si>
  <si>
    <t>4008219</t>
  </si>
  <si>
    <t>AK Department of Health and Social Services</t>
  </si>
  <si>
    <t>4008309</t>
  </si>
  <si>
    <t>Centene Institute for Advanced Health Education</t>
  </si>
  <si>
    <t>0000377</t>
  </si>
  <si>
    <t>Naval Medical Leader and Professional Development Command (NML&amp;PDC)</t>
  </si>
  <si>
    <t>4002825</t>
  </si>
  <si>
    <t>Spring Grove Hospital Center</t>
  </si>
  <si>
    <t>4007014</t>
  </si>
  <si>
    <t>BorderRAC</t>
  </si>
  <si>
    <t>4006747</t>
  </si>
  <si>
    <t>Oklahoma Foundation for Medical Quality</t>
  </si>
  <si>
    <t>Oklahoma State Medical Association</t>
  </si>
  <si>
    <t>0003414</t>
  </si>
  <si>
    <t>Northeast Ohio Medical University (NEOMED)</t>
  </si>
  <si>
    <t>4006403</t>
  </si>
  <si>
    <t>Emergency Physicians Professional Association</t>
  </si>
  <si>
    <t>4008322</t>
  </si>
  <si>
    <t>Southwest Idaho AHEC</t>
  </si>
  <si>
    <t>4006996</t>
  </si>
  <si>
    <t>California Correctional Health Care Services</t>
  </si>
  <si>
    <t>4006827</t>
  </si>
  <si>
    <t>SCAN Health Plan</t>
  </si>
  <si>
    <t>0008217</t>
  </si>
  <si>
    <t>OccDocOne.com</t>
  </si>
  <si>
    <t>0007272</t>
  </si>
  <si>
    <t>ECRI Institute</t>
  </si>
  <si>
    <t>0007376</t>
  </si>
  <si>
    <t>Touro University Nevada College of Osteopathic Medicine</t>
  </si>
  <si>
    <t>4008168</t>
  </si>
  <si>
    <t>Alameda Contra Costa Medical Association</t>
  </si>
  <si>
    <t>4006955</t>
  </si>
  <si>
    <t>Direct Care &amp; Treatment</t>
  </si>
  <si>
    <t>0002919</t>
  </si>
  <si>
    <t>Office of the Surgeon General, USAF</t>
  </si>
  <si>
    <t>0008297</t>
  </si>
  <si>
    <t>Charles E. Schmidt College of Medicine, Florida Atlantic University</t>
  </si>
  <si>
    <t>4004016</t>
  </si>
  <si>
    <t>Kentucky Heart Foundation</t>
  </si>
  <si>
    <t>0008112</t>
  </si>
  <si>
    <t>Infinite Legacy</t>
  </si>
  <si>
    <t>0008047</t>
  </si>
  <si>
    <t>Affiliates Risk Management Services, Inc.</t>
  </si>
  <si>
    <t>4006142</t>
  </si>
  <si>
    <t>Stratis Health</t>
  </si>
  <si>
    <t>4003747</t>
  </si>
  <si>
    <t>Raleigh County Medical Society</t>
  </si>
  <si>
    <t>4007076</t>
  </si>
  <si>
    <t>Community Health Center Network</t>
  </si>
  <si>
    <t>0008081</t>
  </si>
  <si>
    <t>Versiti</t>
  </si>
  <si>
    <t>4005044</t>
  </si>
  <si>
    <t>Cooperative of American Physicians-MPT</t>
  </si>
  <si>
    <t>4007010</t>
  </si>
  <si>
    <t>South Denver Heart Center Foundation</t>
  </si>
  <si>
    <t>0002913</t>
  </si>
  <si>
    <t>Charles R. Drew University of Medicine &amp; Science</t>
  </si>
  <si>
    <t>4006567</t>
  </si>
  <si>
    <t>OC Health Care Agency</t>
  </si>
  <si>
    <t>4008159</t>
  </si>
  <si>
    <t>Genetic Disease Screening Program, California Department of Public Health</t>
  </si>
  <si>
    <t>0006297</t>
  </si>
  <si>
    <t>Curi</t>
  </si>
  <si>
    <t>4006838</t>
  </si>
  <si>
    <t>TMF Health Quality Institute</t>
  </si>
  <si>
    <t>4008088</t>
  </si>
  <si>
    <t>Pacific Northwest University of Health Sciences</t>
  </si>
  <si>
    <t>4004515</t>
  </si>
  <si>
    <t>New York State Office of Mental Health</t>
  </si>
  <si>
    <t>4007009</t>
  </si>
  <si>
    <t>Louisiana Regional Physician Hospital Organization</t>
  </si>
  <si>
    <t>4004432</t>
  </si>
  <si>
    <t>MLMIC Insurance Company</t>
  </si>
  <si>
    <t>0000816</t>
  </si>
  <si>
    <t>Wright State University School of Medicine</t>
  </si>
  <si>
    <t>0003516</t>
  </si>
  <si>
    <t>Morehouse School of Medicine</t>
  </si>
  <si>
    <t>4003836</t>
  </si>
  <si>
    <t>VA Medical Center of Wilkes-Barre</t>
  </si>
  <si>
    <t>0007278</t>
  </si>
  <si>
    <t>Professional Risk Management Services, Inc.</t>
  </si>
  <si>
    <t>4007030</t>
  </si>
  <si>
    <t>Harris County Institute of Forensic Sciences</t>
  </si>
  <si>
    <t>0008224</t>
  </si>
  <si>
    <t>American Society for Transplantation and Cellular Therapy</t>
  </si>
  <si>
    <t>0000809</t>
  </si>
  <si>
    <t>Chicago Medical School at Rosalind Franklin University of Medicine and Science</t>
  </si>
  <si>
    <t>0008177</t>
  </si>
  <si>
    <t>Liberty University College of Osteopathic Medicine</t>
  </si>
  <si>
    <t>0008141</t>
  </si>
  <si>
    <t>DynaMed</t>
  </si>
  <si>
    <t>4004007</t>
  </si>
  <si>
    <t>Integris Group</t>
  </si>
  <si>
    <t>0007394</t>
  </si>
  <si>
    <t>MedPro Group</t>
  </si>
  <si>
    <t>4007077</t>
  </si>
  <si>
    <t>Mag Mutual Insurance Company</t>
  </si>
  <si>
    <t>4000971</t>
  </si>
  <si>
    <t>Department of Medical Examiner, Los Angeles County</t>
  </si>
  <si>
    <t>0008306</t>
  </si>
  <si>
    <t>Arkansas Colleges of Health Education</t>
  </si>
  <si>
    <t>0006135</t>
  </si>
  <si>
    <t>Impact, Inc.</t>
  </si>
  <si>
    <t>4008323</t>
  </si>
  <si>
    <t>College of Community Health Sciences at the University of Alabama</t>
  </si>
  <si>
    <t>Medical Association of the State of Alabama</t>
  </si>
  <si>
    <t>4008275</t>
  </si>
  <si>
    <t>Community Care Partnership of Maine</t>
  </si>
  <si>
    <t>Maine Medical Association</t>
  </si>
  <si>
    <t>4007005</t>
  </si>
  <si>
    <t>Washington State Department of Labor &amp; Industries</t>
  </si>
  <si>
    <t>0003679</t>
  </si>
  <si>
    <t>HealthStream, Inc.</t>
  </si>
  <si>
    <t>4008401</t>
  </si>
  <si>
    <t>Weaver Johnston &amp; Nelson, PLLC</t>
  </si>
  <si>
    <t>0008005</t>
  </si>
  <si>
    <t>Florida International University Herbert Wertheim College of Medicine</t>
  </si>
  <si>
    <t>0007405</t>
  </si>
  <si>
    <t>Islamic Medical Association of North America, The</t>
  </si>
  <si>
    <t>0004248</t>
  </si>
  <si>
    <t>Institute for Healthcare Communication</t>
  </si>
  <si>
    <t>0008225</t>
  </si>
  <si>
    <t>e2o Health, Inc</t>
  </si>
  <si>
    <t>4008360</t>
  </si>
  <si>
    <t>Compass Healthcare Collaborative</t>
  </si>
  <si>
    <t>Iowa Medical Society</t>
  </si>
  <si>
    <t>0008281</t>
  </si>
  <si>
    <t>Talkiatry</t>
  </si>
  <si>
    <t>0000321</t>
  </si>
  <si>
    <t>University of North Carolina School of Medicine</t>
  </si>
  <si>
    <t>4006701</t>
  </si>
  <si>
    <t>Los Angeles County Department of Mental Health</t>
  </si>
  <si>
    <t>0008205</t>
  </si>
  <si>
    <t>Somnia Anesthesia</t>
  </si>
  <si>
    <t>0000811</t>
  </si>
  <si>
    <t>University of North Dakota School of Medicine</t>
  </si>
  <si>
    <t>0008121</t>
  </si>
  <si>
    <t>The University of Texas at Austin Dell Medical School</t>
  </si>
  <si>
    <t>4004204</t>
  </si>
  <si>
    <t>University Health Services-UCB</t>
  </si>
  <si>
    <t>4006113</t>
  </si>
  <si>
    <t>Healthyhorns</t>
  </si>
  <si>
    <t>0007302</t>
  </si>
  <si>
    <t>MedLink LLC</t>
  </si>
  <si>
    <t>0008298</t>
  </si>
  <si>
    <t>Shaukat Khanum Memorial Cancer Hospital &amp; Research Centre</t>
  </si>
  <si>
    <t>4006264</t>
  </si>
  <si>
    <t>Alameda County Behavioral Health Department</t>
  </si>
  <si>
    <t>4008218</t>
  </si>
  <si>
    <t>Nebraska Health Network</t>
  </si>
  <si>
    <t>Nebraska Medical Association</t>
  </si>
  <si>
    <t>0007403</t>
  </si>
  <si>
    <t>NextGen Healthcare</t>
  </si>
  <si>
    <t>4006489</t>
  </si>
  <si>
    <t>Los Angeles County Department of Public Health</t>
  </si>
  <si>
    <t>0005058</t>
  </si>
  <si>
    <t>ProAssurance Indemnity Company, Inc.</t>
  </si>
  <si>
    <t>0008134</t>
  </si>
  <si>
    <t>Alabama College Of Osteopathic Medicine</t>
  </si>
  <si>
    <t>4008352</t>
  </si>
  <si>
    <t>Blue Cross Blue Shield of Massachusetts</t>
  </si>
  <si>
    <t>0008056</t>
  </si>
  <si>
    <t>Social Security Administration</t>
  </si>
  <si>
    <t>0000245</t>
  </si>
  <si>
    <t>Meharry Medical College</t>
  </si>
  <si>
    <t>0007314</t>
  </si>
  <si>
    <t>International Society for Clinical Densitometry</t>
  </si>
  <si>
    <t>4006000</t>
  </si>
  <si>
    <t>StatUS Health</t>
  </si>
  <si>
    <t>0008052</t>
  </si>
  <si>
    <t>COPIC Insurance</t>
  </si>
  <si>
    <t>0008129</t>
  </si>
  <si>
    <t>Pulmonary Hypertension Association, Inc.</t>
  </si>
  <si>
    <t>4000703</t>
  </si>
  <si>
    <t>Academy of Medicine of Queens County</t>
  </si>
  <si>
    <t>4008256</t>
  </si>
  <si>
    <t>Gladwell CME, LLC</t>
  </si>
  <si>
    <t>4006699</t>
  </si>
  <si>
    <t>LA Care Health Plan</t>
  </si>
  <si>
    <t>0008214</t>
  </si>
  <si>
    <t>Sigma Medical Education Inc.</t>
  </si>
  <si>
    <t>4008306</t>
  </si>
  <si>
    <t>Warren Wellness, MD</t>
  </si>
  <si>
    <t>0002452</t>
  </si>
  <si>
    <t>Southeastern Society of Plastic &amp; Reconstructive Surgeons</t>
  </si>
  <si>
    <t>4008361</t>
  </si>
  <si>
    <t>Georgia Department of Public Health</t>
  </si>
  <si>
    <t>0008279</t>
  </si>
  <si>
    <t>Alliant Health Solutions</t>
  </si>
  <si>
    <t>4008364</t>
  </si>
  <si>
    <t>American Pain Consortium</t>
  </si>
  <si>
    <t>4008111</t>
  </si>
  <si>
    <t>Commonwealth Care Alliance</t>
  </si>
  <si>
    <t>4008067</t>
  </si>
  <si>
    <t>Synovation Medical Group</t>
  </si>
  <si>
    <t>4006859</t>
  </si>
  <si>
    <t>Vituity</t>
  </si>
  <si>
    <t>4001065</t>
  </si>
  <si>
    <t>Kaiser Permanente Sacramento Valley CME Program</t>
  </si>
  <si>
    <t>4004662</t>
  </si>
  <si>
    <t>Baptist Health Deaconess Madisonville</t>
  </si>
  <si>
    <t>4006737</t>
  </si>
  <si>
    <t>Watson Clinic Foundation</t>
  </si>
  <si>
    <t>0008268</t>
  </si>
  <si>
    <t>Equip</t>
  </si>
  <si>
    <t>4002182</t>
  </si>
  <si>
    <t>Mobile Infirmary</t>
  </si>
  <si>
    <t>4008312</t>
  </si>
  <si>
    <t>Alivio Medical Center</t>
  </si>
  <si>
    <t>0008105</t>
  </si>
  <si>
    <t>Metro Infectious Disease Consultants</t>
  </si>
  <si>
    <t>4006914</t>
  </si>
  <si>
    <t>Hospice of the Valley</t>
  </si>
  <si>
    <t>Arizona Medical Association</t>
  </si>
  <si>
    <t>4007027</t>
  </si>
  <si>
    <t>Exodus Recovery, Inc.</t>
  </si>
  <si>
    <t>4006517</t>
  </si>
  <si>
    <t>Hospice of the Western Reserve</t>
  </si>
  <si>
    <t>0006105</t>
  </si>
  <si>
    <t>Joslin Diabetes Center, Inc.</t>
  </si>
  <si>
    <t>0000249</t>
  </si>
  <si>
    <t>Mount Sinai Medical Center of Florida</t>
  </si>
  <si>
    <t>0005075</t>
  </si>
  <si>
    <t>Tenet Healthcare Corporation</t>
  </si>
  <si>
    <t>0008245</t>
  </si>
  <si>
    <t>TeleSpecialists</t>
  </si>
  <si>
    <t>0008188</t>
  </si>
  <si>
    <t>Patient First</t>
  </si>
  <si>
    <t>4002822</t>
  </si>
  <si>
    <t>Stamford Hospital</t>
  </si>
  <si>
    <t>4006220</t>
  </si>
  <si>
    <t>Children's Hospital</t>
  </si>
  <si>
    <t>0007205</t>
  </si>
  <si>
    <t>AIDS Healthcare Foundation</t>
  </si>
  <si>
    <t>4007033</t>
  </si>
  <si>
    <t>Albert J. Solnit Childrens Hospital</t>
  </si>
  <si>
    <t>0008082</t>
  </si>
  <si>
    <t>Apogee Medical Management, Inc.</t>
  </si>
  <si>
    <t>4006794</t>
  </si>
  <si>
    <t>Children's Heart Center</t>
  </si>
  <si>
    <t>0008220</t>
  </si>
  <si>
    <t>Oak Street Health</t>
  </si>
  <si>
    <t>4002198</t>
  </si>
  <si>
    <t>Sacred Heart Medical Center</t>
  </si>
  <si>
    <t>0007256</t>
  </si>
  <si>
    <t>Ballad Health</t>
  </si>
  <si>
    <t>0008271</t>
  </si>
  <si>
    <t>Steward Health Care</t>
  </si>
  <si>
    <t>0008199</t>
  </si>
  <si>
    <t>Spartanburg Regional Healthcare System</t>
  </si>
  <si>
    <t>0008175</t>
  </si>
  <si>
    <t>Kootenai Health Medical Education</t>
  </si>
  <si>
    <t>0007250</t>
  </si>
  <si>
    <t>East Tennessee Children's Hospital</t>
  </si>
  <si>
    <t>4003748</t>
  </si>
  <si>
    <t>Baton Rouge General Medical Center</t>
  </si>
  <si>
    <t>4008214</t>
  </si>
  <si>
    <t>Prospect Medical Holdings, CT.</t>
  </si>
  <si>
    <t>0004507</t>
  </si>
  <si>
    <t>HCA Healthcare Continental Division</t>
  </si>
  <si>
    <t>0008145</t>
  </si>
  <si>
    <t>HCA Healthcare Graduate Medical Education</t>
  </si>
  <si>
    <t>4007074</t>
  </si>
  <si>
    <t>Owensboro Health Regional Hospital</t>
  </si>
  <si>
    <t>4002282</t>
  </si>
  <si>
    <t>Trinity Health</t>
  </si>
  <si>
    <t>4006652</t>
  </si>
  <si>
    <t>Riverside University Health System Medical Center</t>
  </si>
  <si>
    <t>4006884</t>
  </si>
  <si>
    <t>Maimonides Medical Center</t>
  </si>
  <si>
    <t>4006287</t>
  </si>
  <si>
    <t>Gadsden Regional Medical Center</t>
  </si>
  <si>
    <t>4003090</t>
  </si>
  <si>
    <t>Missouri Baptist Medical Center</t>
  </si>
  <si>
    <t>4004540</t>
  </si>
  <si>
    <t>Adventist Health Ukiah Valley</t>
  </si>
  <si>
    <t>4006404</t>
  </si>
  <si>
    <t>T.J. Samson Community Hospital</t>
  </si>
  <si>
    <t>4006894</t>
  </si>
  <si>
    <t>Lakeland Care CME</t>
  </si>
  <si>
    <t>4008247</t>
  </si>
  <si>
    <t>Grand Strand Medical Center</t>
  </si>
  <si>
    <t>4003527</t>
  </si>
  <si>
    <t>Bakersfield Memorial Hospital</t>
  </si>
  <si>
    <t>4008101</t>
  </si>
  <si>
    <t>Esse Health</t>
  </si>
  <si>
    <t>4002019</t>
  </si>
  <si>
    <t>Our Lady of the Lake Regional Medical Center</t>
  </si>
  <si>
    <t>4008204</t>
  </si>
  <si>
    <t>Mountain View Hospital</t>
  </si>
  <si>
    <t>4005062</t>
  </si>
  <si>
    <t>Christus Santa Rosa Health Care</t>
  </si>
  <si>
    <t>4002103</t>
  </si>
  <si>
    <t>Javon Bea Hospital</t>
  </si>
  <si>
    <t>4000743</t>
  </si>
  <si>
    <t>St. Joseph Medical Center</t>
  </si>
  <si>
    <t>4006906</t>
  </si>
  <si>
    <t>Skagit Regional Health</t>
  </si>
  <si>
    <t>4000477</t>
  </si>
  <si>
    <t>UnityPoint Health St. Luke's Hospital - Medical Staff Office</t>
  </si>
  <si>
    <t>4000702</t>
  </si>
  <si>
    <t>Flushing Hospital Medical Center</t>
  </si>
  <si>
    <t>4000500</t>
  </si>
  <si>
    <t>Mercy Hospital</t>
  </si>
  <si>
    <t>4002083</t>
  </si>
  <si>
    <t>MacNeal Hospital - Loyola Medicine</t>
  </si>
  <si>
    <t>4003280</t>
  </si>
  <si>
    <t>Northern Arizona Healthcare</t>
  </si>
  <si>
    <t>4003271</t>
  </si>
  <si>
    <t>Wilkes-Barre General Hospital</t>
  </si>
  <si>
    <t>4003886</t>
  </si>
  <si>
    <t>Woman's Hospital</t>
  </si>
  <si>
    <t>4006864</t>
  </si>
  <si>
    <t>New York City Health and Hospitals, Inc.</t>
  </si>
  <si>
    <t>4001027</t>
  </si>
  <si>
    <t>UCI Health - Fountain Valley</t>
  </si>
  <si>
    <t>4006979</t>
  </si>
  <si>
    <t>Silver Cross Hospital</t>
  </si>
  <si>
    <t>4006085</t>
  </si>
  <si>
    <t>Einstein Healthcare Network</t>
  </si>
  <si>
    <t>4003175</t>
  </si>
  <si>
    <t>Lowell General Hospital</t>
  </si>
  <si>
    <t>4004145</t>
  </si>
  <si>
    <t>Western Reserve Health Education</t>
  </si>
  <si>
    <t>4002026</t>
  </si>
  <si>
    <t>CommonSpirit</t>
  </si>
  <si>
    <t>4002930</t>
  </si>
  <si>
    <t>Fort Wayne Medical Education Program</t>
  </si>
  <si>
    <t>4002828</t>
  </si>
  <si>
    <t>Suburban Hospital</t>
  </si>
  <si>
    <t>4003332</t>
  </si>
  <si>
    <t>Evergreenhealth</t>
  </si>
  <si>
    <t>4006072</t>
  </si>
  <si>
    <t>West Palm Beach VA Medical Center</t>
  </si>
  <si>
    <t>4003052</t>
  </si>
  <si>
    <t>TidalHealth Peninsula Regional</t>
  </si>
  <si>
    <t>4008133</t>
  </si>
  <si>
    <t>UHS Regional CME Program</t>
  </si>
  <si>
    <t>4000700</t>
  </si>
  <si>
    <t>Ellis Medicine</t>
  </si>
  <si>
    <t>4007047</t>
  </si>
  <si>
    <t>Lawrence General Hospital</t>
  </si>
  <si>
    <t>4006641</t>
  </si>
  <si>
    <t>Garfield Medical Center</t>
  </si>
  <si>
    <t>4003790</t>
  </si>
  <si>
    <t>Endeavor Health: Edward-Elmhurst Hospitals Accredited CME Program</t>
  </si>
  <si>
    <t>4002875</t>
  </si>
  <si>
    <t>Winchester Medical Center</t>
  </si>
  <si>
    <t>4008355</t>
  </si>
  <si>
    <t>Millennium Physician Group</t>
  </si>
  <si>
    <t>4008281</t>
  </si>
  <si>
    <t>UCLA Integrated Substance Abuse Programs (ISAP)</t>
  </si>
  <si>
    <t>4003461</t>
  </si>
  <si>
    <t>Good Samaritan Medical Center</t>
  </si>
  <si>
    <t>4008370</t>
  </si>
  <si>
    <t>AdventHealth Rocky Mountain Region</t>
  </si>
  <si>
    <t>4008279</t>
  </si>
  <si>
    <t>Roger Williams Medical Center</t>
  </si>
  <si>
    <t>4008365</t>
  </si>
  <si>
    <t>Decatur County Memorial Hospital</t>
  </si>
  <si>
    <t>4003848</t>
  </si>
  <si>
    <t>Mendota Mental Health Institute</t>
  </si>
  <si>
    <t>4002865</t>
  </si>
  <si>
    <t>ProHealth Care</t>
  </si>
  <si>
    <t>4003769</t>
  </si>
  <si>
    <t>Great Plains Regional Medical Center</t>
  </si>
  <si>
    <t>4000680</t>
  </si>
  <si>
    <t>Robert Wood Johnson University Hospital Somerset</t>
  </si>
  <si>
    <t>4004481</t>
  </si>
  <si>
    <t>St. Luke's Health Memorial</t>
  </si>
  <si>
    <t>4007008</t>
  </si>
  <si>
    <t>Adena Regional Medical Center</t>
  </si>
  <si>
    <t>4008140</t>
  </si>
  <si>
    <t>Lovelace Health System</t>
  </si>
  <si>
    <t>4002156</t>
  </si>
  <si>
    <t>Central Regional Hospital</t>
  </si>
  <si>
    <t>4003098</t>
  </si>
  <si>
    <t>Methodist Hospital, The</t>
  </si>
  <si>
    <t>4006308</t>
  </si>
  <si>
    <t>CHI Franciscan Health</t>
  </si>
  <si>
    <t>4006544</t>
  </si>
  <si>
    <t>Cherry Hospital</t>
  </si>
  <si>
    <t>4008123</t>
  </si>
  <si>
    <t>Atrium Health Navicent, The Medical Center</t>
  </si>
  <si>
    <t>4003416</t>
  </si>
  <si>
    <t>Lakeland Regional Medical Center</t>
  </si>
  <si>
    <t>4006219</t>
  </si>
  <si>
    <t>Methodist Healthcare</t>
  </si>
  <si>
    <t>4003169</t>
  </si>
  <si>
    <t>Holyoke Medical Center</t>
  </si>
  <si>
    <t>4002610</t>
  </si>
  <si>
    <t>Concord Hospital</t>
  </si>
  <si>
    <t>New Hampshire Medical Society</t>
  </si>
  <si>
    <t>4003584</t>
  </si>
  <si>
    <t>Excela Health</t>
  </si>
  <si>
    <t>4002770</t>
  </si>
  <si>
    <t>St. Joseph Health System - Mishawaka Medical Center</t>
  </si>
  <si>
    <t>4000697</t>
  </si>
  <si>
    <t>Staten Island University Hospital</t>
  </si>
  <si>
    <t>4008205</t>
  </si>
  <si>
    <t>Portneuf Medical Center</t>
  </si>
  <si>
    <t>4004098</t>
  </si>
  <si>
    <t>Regional West Medical Center</t>
  </si>
  <si>
    <t>4008277</t>
  </si>
  <si>
    <t>Butler Hospital</t>
  </si>
  <si>
    <t>4008065</t>
  </si>
  <si>
    <t>Cuyuna Regional Medical Center</t>
  </si>
  <si>
    <t>4008402</t>
  </si>
  <si>
    <t>St. Elizabeth Healthcare - Dearborn</t>
  </si>
  <si>
    <t>4006112</t>
  </si>
  <si>
    <t>Texoma Medical Center</t>
  </si>
  <si>
    <t>4000510</t>
  </si>
  <si>
    <t>Signature Healthcare Brockton Hospital</t>
  </si>
  <si>
    <t>4004478</t>
  </si>
  <si>
    <t>Blessing Hospital</t>
  </si>
  <si>
    <t>4002687</t>
  </si>
  <si>
    <t>Heywood Hospital</t>
  </si>
  <si>
    <t>4006720</t>
  </si>
  <si>
    <t>Wood County Hospital</t>
  </si>
  <si>
    <t>4000491</t>
  </si>
  <si>
    <t>Mid-Coast Hospital</t>
  </si>
  <si>
    <t>4006742</t>
  </si>
  <si>
    <t>OSF Healthcare Saint Anthony Medical Center</t>
  </si>
  <si>
    <t>4006079</t>
  </si>
  <si>
    <t>Citizens Medical Center</t>
  </si>
  <si>
    <t>4006419</t>
  </si>
  <si>
    <t>Monongahela Valley Hospital Inc.</t>
  </si>
  <si>
    <t>4006849</t>
  </si>
  <si>
    <t>Commonwealth of Scranton</t>
  </si>
  <si>
    <t>4008146</t>
  </si>
  <si>
    <t>The HCA GCD North Quadrant</t>
  </si>
  <si>
    <t>4002805</t>
  </si>
  <si>
    <t>Sauk Prarie Healthcare, Inc.</t>
  </si>
  <si>
    <t>4002859</t>
  </si>
  <si>
    <t>White Oak Medical Center</t>
  </si>
  <si>
    <t>4000495</t>
  </si>
  <si>
    <t>Northern Light Eastern Maine Medical Center</t>
  </si>
  <si>
    <t>4008203</t>
  </si>
  <si>
    <t>Shaw Cancer Center</t>
  </si>
  <si>
    <t>4004097</t>
  </si>
  <si>
    <t>St. Joseph Hospital</t>
  </si>
  <si>
    <t>4003855</t>
  </si>
  <si>
    <t>Baptist Health System</t>
  </si>
  <si>
    <t>4005061</t>
  </si>
  <si>
    <t>Medical City Dallas Hospital</t>
  </si>
  <si>
    <t>4002549</t>
  </si>
  <si>
    <t>Columbus Regional Hospital</t>
  </si>
  <si>
    <t>4000872</t>
  </si>
  <si>
    <t>Holy Name Medical Center</t>
  </si>
  <si>
    <t>4006956</t>
  </si>
  <si>
    <t>Marietta Memorial Hospital</t>
  </si>
  <si>
    <t>4000520</t>
  </si>
  <si>
    <t>Center for Forensic Psychiatry</t>
  </si>
  <si>
    <t>4004609</t>
  </si>
  <si>
    <t>Unity Point Health Trinity</t>
  </si>
  <si>
    <t>4004566</t>
  </si>
  <si>
    <t>United Regional Health Care System</t>
  </si>
  <si>
    <t>4006181</t>
  </si>
  <si>
    <t>Hannibal Regional Healthcare System</t>
  </si>
  <si>
    <t>4006412</t>
  </si>
  <si>
    <t>Wellstar Health System</t>
  </si>
  <si>
    <t>4002715</t>
  </si>
  <si>
    <t>Mary Lanning Memorial Health Care</t>
  </si>
  <si>
    <t>4007048</t>
  </si>
  <si>
    <t>Holy Family Hospital</t>
  </si>
  <si>
    <t>4004668</t>
  </si>
  <si>
    <t>Olmsted Medical Center</t>
  </si>
  <si>
    <t>4003464</t>
  </si>
  <si>
    <t>Anderson Regional Medical Center</t>
  </si>
  <si>
    <t>4003482</t>
  </si>
  <si>
    <t>Good Samaritan Hospital</t>
  </si>
  <si>
    <t>4003851</t>
  </si>
  <si>
    <t>Delray Medical Center</t>
  </si>
  <si>
    <t>4008358</t>
  </si>
  <si>
    <t>Doylestown Health</t>
  </si>
  <si>
    <t>4006451</t>
  </si>
  <si>
    <t>Independence Health System</t>
  </si>
  <si>
    <t>4002677</t>
  </si>
  <si>
    <t>Griffin Hospital</t>
  </si>
  <si>
    <t>4002673</t>
  </si>
  <si>
    <t>Greenwood Leflore Hospital</t>
  </si>
  <si>
    <t>4003442</t>
  </si>
  <si>
    <t>John D. Archbold Memorial Hospital</t>
  </si>
  <si>
    <t>4006031</t>
  </si>
  <si>
    <t>Peacehealth St. John Medical Center</t>
  </si>
  <si>
    <t>4006558</t>
  </si>
  <si>
    <t>Meadville Medical Center</t>
  </si>
  <si>
    <t>4000427</t>
  </si>
  <si>
    <t>Day Kimball Hospital</t>
  </si>
  <si>
    <t>4000425</t>
  </si>
  <si>
    <t>Lawrence &amp; Memorial Hospital</t>
  </si>
  <si>
    <t>4003618</t>
  </si>
  <si>
    <t>Redington-Fairview General Hospital</t>
  </si>
  <si>
    <t>4007025</t>
  </si>
  <si>
    <t>St. Bernards Medical Center</t>
  </si>
  <si>
    <t>4003029</t>
  </si>
  <si>
    <t>Reid Hospital &amp; Health Care Services</t>
  </si>
  <si>
    <t>4003364</t>
  </si>
  <si>
    <t>Memorial Hospital at Gulfport</t>
  </si>
  <si>
    <t>4008047</t>
  </si>
  <si>
    <t>Oklahoma Heart Hospital</t>
  </si>
  <si>
    <t>4006684</t>
  </si>
  <si>
    <t>The Southeast Permanente Medical Group, Inc.</t>
  </si>
  <si>
    <t>4008344</t>
  </si>
  <si>
    <t>CareMount Medical Group, P.C.</t>
  </si>
  <si>
    <t>4007032</t>
  </si>
  <si>
    <t>Memorial Hospital/BJC Healthcare</t>
  </si>
  <si>
    <t>4008317</t>
  </si>
  <si>
    <t>Sparrow Health System</t>
  </si>
  <si>
    <t>4003256</t>
  </si>
  <si>
    <t>Hawaii Permanente Medical Group</t>
  </si>
  <si>
    <t>4005083</t>
  </si>
  <si>
    <t>Hennepin Healthcare</t>
  </si>
  <si>
    <t>4004291</t>
  </si>
  <si>
    <t>Mount Sinai South Nassau</t>
  </si>
  <si>
    <t>4003235</t>
  </si>
  <si>
    <t>Springfield Hospital Center</t>
  </si>
  <si>
    <t>4006980</t>
  </si>
  <si>
    <t>New York Presbyterian Brooklyn Methodist Hospital</t>
  </si>
  <si>
    <t>4003038</t>
  </si>
  <si>
    <t>Monument Health Rapid City Hospital</t>
  </si>
  <si>
    <t>4002656</t>
  </si>
  <si>
    <t>Frederick Memorial Hospital</t>
  </si>
  <si>
    <t>4008252</t>
  </si>
  <si>
    <t>BayCare</t>
  </si>
  <si>
    <t>4006661</t>
  </si>
  <si>
    <t>Las Palmas Del Sol Healthcare</t>
  </si>
  <si>
    <t>4004365</t>
  </si>
  <si>
    <t>Samaritan Health Services</t>
  </si>
  <si>
    <t>4002867</t>
  </si>
  <si>
    <t>Watertown Regional Medical Center</t>
  </si>
  <si>
    <t>4007042</t>
  </si>
  <si>
    <t>Clifton T. Perkins Hospital Center</t>
  </si>
  <si>
    <t>4004262</t>
  </si>
  <si>
    <t>Dr. John C. Corrigan Mental Health Center and Taunton State Hospital Collaborative Program for Continuing Medical Education</t>
  </si>
  <si>
    <t>4006379</t>
  </si>
  <si>
    <t>Inspira Health Network</t>
  </si>
  <si>
    <t>4006852</t>
  </si>
  <si>
    <t>Texas Health Huguley Hospital</t>
  </si>
  <si>
    <t>4003596</t>
  </si>
  <si>
    <t>Connecticut Valley Hospital</t>
  </si>
  <si>
    <t>4002841</t>
  </si>
  <si>
    <t>Union Hospital</t>
  </si>
  <si>
    <t>4003601</t>
  </si>
  <si>
    <t>Shady Grove Adventist Hospital</t>
  </si>
  <si>
    <t>4003268</t>
  </si>
  <si>
    <t>Creedmoor Psychiatric Center</t>
  </si>
  <si>
    <t>4008392</t>
  </si>
  <si>
    <t>Yuma Regional Medical Center dba Onvida Health Yuma Medical Center (Onvida Health)</t>
  </si>
  <si>
    <t>4008209</t>
  </si>
  <si>
    <t>Denver Health Hospital Authority</t>
  </si>
  <si>
    <t>4006658</t>
  </si>
  <si>
    <t>Elliot Hospital</t>
  </si>
  <si>
    <t>4008255</t>
  </si>
  <si>
    <t>Maui Health System</t>
  </si>
  <si>
    <t>4008363</t>
  </si>
  <si>
    <t>The Primary Care Health Network</t>
  </si>
  <si>
    <t>4003649</t>
  </si>
  <si>
    <t>Merit Health Wesley in Hattiesburg</t>
  </si>
  <si>
    <t>4000866</t>
  </si>
  <si>
    <t>Wellspan Health</t>
  </si>
  <si>
    <t>4003093</t>
  </si>
  <si>
    <t>Mississippi Baptist Medical Center</t>
  </si>
  <si>
    <t>4004026</t>
  </si>
  <si>
    <t>Community Medical Center</t>
  </si>
  <si>
    <t>4006007</t>
  </si>
  <si>
    <t>St. Francis Medical Center</t>
  </si>
  <si>
    <t>4002055</t>
  </si>
  <si>
    <t>AdventHealth Great Lakes Region Medical Centers</t>
  </si>
  <si>
    <t>4003427</t>
  </si>
  <si>
    <t>Overland Park Regional Medical Center</t>
  </si>
  <si>
    <t>4003521</t>
  </si>
  <si>
    <t>Sturdy Memorial Hospital</t>
  </si>
  <si>
    <t>4004554</t>
  </si>
  <si>
    <t>4000417</t>
  </si>
  <si>
    <t>Parkview  Medical Center</t>
  </si>
  <si>
    <t>4008356</t>
  </si>
  <si>
    <t>Boys Town National Research Hospital</t>
  </si>
  <si>
    <t>4004356</t>
  </si>
  <si>
    <t>St. Joseph Health Regional Hospital</t>
  </si>
  <si>
    <t>4000701</t>
  </si>
  <si>
    <t>St. John's Episcopal Hospital - South Shore</t>
  </si>
  <si>
    <t>4007058</t>
  </si>
  <si>
    <t>The Southcoast Health Physician CME Program</t>
  </si>
  <si>
    <t>4004092</t>
  </si>
  <si>
    <t>Gaylord Hospital</t>
  </si>
  <si>
    <t>4006897</t>
  </si>
  <si>
    <t>Mount Desert Island Hospital</t>
  </si>
  <si>
    <t>4008238</t>
  </si>
  <si>
    <t>Beloit Health System</t>
  </si>
  <si>
    <t>4007023</t>
  </si>
  <si>
    <t>Tanner Health</t>
  </si>
  <si>
    <t>4003842</t>
  </si>
  <si>
    <t>Stillwater Medical Center</t>
  </si>
  <si>
    <t>4002870</t>
  </si>
  <si>
    <t>Wentworth-Douglass Hospital</t>
  </si>
  <si>
    <t>4002222</t>
  </si>
  <si>
    <t>Halifax Health Medical Center</t>
  </si>
  <si>
    <t>4008318</t>
  </si>
  <si>
    <t>Goshen Hospital</t>
  </si>
  <si>
    <t>4005027</t>
  </si>
  <si>
    <t>Cayuga Medical Center @ Ithaca</t>
  </si>
  <si>
    <t>4000713</t>
  </si>
  <si>
    <t>Licking Memorial Hospital</t>
  </si>
  <si>
    <t>4002130</t>
  </si>
  <si>
    <t>Louis A. Weiss Memorial Hospital</t>
  </si>
  <si>
    <t>4000684</t>
  </si>
  <si>
    <t>St. Joseph's University Medical Center</t>
  </si>
  <si>
    <t>4004468</t>
  </si>
  <si>
    <t>Tewksbury Hospital</t>
  </si>
  <si>
    <t>4002638</t>
  </si>
  <si>
    <t>Emerson Hospital</t>
  </si>
  <si>
    <t>4002056</t>
  </si>
  <si>
    <t>Holy Cross Hospital</t>
  </si>
  <si>
    <t>4004487</t>
  </si>
  <si>
    <t>Fairbanks Foundation Health Partners</t>
  </si>
  <si>
    <t>4006324</t>
  </si>
  <si>
    <t>Beverly Hospital - A Member of Lahey Health</t>
  </si>
  <si>
    <t>4000493</t>
  </si>
  <si>
    <t>Central Maine Healthcare</t>
  </si>
  <si>
    <t>4003577</t>
  </si>
  <si>
    <t>Baptist Health Lexington</t>
  </si>
  <si>
    <t>4000492</t>
  </si>
  <si>
    <t>Riverview Psychiatric Center</t>
  </si>
  <si>
    <t>4002680</t>
  </si>
  <si>
    <t>Upper Chesapeake Health</t>
  </si>
  <si>
    <t>4008098</t>
  </si>
  <si>
    <t>Greystone Park Psychiatric Hospital</t>
  </si>
  <si>
    <t>4006179</t>
  </si>
  <si>
    <t>Southwest General Medical Center</t>
  </si>
  <si>
    <t>4002674</t>
  </si>
  <si>
    <t>Greenwich Hospital</t>
  </si>
  <si>
    <t>4006369</t>
  </si>
  <si>
    <t>Jennie Stuart Medical Center</t>
  </si>
  <si>
    <t>4004605</t>
  </si>
  <si>
    <t>Fairfield Medical Center</t>
  </si>
  <si>
    <t>4006223</t>
  </si>
  <si>
    <t>Northwest Health - Porter</t>
  </si>
  <si>
    <t>4000590</t>
  </si>
  <si>
    <t>Ridgeview Medical Center</t>
  </si>
  <si>
    <t>4005033</t>
  </si>
  <si>
    <t>Baptist Health Louisville</t>
  </si>
  <si>
    <t>4008278</t>
  </si>
  <si>
    <t>Kent County  Hospital</t>
  </si>
  <si>
    <t>4006081</t>
  </si>
  <si>
    <t>Midland Memorial Hospital</t>
  </si>
  <si>
    <t>4004002</t>
  </si>
  <si>
    <t>Vitruvian Health</t>
  </si>
  <si>
    <t>4008315</t>
  </si>
  <si>
    <t>Grady Health System</t>
  </si>
  <si>
    <t>4002618</t>
  </si>
  <si>
    <t>Deaconess Hospital</t>
  </si>
  <si>
    <t>4002642</t>
  </si>
  <si>
    <t>Exeter Hospital</t>
  </si>
  <si>
    <t>4003827</t>
  </si>
  <si>
    <t>Bartlett Regional Hospital</t>
  </si>
  <si>
    <t>4008245</t>
  </si>
  <si>
    <t>McLeod Regional Medical Center</t>
  </si>
  <si>
    <t>4004625</t>
  </si>
  <si>
    <t>Firsthealth of the Carolinas</t>
  </si>
  <si>
    <t>4008254</t>
  </si>
  <si>
    <t>Spectrum Management Services Company</t>
  </si>
  <si>
    <t>4002820</t>
  </si>
  <si>
    <t>South Shore Hospital, Inc.</t>
  </si>
  <si>
    <t>4002102</t>
  </si>
  <si>
    <t>Riverside Medical Center</t>
  </si>
  <si>
    <t>4003609</t>
  </si>
  <si>
    <t>Southeast Georgia Health System</t>
  </si>
  <si>
    <t>4003088</t>
  </si>
  <si>
    <t>Mount Auburn Hospital</t>
  </si>
  <si>
    <t>4003574</t>
  </si>
  <si>
    <t>Franciscan Health</t>
  </si>
  <si>
    <t>4006990</t>
  </si>
  <si>
    <t>Westmed Medical Group, P.C.</t>
  </si>
  <si>
    <t>4006302</t>
  </si>
  <si>
    <t>Menorah Medical Center</t>
  </si>
  <si>
    <t>4003373</t>
  </si>
  <si>
    <t>4008280</t>
  </si>
  <si>
    <t>Women &amp; Infants Hospital</t>
  </si>
  <si>
    <t>4004317</t>
  </si>
  <si>
    <t>Trenton Psychiatric Hospital</t>
  </si>
  <si>
    <t>4004131</t>
  </si>
  <si>
    <t>Children's Specialized Hospital</t>
  </si>
  <si>
    <t>4008090</t>
  </si>
  <si>
    <t>Covenant Health</t>
  </si>
  <si>
    <t>4008269</t>
  </si>
  <si>
    <t>AdvantageCare Physicians</t>
  </si>
  <si>
    <t>4008307</t>
  </si>
  <si>
    <t>Colquitt Regional Medical Center</t>
  </si>
  <si>
    <t>4000650</t>
  </si>
  <si>
    <t>Hunterdon Health</t>
  </si>
  <si>
    <t>4007075</t>
  </si>
  <si>
    <t>Houston Healthcare</t>
  </si>
  <si>
    <t>4003101</t>
  </si>
  <si>
    <t>Middlesex Health</t>
  </si>
  <si>
    <t>4003430</t>
  </si>
  <si>
    <t>WVU Healthcare- Berkeley Medical Center</t>
  </si>
  <si>
    <t>4006535</t>
  </si>
  <si>
    <t>Humboldt Park Hospital</t>
  </si>
  <si>
    <t>4002801</t>
  </si>
  <si>
    <t>Richmond University Medical Center</t>
  </si>
  <si>
    <t>4002556</t>
  </si>
  <si>
    <t>Berkshire Health Systems</t>
  </si>
  <si>
    <t>4006623</t>
  </si>
  <si>
    <t>Main Line Health</t>
  </si>
  <si>
    <t>4008206</t>
  </si>
  <si>
    <t>Bingham Memorial Hospital</t>
  </si>
  <si>
    <t>4002239</t>
  </si>
  <si>
    <t>Crozer Health</t>
  </si>
  <si>
    <t>4003620</t>
  </si>
  <si>
    <t>York Hospital</t>
  </si>
  <si>
    <t>4006543</t>
  </si>
  <si>
    <t>Beth Israel Deaconess Hospital - Plymouth</t>
  </si>
  <si>
    <t>4003075</t>
  </si>
  <si>
    <t>New England Baptist Hospital</t>
  </si>
  <si>
    <t>4003252</t>
  </si>
  <si>
    <t>Kettering Health Network</t>
  </si>
  <si>
    <t>4008188</t>
  </si>
  <si>
    <t>Syracuse Orthopedic Specialists</t>
  </si>
  <si>
    <t>4006207</t>
  </si>
  <si>
    <t>Faith Regional Health Services</t>
  </si>
  <si>
    <t>4004237</t>
  </si>
  <si>
    <t>Beth Israel Deaconess Hospital - Milton</t>
  </si>
  <si>
    <t>4003057</t>
  </si>
  <si>
    <t>Olathe Medical Center</t>
  </si>
  <si>
    <t>4000407</t>
  </si>
  <si>
    <t>Colorado Permanente Medical Group</t>
  </si>
  <si>
    <t>4003778</t>
  </si>
  <si>
    <t>Holmes Regional Medical Center</t>
  </si>
  <si>
    <t>4008134</t>
  </si>
  <si>
    <t>PM Pediatrics Management Group</t>
  </si>
  <si>
    <t>4003500</t>
  </si>
  <si>
    <t>Phelps Health</t>
  </si>
  <si>
    <t>4004606</t>
  </si>
  <si>
    <t>Firelands Regional Medical Center</t>
  </si>
  <si>
    <t>4003258</t>
  </si>
  <si>
    <t>Kuakini Medical Center</t>
  </si>
  <si>
    <t>4003067</t>
  </si>
  <si>
    <t>Baltimore Washington Medical Center</t>
  </si>
  <si>
    <t>4003736</t>
  </si>
  <si>
    <t>South Georgia Medical Center</t>
  </si>
  <si>
    <t>4008268</t>
  </si>
  <si>
    <t>Garnet Health Medical Center</t>
  </si>
  <si>
    <t>4008357</t>
  </si>
  <si>
    <t>Lutheran Health Network</t>
  </si>
  <si>
    <t>4001293</t>
  </si>
  <si>
    <t>St. Rose Hospital</t>
  </si>
  <si>
    <t>4006780</t>
  </si>
  <si>
    <t>Valley Children’s Hospital</t>
  </si>
  <si>
    <t>4001136</t>
  </si>
  <si>
    <t>Marshall Medical Center</t>
  </si>
  <si>
    <t>4004192</t>
  </si>
  <si>
    <t>Hemet Global Medical Center</t>
  </si>
  <si>
    <t>4001447</t>
  </si>
  <si>
    <t>Washington Health</t>
  </si>
  <si>
    <t>4001421</t>
  </si>
  <si>
    <t>Tri-City Medical Center</t>
  </si>
  <si>
    <t>4004052</t>
  </si>
  <si>
    <t>Community Memorial Hospital</t>
  </si>
  <si>
    <t>4001147</t>
  </si>
  <si>
    <t>USC Arcadia Hospital</t>
  </si>
  <si>
    <t>4004067</t>
  </si>
  <si>
    <t>Kaiser Foundation Hospital, Fresno</t>
  </si>
  <si>
    <t>4004080</t>
  </si>
  <si>
    <t>Shriners Children's - Northern California</t>
  </si>
  <si>
    <t>4006935</t>
  </si>
  <si>
    <t>4002137</t>
  </si>
  <si>
    <t>Chinese Hospital</t>
  </si>
  <si>
    <t>4001305</t>
  </si>
  <si>
    <t>Adventist Health Bakersfield</t>
  </si>
  <si>
    <t>4001174</t>
  </si>
  <si>
    <t>Pomona Valley Hospital Medical Center</t>
  </si>
  <si>
    <t>4001099</t>
  </si>
  <si>
    <t>Kaiser Permanente Diablo Service Area</t>
  </si>
  <si>
    <t>4001478</t>
  </si>
  <si>
    <t>Riverside Community Hospital</t>
  </si>
  <si>
    <t>4001405</t>
  </si>
  <si>
    <t>Kaiser Permanente Greater San Jose Area</t>
  </si>
  <si>
    <t>4001361</t>
  </si>
  <si>
    <t>Orange County Global Medical Center</t>
  </si>
  <si>
    <t>4006042</t>
  </si>
  <si>
    <t>Providence Mission Hospital</t>
  </si>
  <si>
    <t>4002735</t>
  </si>
  <si>
    <t>Saddleback Memorial Medical Center</t>
  </si>
  <si>
    <t>4001067</t>
  </si>
  <si>
    <t>Kaiser Permanente Medical Center- Redwood City</t>
  </si>
  <si>
    <t>4001296</t>
  </si>
  <si>
    <t>UCSF St. Mary's Hospital</t>
  </si>
  <si>
    <t>4006907</t>
  </si>
  <si>
    <t>Desert Oasis Healthcare</t>
  </si>
  <si>
    <t>4000974</t>
  </si>
  <si>
    <t>Enloe Health</t>
  </si>
  <si>
    <t>4001145</t>
  </si>
  <si>
    <t>Mills-Peninsula Medical Center</t>
  </si>
  <si>
    <t>4001385</t>
  </si>
  <si>
    <t>San Antonio Regional Hospital</t>
  </si>
  <si>
    <t>4001061</t>
  </si>
  <si>
    <t>Humboldt- Del Norte Consortium for CME</t>
  </si>
  <si>
    <t>4004194</t>
  </si>
  <si>
    <t>Kern Medical Center</t>
  </si>
  <si>
    <t>4004199</t>
  </si>
  <si>
    <t>Providence Little Company of Mary Medical Center San Pedro</t>
  </si>
  <si>
    <t>4001255</t>
  </si>
  <si>
    <t>Antelope Valley Medical Center</t>
  </si>
  <si>
    <t>4004064</t>
  </si>
  <si>
    <t>Kaiser Foundation Hospital, Santa Rosa</t>
  </si>
  <si>
    <t>4001156</t>
  </si>
  <si>
    <t>Northridge Hospital Medical Center/ Roscoe Campus</t>
  </si>
  <si>
    <t>4001151</t>
  </si>
  <si>
    <t>South Coast Global Medical Center</t>
  </si>
  <si>
    <t>4000941</t>
  </si>
  <si>
    <t>Community Hospital of the Monterey Peninsula</t>
  </si>
  <si>
    <t>4001036</t>
  </si>
  <si>
    <t>Glendale Memorial Hospital and Health Center</t>
  </si>
  <si>
    <t>4001406</t>
  </si>
  <si>
    <t>Providence Santa Rosa Memorial Hospital</t>
  </si>
  <si>
    <t>4000969</t>
  </si>
  <si>
    <t>UCI Health – Lakewood</t>
  </si>
  <si>
    <t>4008169</t>
  </si>
  <si>
    <t>Kaiser Foundation Hospital Oakland/Richmond</t>
  </si>
  <si>
    <t>4001172</t>
  </si>
  <si>
    <t>Oliveview- UCLA Medical Center</t>
  </si>
  <si>
    <t>4005046</t>
  </si>
  <si>
    <t>OptumCA</t>
  </si>
  <si>
    <t>4006268</t>
  </si>
  <si>
    <t>El Camino Hospital</t>
  </si>
  <si>
    <t>4008241</t>
  </si>
  <si>
    <t>Ridgecrest Regional Hospital</t>
  </si>
  <si>
    <t>4007012</t>
  </si>
  <si>
    <t>MarinHealth Medical Center</t>
  </si>
  <si>
    <t>4001077</t>
  </si>
  <si>
    <t>Emanate Health Intercommunity Hospital</t>
  </si>
  <si>
    <t>4001102</t>
  </si>
  <si>
    <t>Kaiser Permanente Medical Center- Santa Clara</t>
  </si>
  <si>
    <t>4001294</t>
  </si>
  <si>
    <t>Dignity Health St. Mary Medical Center</t>
  </si>
  <si>
    <t>4006346</t>
  </si>
  <si>
    <t>Arrowhead Regional Medical Center</t>
  </si>
  <si>
    <t>4001300</t>
  </si>
  <si>
    <t>St. Joseph's Medical Center of Stockton</t>
  </si>
  <si>
    <t>4001057</t>
  </si>
  <si>
    <t>Providence Holy Cross Medical Center</t>
  </si>
  <si>
    <t>4001301</t>
  </si>
  <si>
    <t>St. Joseph Hospital of Orange</t>
  </si>
  <si>
    <t>4001283</t>
  </si>
  <si>
    <t>Providence St. Joseph Medical Center</t>
  </si>
  <si>
    <t>4006690</t>
  </si>
  <si>
    <t>French Hospital Medical Center</t>
  </si>
  <si>
    <t>4007066</t>
  </si>
  <si>
    <t>John Muir Health (JMH) Program</t>
  </si>
  <si>
    <t>4000980</t>
  </si>
  <si>
    <t>Eden Medical Center</t>
  </si>
  <si>
    <t>4004329</t>
  </si>
  <si>
    <t>Kaiser Permanente- Central Valley</t>
  </si>
  <si>
    <t>4000921</t>
  </si>
  <si>
    <t>California Hospital Medical Center</t>
  </si>
  <si>
    <t>4004089</t>
  </si>
  <si>
    <t>Adventist Health Glendale</t>
  </si>
  <si>
    <t>4003616</t>
  </si>
  <si>
    <t>Adventist Health White Memorial</t>
  </si>
  <si>
    <t>4001030</t>
  </si>
  <si>
    <t>Alameda Health System</t>
  </si>
  <si>
    <t>4004060</t>
  </si>
  <si>
    <t>Orange Coast Memorial Medical Center</t>
  </si>
  <si>
    <t>4006041</t>
  </si>
  <si>
    <t>St. John’s Hospitals</t>
  </si>
  <si>
    <t>4001299</t>
  </si>
  <si>
    <t>St. Jude Medical Center</t>
  </si>
  <si>
    <t>4001091</t>
  </si>
  <si>
    <t>Little Company of Mary Hospital</t>
  </si>
  <si>
    <t>4001165</t>
  </si>
  <si>
    <t>Palomar Medical Center</t>
  </si>
  <si>
    <t>4006271</t>
  </si>
  <si>
    <t>Kaiser Permanente- South San Francisco</t>
  </si>
  <si>
    <t>4006966</t>
  </si>
  <si>
    <t>Oroville Hospital</t>
  </si>
  <si>
    <t>4000970</t>
  </si>
  <si>
    <t>Desert Regional Medical Center</t>
  </si>
  <si>
    <t>4004072</t>
  </si>
  <si>
    <t>Northbay Healthcare Group</t>
  </si>
  <si>
    <t>4006644</t>
  </si>
  <si>
    <t>Hill Physicians Medical Group</t>
  </si>
  <si>
    <t>4004362</t>
  </si>
  <si>
    <t>Bay Area Hospital</t>
  </si>
  <si>
    <t>4001072</t>
  </si>
  <si>
    <t>Kaiser Foundation Hospital - GSAA (Greater Southern Alameda Area)</t>
  </si>
  <si>
    <t>4006983</t>
  </si>
  <si>
    <t>Lifelong Medical Care</t>
  </si>
  <si>
    <t>4001063</t>
  </si>
  <si>
    <t>Kaiser Permanente Medical Center - San Rafael</t>
  </si>
  <si>
    <t>4001058</t>
  </si>
  <si>
    <t>Hollywood Presbyterian Medical Center</t>
  </si>
  <si>
    <t>4006280</t>
  </si>
  <si>
    <t>Kindred Hospital, Los Angeles</t>
  </si>
  <si>
    <t>4001441</t>
  </si>
  <si>
    <t>Sutter Solano Medical Center</t>
  </si>
  <si>
    <t>4001037</t>
  </si>
  <si>
    <t>Ventura County Medical Center</t>
  </si>
  <si>
    <t>4001082</t>
  </si>
  <si>
    <t>Huntington Memorial Hospital</t>
  </si>
  <si>
    <t>4001100</t>
  </si>
  <si>
    <t>Kaiser Permanente, Napa-Solano Area</t>
  </si>
  <si>
    <t>4006847</t>
  </si>
  <si>
    <t>Shasta Community Health Center</t>
  </si>
  <si>
    <t>4006936</t>
  </si>
  <si>
    <t>Regional Medical Center of San Jose</t>
  </si>
  <si>
    <t>0007328</t>
  </si>
  <si>
    <t>EB Medicine</t>
  </si>
  <si>
    <t>4004366</t>
  </si>
  <si>
    <t>St. Charles Health System</t>
  </si>
  <si>
    <t>0006432</t>
  </si>
  <si>
    <t>International Society of Hair Restoration Surgery</t>
  </si>
  <si>
    <t>0008189</t>
  </si>
  <si>
    <t>MCE Conferences</t>
  </si>
  <si>
    <t>0002978</t>
  </si>
  <si>
    <t>Oak Ridge Institute for Science And Education</t>
  </si>
  <si>
    <t>0008260</t>
  </si>
  <si>
    <t>Washington State University Elson S. Floyd College of Medicine</t>
  </si>
  <si>
    <t>0007124</t>
  </si>
  <si>
    <t>LAMMICO/Medical Interactive</t>
  </si>
  <si>
    <t>0004417</t>
  </si>
  <si>
    <t>Greater Baltimore Medical Center</t>
  </si>
  <si>
    <t>0007138</t>
  </si>
  <si>
    <t>EMedHome.com, Inc.</t>
  </si>
  <si>
    <t>0000127</t>
  </si>
  <si>
    <t>American College of Psychiatrists, The</t>
  </si>
  <si>
    <t>0008122</t>
  </si>
  <si>
    <t>CME Procedures, LLC</t>
  </si>
  <si>
    <t>0008184</t>
  </si>
  <si>
    <t>Total Compliance Solutions, Inc.  dba MedSafe</t>
  </si>
  <si>
    <t>0008273</t>
  </si>
  <si>
    <t>American Medical Compliance, Inc.</t>
  </si>
  <si>
    <t>0008094</t>
  </si>
  <si>
    <t>College of Physicians &amp; Surgeons Pakistan</t>
  </si>
  <si>
    <t>0003698</t>
  </si>
  <si>
    <t>The Institute for Medical Studies</t>
  </si>
  <si>
    <t>0004462</t>
  </si>
  <si>
    <t>Lippincott Continuing Medical Education Institute, Inc.</t>
  </si>
  <si>
    <t>0006424</t>
  </si>
  <si>
    <t>Kaiser Permanente National CME Program</t>
  </si>
  <si>
    <t>0007262</t>
  </si>
  <si>
    <t>Concentra Occupational Health Research Institute</t>
  </si>
  <si>
    <t>0008066</t>
  </si>
  <si>
    <t>Essential CME Inc.</t>
  </si>
  <si>
    <t>0004275</t>
  </si>
  <si>
    <t>Medality</t>
  </si>
  <si>
    <t>0006134</t>
  </si>
  <si>
    <t>Hatherleigh Company Limited, The</t>
  </si>
  <si>
    <t>0006184</t>
  </si>
  <si>
    <t>National Institute for the Clinical Application of Behavioral Medicine</t>
  </si>
  <si>
    <t>0006347</t>
  </si>
  <si>
    <t>American Medical Seminars, Inc.</t>
  </si>
  <si>
    <t>0008280</t>
  </si>
  <si>
    <t>Radiopaedia Australia Pty Ltd (dba Radiopaedia)</t>
  </si>
  <si>
    <t>0008247</t>
  </si>
  <si>
    <t>American Association for Continuous Education</t>
  </si>
  <si>
    <t>0007223</t>
  </si>
  <si>
    <t>The Greeley Company, LLC</t>
  </si>
  <si>
    <t>0008200</t>
  </si>
  <si>
    <t>AnMed Health</t>
  </si>
  <si>
    <t>0007275</t>
  </si>
  <si>
    <t>Carlat CME Institute</t>
  </si>
  <si>
    <t>0008142</t>
  </si>
  <si>
    <t>Jaseng Hospital of Korean Medicine</t>
  </si>
  <si>
    <t>0006448</t>
  </si>
  <si>
    <t>Frank Moya Continuing Education Programs LLC</t>
  </si>
  <si>
    <t>0007045</t>
  </si>
  <si>
    <t>Association of Physicians of​ Pakistani Descent of North America</t>
  </si>
  <si>
    <t>0003899</t>
  </si>
  <si>
    <t>Holiday Seminars, Inc.</t>
  </si>
  <si>
    <t>0008194</t>
  </si>
  <si>
    <t>University of Texas Rio Grande Valley School of Medicine</t>
  </si>
  <si>
    <t>0008101</t>
  </si>
  <si>
    <t>Acapedia</t>
  </si>
  <si>
    <t>0008197</t>
  </si>
  <si>
    <t>Acadoodle, Ltd.</t>
  </si>
  <si>
    <t>0003800</t>
  </si>
  <si>
    <t>Informed, Inc.</t>
  </si>
  <si>
    <t>0007121</t>
  </si>
  <si>
    <t>MedStudy Corp.</t>
  </si>
  <si>
    <t>0007442</t>
  </si>
  <si>
    <t>MedicusCME</t>
  </si>
  <si>
    <t>0008269</t>
  </si>
  <si>
    <t>Avel eCare</t>
  </si>
  <si>
    <t>0008264</t>
  </si>
  <si>
    <t>DrBeen Corp</t>
  </si>
  <si>
    <t>0006236</t>
  </si>
  <si>
    <t>Texas Medical Liability Trust</t>
  </si>
  <si>
    <t>0008064</t>
  </si>
  <si>
    <t>Texas A&amp;M University College of Medicine</t>
  </si>
  <si>
    <t>0008146</t>
  </si>
  <si>
    <t>Aga Khan University Hospital</t>
  </si>
  <si>
    <t>0002317</t>
  </si>
  <si>
    <t>The American Academy of Psychodynamic Psychiatry and Psychoanalysis</t>
  </si>
  <si>
    <t>0008241</t>
  </si>
  <si>
    <t>Master Clinicians</t>
  </si>
  <si>
    <t>0008258</t>
  </si>
  <si>
    <t>International Board of Undersea Medicine</t>
  </si>
  <si>
    <t>0007217</t>
  </si>
  <si>
    <t>Medical Letter, The</t>
  </si>
  <si>
    <t>0002917</t>
  </si>
  <si>
    <t>U.S. Army Medical Command</t>
  </si>
  <si>
    <t>0008015</t>
  </si>
  <si>
    <t>The Sullivan Group</t>
  </si>
  <si>
    <t>0004140</t>
  </si>
  <si>
    <t>Christian Medical &amp; Dental Associations (CMDA)</t>
  </si>
  <si>
    <t>0001510</t>
  </si>
  <si>
    <t>Society for Pediatric Pathology</t>
  </si>
  <si>
    <t>0007209</t>
  </si>
  <si>
    <t>Osler Institute, The</t>
  </si>
  <si>
    <t>0000217</t>
  </si>
  <si>
    <t>Harvard T.H. Chan School of Public Health</t>
  </si>
  <si>
    <t>0008259</t>
  </si>
  <si>
    <t>Northwest Anesthesia Seminars/Northwest Seminars</t>
  </si>
  <si>
    <t>0008187</t>
  </si>
  <si>
    <t>Intellectures, Inc.</t>
  </si>
  <si>
    <t>0008210</t>
  </si>
  <si>
    <t>College of Long Term Care</t>
  </si>
  <si>
    <t>0007397</t>
  </si>
  <si>
    <t>Neurovations Education</t>
  </si>
  <si>
    <t>0008157</t>
  </si>
  <si>
    <t>BoardVitals</t>
  </si>
  <si>
    <t>0008216</t>
  </si>
  <si>
    <t>AMBOSS</t>
  </si>
  <si>
    <t>0003281</t>
  </si>
  <si>
    <t>American Medical Association</t>
  </si>
  <si>
    <t>3002390</t>
  </si>
  <si>
    <t>3003759</t>
  </si>
  <si>
    <t>0008307</t>
  </si>
  <si>
    <t>Enlighten Medical Media, LLC</t>
  </si>
  <si>
    <t>0008113</t>
  </si>
  <si>
    <t>Efficiency Learning Systems, Inc.</t>
  </si>
  <si>
    <t>0006393</t>
  </si>
  <si>
    <t>Medical Mutual Liability Insurance Society of Maryland</t>
  </si>
  <si>
    <t>0002908</t>
  </si>
  <si>
    <t>Chicago Medical Society</t>
  </si>
  <si>
    <t>0006356</t>
  </si>
  <si>
    <t>Doctors Company, The</t>
  </si>
  <si>
    <t>0007069</t>
  </si>
  <si>
    <t>Helms Medical Institute</t>
  </si>
  <si>
    <t>0007327</t>
  </si>
  <si>
    <t>CRICO-RMF</t>
  </si>
  <si>
    <t>0007011</t>
  </si>
  <si>
    <t>UpToDate, Inc.</t>
  </si>
  <si>
    <t>0001523</t>
  </si>
  <si>
    <t>American Society of Clinical Hypnosis - Education and Research Foundation</t>
  </si>
  <si>
    <t>0004590</t>
  </si>
  <si>
    <t>American Educational Institute</t>
  </si>
  <si>
    <t>0008174</t>
  </si>
  <si>
    <t>CrossFit, LLC</t>
  </si>
  <si>
    <t>0006207</t>
  </si>
  <si>
    <t>Advanced Health Education Center</t>
  </si>
  <si>
    <t>4003582</t>
  </si>
  <si>
    <t>Salem Health</t>
  </si>
  <si>
    <t>0008044</t>
  </si>
  <si>
    <t>Journal of Bone &amp; Joint Surgery Inc.</t>
  </si>
  <si>
    <t>0002328</t>
  </si>
  <si>
    <t>American Nutrition Association</t>
  </si>
  <si>
    <t>0007252</t>
  </si>
  <si>
    <t>Center for Emergency Medical Education</t>
  </si>
  <si>
    <t>0006124</t>
  </si>
  <si>
    <t>Gulfcoast Ultrasound Institute</t>
  </si>
  <si>
    <t>0008062</t>
  </si>
  <si>
    <t>Hippo Education</t>
  </si>
  <si>
    <t>4000870</t>
  </si>
  <si>
    <t>Virtua Health</t>
  </si>
  <si>
    <t>4004155</t>
  </si>
  <si>
    <t>Merit Health</t>
  </si>
  <si>
    <t>4006672</t>
  </si>
  <si>
    <t>Center of Excellence In Education</t>
  </si>
  <si>
    <t>4007041</t>
  </si>
  <si>
    <t>Institute of Contemporary Psychotherapy &amp; Psychoanalysis</t>
  </si>
  <si>
    <t>4008337</t>
  </si>
  <si>
    <t>Eating Recovery Center and Pathlight Mood and Anxiety Center</t>
  </si>
  <si>
    <t>4008387</t>
  </si>
  <si>
    <t>CE Learning Systems</t>
  </si>
  <si>
    <t>4008395</t>
  </si>
  <si>
    <t>CE Group</t>
  </si>
  <si>
    <t>4006481</t>
  </si>
  <si>
    <t>California Society of Physical Medicine &amp; Rehabilitation</t>
  </si>
  <si>
    <t>4004167</t>
  </si>
  <si>
    <t>Oklahoma Department of Mental Health &amp; Substance Abuse Services</t>
  </si>
  <si>
    <t>4008174</t>
  </si>
  <si>
    <t>Ascension</t>
  </si>
  <si>
    <t>4006875</t>
  </si>
  <si>
    <t>Community Hospital</t>
  </si>
  <si>
    <t>4000954</t>
  </si>
  <si>
    <t>C. G. Jung Institute of San Francisco</t>
  </si>
  <si>
    <t>4004074</t>
  </si>
  <si>
    <t>Psychoanalytic Center of California</t>
  </si>
  <si>
    <t>0003879</t>
  </si>
  <si>
    <t>Governance Institute, The</t>
  </si>
  <si>
    <t>4000717</t>
  </si>
  <si>
    <t>Hillcrest Health Care Systems</t>
  </si>
  <si>
    <t>0000312</t>
  </si>
  <si>
    <t>University of Kentucky Healthcare CE Central</t>
  </si>
  <si>
    <t>4008177</t>
  </si>
  <si>
    <t>Indian Health Service Clinical Support Center</t>
  </si>
  <si>
    <t>4000506</t>
  </si>
  <si>
    <t>Beth Israel Deaconess Hospital - Needham</t>
  </si>
  <si>
    <t>4003286</t>
  </si>
  <si>
    <t>MercyOne Siouxland Medical Center</t>
  </si>
  <si>
    <t>4004006</t>
  </si>
  <si>
    <t>Delta Health</t>
  </si>
  <si>
    <t>4008202</t>
  </si>
  <si>
    <t>MNI Great lakes ECHO</t>
  </si>
  <si>
    <t>4003619</t>
  </si>
  <si>
    <t>Maine General Medical Center-Waterville/Augusta</t>
  </si>
  <si>
    <t>4008126</t>
  </si>
  <si>
    <t>Press Ganey Associates</t>
  </si>
  <si>
    <t>4008338</t>
  </si>
  <si>
    <t>StatPearls, LLC</t>
  </si>
  <si>
    <t>4008346</t>
  </si>
  <si>
    <t>Coleman Associates</t>
  </si>
  <si>
    <t>4002938</t>
  </si>
  <si>
    <t>Kaiser Foundation Health Plan of Washington</t>
  </si>
  <si>
    <t>0002950</t>
  </si>
  <si>
    <t>Joint Commission</t>
  </si>
  <si>
    <t>4008239</t>
  </si>
  <si>
    <t>Ascension-Wisconsin</t>
  </si>
  <si>
    <t>4008164</t>
  </si>
  <si>
    <t>TRC Healthcare-NetCE</t>
  </si>
  <si>
    <t>4000418</t>
  </si>
  <si>
    <t>Montrose Regional Health</t>
  </si>
  <si>
    <t>4006809</t>
  </si>
  <si>
    <t>District of Columbia Metropolitan Radiological Society</t>
  </si>
  <si>
    <t>4004043</t>
  </si>
  <si>
    <t>Dignity Health</t>
  </si>
  <si>
    <t>4002847</t>
  </si>
  <si>
    <t>The University of Texas Health Center - Tyler</t>
  </si>
  <si>
    <t>4006213</t>
  </si>
  <si>
    <t>Mount Nittany Medical Center</t>
  </si>
  <si>
    <t>4008227</t>
  </si>
  <si>
    <t>American College of Healthcare Executives</t>
  </si>
  <si>
    <t>4002290</t>
  </si>
  <si>
    <t>Hendrick Health</t>
  </si>
  <si>
    <t>4007069</t>
  </si>
  <si>
    <t>Emergent Medical Associates</t>
  </si>
  <si>
    <t>4006783</t>
  </si>
  <si>
    <t>Health Officers Assoc. of California</t>
  </si>
  <si>
    <t>0007253</t>
  </si>
  <si>
    <t>Huron Consulting Services, LLC</t>
  </si>
  <si>
    <t>4008131</t>
  </si>
  <si>
    <t>Barton Health</t>
  </si>
  <si>
    <t>4003583</t>
  </si>
  <si>
    <t>Continuing Medical Education of Southern Oregon</t>
  </si>
  <si>
    <t>4000721</t>
  </si>
  <si>
    <t>Integris Health Systemwide</t>
  </si>
  <si>
    <t>4000805</t>
  </si>
  <si>
    <t>Trinity Health Ann Arbor, Livingston, &amp; Chelsea</t>
  </si>
  <si>
    <t>4003082</t>
  </si>
  <si>
    <t>Nassau University Medical Center</t>
  </si>
  <si>
    <t>4002719</t>
  </si>
  <si>
    <t>Bassett Healthcare</t>
  </si>
  <si>
    <t>4008354</t>
  </si>
  <si>
    <t>San Francisco Psychotherapy Research Group</t>
  </si>
  <si>
    <t>4003765</t>
  </si>
  <si>
    <t>Mid-Atlantic Permanente Medical Group, PC</t>
  </si>
  <si>
    <t>4008335</t>
  </si>
  <si>
    <t>Clark County Medical Society</t>
  </si>
  <si>
    <t>4008063</t>
  </si>
  <si>
    <t>Pine Rest Christian Mental Health Services</t>
  </si>
  <si>
    <t>4004433</t>
  </si>
  <si>
    <t>EmPRO</t>
  </si>
  <si>
    <t>4008273</t>
  </si>
  <si>
    <t>AEYR Global</t>
  </si>
  <si>
    <t>4006883</t>
  </si>
  <si>
    <t>Catawba Valley Medical Center</t>
  </si>
  <si>
    <t>4008343</t>
  </si>
  <si>
    <t>Southern California Permanente Medical Group</t>
  </si>
  <si>
    <t>4008265</t>
  </si>
  <si>
    <t>MGH Institute of Health Professions</t>
  </si>
  <si>
    <t>4008385</t>
  </si>
  <si>
    <t>Pinnacle Conference LLC</t>
  </si>
  <si>
    <t>4000996</t>
  </si>
  <si>
    <t>Los Angeles Radiological Society</t>
  </si>
  <si>
    <t>4000490</t>
  </si>
  <si>
    <t>MaineHealth d/b/a Maine Medical Center</t>
  </si>
  <si>
    <t>4001064</t>
  </si>
  <si>
    <t>Kaiser Permanente San Francisco Medical Center</t>
  </si>
  <si>
    <t>4008195</t>
  </si>
  <si>
    <t>Continuing Education, Inc./University at Sea</t>
  </si>
  <si>
    <t>4004449</t>
  </si>
  <si>
    <t>4008184</t>
  </si>
  <si>
    <t>Indiana Department of Health</t>
  </si>
  <si>
    <t>4008348</t>
  </si>
  <si>
    <t>King Faisal Specialist Hospital and Research Centre (General Organization) – Jeddah</t>
  </si>
  <si>
    <t>4006654</t>
  </si>
  <si>
    <t>St. Mary's Medical Center</t>
  </si>
  <si>
    <t>4006698</t>
  </si>
  <si>
    <t>TPMG Physician Education and Development</t>
  </si>
  <si>
    <t>4008138</t>
  </si>
  <si>
    <t>Jump Trading Simulation &amp; Education Center</t>
  </si>
  <si>
    <t>4001214</t>
  </si>
  <si>
    <t>San Diego Psychoanalytic Society &amp; Institute</t>
  </si>
  <si>
    <t>0000655</t>
  </si>
  <si>
    <t>Duke University Health System Department of Clinical Education &amp; Professional Development</t>
  </si>
  <si>
    <t>0008190</t>
  </si>
  <si>
    <t>Great Valley Publishing Company</t>
  </si>
  <si>
    <t>4002951</t>
  </si>
  <si>
    <t>Mercy Health St. Rita’s Center for Continuing Education</t>
  </si>
  <si>
    <t>4008198</t>
  </si>
  <si>
    <t>University of South Alabama College of Medicine Office of CME</t>
  </si>
  <si>
    <t>0004412</t>
  </si>
  <si>
    <t>American Board of Quality Assurance and Utilization Review Physicians</t>
  </si>
  <si>
    <t>4008340</t>
  </si>
  <si>
    <t>Association for Professionals in Infection Control and Epidemiology, Inc.</t>
  </si>
  <si>
    <t>4008230</t>
  </si>
  <si>
    <t>Cook Children's Health Care System</t>
  </si>
  <si>
    <t>0007301</t>
  </si>
  <si>
    <t>National Alliance for Care at Home</t>
  </si>
  <si>
    <t>0007329</t>
  </si>
  <si>
    <t>American Red Cross</t>
  </si>
  <si>
    <t>4008226</t>
  </si>
  <si>
    <t>Apex Innovations</t>
  </si>
  <si>
    <t>0007123</t>
  </si>
  <si>
    <t>OptumHealth Education</t>
  </si>
  <si>
    <t>0008072</t>
  </si>
  <si>
    <t>Geisinger College of Health Sciences</t>
  </si>
  <si>
    <t>4008237</t>
  </si>
  <si>
    <t>VCU Health Continuing Education</t>
  </si>
  <si>
    <t>4008390</t>
  </si>
  <si>
    <t>Immunoglobulin National Society (IgNS)</t>
  </si>
  <si>
    <t>4008183</t>
  </si>
  <si>
    <t>Western Michigan University Homer Stryker MD School of Medicine</t>
  </si>
  <si>
    <t>4006909</t>
  </si>
  <si>
    <t>New England Otolaryngological Society</t>
  </si>
  <si>
    <t>4001060</t>
  </si>
  <si>
    <t>Hoag Memorial Hospital Presbyterian</t>
  </si>
  <si>
    <t>4006994</t>
  </si>
  <si>
    <t>Dignity Health - East Valley CME</t>
  </si>
  <si>
    <t>4006144</t>
  </si>
  <si>
    <t>Florida Psychiatric Society</t>
  </si>
  <si>
    <t>4002569</t>
  </si>
  <si>
    <t>Encompass Health Rehabilitation Hospital of Braintree</t>
  </si>
  <si>
    <t>4006920</t>
  </si>
  <si>
    <t>University Medical Center of Southern Nevada</t>
  </si>
  <si>
    <t>4007065</t>
  </si>
  <si>
    <t>Mary Free Bed Rehabilitation Hospital</t>
  </si>
  <si>
    <t>4002412</t>
  </si>
  <si>
    <t>New England Ophthalmological Society</t>
  </si>
  <si>
    <t>4006973</t>
  </si>
  <si>
    <t>California Heart Center Foundation</t>
  </si>
  <si>
    <t>4006021</t>
  </si>
  <si>
    <t>Brookwood Baptist Health</t>
  </si>
  <si>
    <t>4002257</t>
  </si>
  <si>
    <t>Temple Health</t>
  </si>
  <si>
    <t>4008171</t>
  </si>
  <si>
    <t>Reach Burn Foundation, Inc. (formerly BRCA Foundation, Inc.)</t>
  </si>
  <si>
    <t>4000603</t>
  </si>
  <si>
    <t>North Mississippi Medical Center</t>
  </si>
  <si>
    <t>4006157</t>
  </si>
  <si>
    <t>Pikeville Medical Center</t>
  </si>
  <si>
    <t>4007055</t>
  </si>
  <si>
    <t>4004296</t>
  </si>
  <si>
    <t>St. Luke's University Health Network</t>
  </si>
  <si>
    <t>4005040</t>
  </si>
  <si>
    <t>UCSF Benioff Children's Hospital Oakland</t>
  </si>
  <si>
    <t>4006976</t>
  </si>
  <si>
    <t>DHR Health</t>
  </si>
  <si>
    <t>4001207</t>
  </si>
  <si>
    <t>San Francisco Neurological Society</t>
  </si>
  <si>
    <t>4006954</t>
  </si>
  <si>
    <t>HCA Florida Westside Hospital</t>
  </si>
  <si>
    <t>4002868</t>
  </si>
  <si>
    <t>Aspirus, Inc.</t>
  </si>
  <si>
    <t>4000710</t>
  </si>
  <si>
    <t>Akron Children's Hospital</t>
  </si>
  <si>
    <t>4000565</t>
  </si>
  <si>
    <t>Providence Hospital</t>
  </si>
  <si>
    <t>4004316</t>
  </si>
  <si>
    <t>The Metrohealth System</t>
  </si>
  <si>
    <t>4006212</t>
  </si>
  <si>
    <t>Novant Health</t>
  </si>
  <si>
    <t>4006621</t>
  </si>
  <si>
    <t>St. Clair County Medical Society-CME Consortium</t>
  </si>
  <si>
    <t>4006638</t>
  </si>
  <si>
    <t>Community Medical Centers</t>
  </si>
  <si>
    <t>4006508</t>
  </si>
  <si>
    <t>Sentara Health</t>
  </si>
  <si>
    <t>4003853</t>
  </si>
  <si>
    <t>Lee Health</t>
  </si>
  <si>
    <t>4003049</t>
  </si>
  <si>
    <t>PIH Health</t>
  </si>
  <si>
    <t>4003693</t>
  </si>
  <si>
    <t>Texas Society of Psychiatric Physicians</t>
  </si>
  <si>
    <t>4008248</t>
  </si>
  <si>
    <t>The Hawkins Foundation</t>
  </si>
  <si>
    <t>4004254</t>
  </si>
  <si>
    <t>Inova Health System</t>
  </si>
  <si>
    <t>4000273</t>
  </si>
  <si>
    <t>California Pacific Medical Center</t>
  </si>
  <si>
    <t>4003868</t>
  </si>
  <si>
    <t>Northern Indiana Education Foundation</t>
  </si>
  <si>
    <t>4006965</t>
  </si>
  <si>
    <t>New England Orthopaedic Society</t>
  </si>
  <si>
    <t>4006394</t>
  </si>
  <si>
    <t>Capital Health System</t>
  </si>
  <si>
    <t>4001393</t>
  </si>
  <si>
    <t>Santa Clara Valley Medical Center</t>
  </si>
  <si>
    <t>4006655</t>
  </si>
  <si>
    <t>Atlantic Health System</t>
  </si>
  <si>
    <t>4002597</t>
  </si>
  <si>
    <t>Children's Hospital &amp; Medical Center</t>
  </si>
  <si>
    <t>4002539</t>
  </si>
  <si>
    <t>Luminis Health/Anne Arundel</t>
  </si>
  <si>
    <t>4003833</t>
  </si>
  <si>
    <t>MyMichigan Health</t>
  </si>
  <si>
    <t>4006292</t>
  </si>
  <si>
    <t>St. Elizabeth Healthcare</t>
  </si>
  <si>
    <t>4006770</t>
  </si>
  <si>
    <t>SEAHEC</t>
  </si>
  <si>
    <t>4002292</t>
  </si>
  <si>
    <t>The Hospitals of Providence</t>
  </si>
  <si>
    <t>4003046</t>
  </si>
  <si>
    <t>Presbyterian Health Care Services</t>
  </si>
  <si>
    <t>4002797</t>
  </si>
  <si>
    <t>St. Vincent Hospital and Health Services</t>
  </si>
  <si>
    <t>4003540</t>
  </si>
  <si>
    <t>California Society of Industrial Medicine/Surgery</t>
  </si>
  <si>
    <t>4006771</t>
  </si>
  <si>
    <t>Piedmont AHEC</t>
  </si>
  <si>
    <t>4004542</t>
  </si>
  <si>
    <t>Indiana Academy of Ophthalmology</t>
  </si>
  <si>
    <t>4006614</t>
  </si>
  <si>
    <t>Texas A&amp;M Health Science Center Coastal Bend Health Education Center</t>
  </si>
  <si>
    <t>4008249</t>
  </si>
  <si>
    <t>Self Regional Healthcare</t>
  </si>
  <si>
    <t>4006074</t>
  </si>
  <si>
    <t>Saint Francis Health Systems</t>
  </si>
  <si>
    <t>4001199</t>
  </si>
  <si>
    <t>Research Study Club of LA, Inc.</t>
  </si>
  <si>
    <t>4002605</t>
  </si>
  <si>
    <t>Community Health Network</t>
  </si>
  <si>
    <t>4005097</t>
  </si>
  <si>
    <t>Carolina Ear Research Institute</t>
  </si>
  <si>
    <t>4002758</t>
  </si>
  <si>
    <t>Mercy Hospital St. Louis</t>
  </si>
  <si>
    <t>4001237</t>
  </si>
  <si>
    <t>Southbay Pathology Society</t>
  </si>
  <si>
    <t>4004311</t>
  </si>
  <si>
    <t>Massachusetts Psychiatric Society</t>
  </si>
  <si>
    <t>4000869</t>
  </si>
  <si>
    <t>Deborah Heart &amp; Lung Center</t>
  </si>
  <si>
    <t>4005038</t>
  </si>
  <si>
    <t>California Association of Long Term Care Medicine</t>
  </si>
  <si>
    <t>4001001</t>
  </si>
  <si>
    <t>Los Angeles Metropolitan Dermatological Soc.</t>
  </si>
  <si>
    <t>4007016</t>
  </si>
  <si>
    <t>South Coastal Area Health Education Center (SCAHEC)</t>
  </si>
  <si>
    <t>4006778</t>
  </si>
  <si>
    <t>Armenian American Medical Society</t>
  </si>
  <si>
    <t>4002394</t>
  </si>
  <si>
    <t>Los Angeles Society of Plastic Surgeons</t>
  </si>
  <si>
    <t>4007051</t>
  </si>
  <si>
    <t>Southern Alliance for Physician Specialties CME</t>
  </si>
  <si>
    <t>4007015</t>
  </si>
  <si>
    <t>Children's Health System of Texas</t>
  </si>
  <si>
    <t>4000652</t>
  </si>
  <si>
    <t>Hackensack Meridian Health Network</t>
  </si>
  <si>
    <t>4002264</t>
  </si>
  <si>
    <t>Tower Health</t>
  </si>
  <si>
    <t>4008031</t>
  </si>
  <si>
    <t>New Jersey Association of Osteopathic Physicians and Surgeons</t>
  </si>
  <si>
    <t>4006633</t>
  </si>
  <si>
    <t>CHRISTUS Health – Northeast Texas Region</t>
  </si>
  <si>
    <t>4004686</t>
  </si>
  <si>
    <t>Baptist Health Paducah</t>
  </si>
  <si>
    <t>4006772</t>
  </si>
  <si>
    <t>Southern Regional AHEC</t>
  </si>
  <si>
    <t>4006190</t>
  </si>
  <si>
    <t>South Texas Health System McAllen</t>
  </si>
  <si>
    <t>0000150</t>
  </si>
  <si>
    <t>American Society of Anesthesiologists</t>
  </si>
  <si>
    <t>0006335</t>
  </si>
  <si>
    <t>American College of Medical Genetics and Genomics</t>
  </si>
  <si>
    <t>0004634</t>
  </si>
  <si>
    <t>North American Menopause Society, The</t>
  </si>
  <si>
    <t>0006435</t>
  </si>
  <si>
    <t>SUNY Downstate Health Sciences University</t>
  </si>
  <si>
    <t>0002336</t>
  </si>
  <si>
    <t>American Society for Reproductive Medicine</t>
  </si>
  <si>
    <t>0002351</t>
  </si>
  <si>
    <t>American Academy of Otolaryngic Allergy</t>
  </si>
  <si>
    <t>0003518</t>
  </si>
  <si>
    <t>Wilderness Medical Society</t>
  </si>
  <si>
    <t>0002322</t>
  </si>
  <si>
    <t>American Burn Association</t>
  </si>
  <si>
    <t>0008207</t>
  </si>
  <si>
    <t>American Society for Nutrition</t>
  </si>
  <si>
    <t>0006433</t>
  </si>
  <si>
    <t>Pharmaceutical Education &amp; Research Institute</t>
  </si>
  <si>
    <t>0000128</t>
  </si>
  <si>
    <t>American College of Radiology</t>
  </si>
  <si>
    <t>0000353</t>
  </si>
  <si>
    <t>Medical Educational Council of Pensacola</t>
  </si>
  <si>
    <t>0008045</t>
  </si>
  <si>
    <t>American College of Mohs Surgery, Inc</t>
  </si>
  <si>
    <t>0000248</t>
  </si>
  <si>
    <t>Michigan State University</t>
  </si>
  <si>
    <t>0007041</t>
  </si>
  <si>
    <t>Society for Pediatric Anesthesia</t>
  </si>
  <si>
    <t>0008219</t>
  </si>
  <si>
    <t>American Thyroid Association</t>
  </si>
  <si>
    <t>0004676</t>
  </si>
  <si>
    <t>SCP Health</t>
  </si>
  <si>
    <t>0006116</t>
  </si>
  <si>
    <t>Texas Academy of Family Physicians</t>
  </si>
  <si>
    <t>0003381</t>
  </si>
  <si>
    <t>Arthroscopy Association of North America</t>
  </si>
  <si>
    <t>0000195</t>
  </si>
  <si>
    <t>College of American Pathologists</t>
  </si>
  <si>
    <t>0008237</t>
  </si>
  <si>
    <t>Scimple Education, LLC</t>
  </si>
  <si>
    <t>0008102</t>
  </si>
  <si>
    <t>Touro University College of Osteopathic Medicine-California</t>
  </si>
  <si>
    <t>0003134</t>
  </si>
  <si>
    <t>American College of Sports Medicine</t>
  </si>
  <si>
    <t>0008103</t>
  </si>
  <si>
    <t>Society of Hospital Medicine</t>
  </si>
  <si>
    <t>0005014</t>
  </si>
  <si>
    <t>Society of Abdominal Radiology</t>
  </si>
  <si>
    <t>0000221</t>
  </si>
  <si>
    <t>United States &amp; Canadian Academy of Pathology</t>
  </si>
  <si>
    <t>0008031</t>
  </si>
  <si>
    <t>Accreditation Council for Graduate Medical Education</t>
  </si>
  <si>
    <t>0000240</t>
  </si>
  <si>
    <t>University of Toledo, The</t>
  </si>
  <si>
    <t>0008117</t>
  </si>
  <si>
    <t>American Osteopathic College of Dermatology</t>
  </si>
  <si>
    <t>0006326</t>
  </si>
  <si>
    <t>Seak, Inc.</t>
  </si>
  <si>
    <t>0008231</t>
  </si>
  <si>
    <t>Rhode Island Hospital</t>
  </si>
  <si>
    <t>0008114</t>
  </si>
  <si>
    <t>ImPACT Applications, Inc.</t>
  </si>
  <si>
    <t>0000812</t>
  </si>
  <si>
    <t>University of Tennessee College of Medicine</t>
  </si>
  <si>
    <t>0002337</t>
  </si>
  <si>
    <t>American Group Psychotherapy Association</t>
  </si>
  <si>
    <t>0006009</t>
  </si>
  <si>
    <t>American Academy of Psychiatry and the Law</t>
  </si>
  <si>
    <t>0000292</t>
  </si>
  <si>
    <t>SUNY - School of Medicine At Stony Brook</t>
  </si>
  <si>
    <t>0006108</t>
  </si>
  <si>
    <t>American Roentgen Ray Society</t>
  </si>
  <si>
    <t>0000143</t>
  </si>
  <si>
    <t>American College of Occupational &amp; Environmental Medicine</t>
  </si>
  <si>
    <t>0008048</t>
  </si>
  <si>
    <t>Society for Cardiovascular Magnetic Resonance</t>
  </si>
  <si>
    <t>0004137</t>
  </si>
  <si>
    <t>International Academy of Independent Medical Evaluators</t>
  </si>
  <si>
    <t>0006165</t>
  </si>
  <si>
    <t>American Medical Informatics Association</t>
  </si>
  <si>
    <t>0007176</t>
  </si>
  <si>
    <t>Your CE Source</t>
  </si>
  <si>
    <t>0000108</t>
  </si>
  <si>
    <t>American Association for Physician Leadership</t>
  </si>
  <si>
    <t>4003595</t>
  </si>
  <si>
    <t>Connecticut Society of Eye Physicians</t>
  </si>
  <si>
    <t>0008164</t>
  </si>
  <si>
    <t>Western University of Health Sciences, College of Osteopathic Medicine of the Pacific</t>
  </si>
  <si>
    <t>0008065</t>
  </si>
  <si>
    <t>Tennessee Medical Association</t>
  </si>
  <si>
    <t>3003881</t>
  </si>
  <si>
    <t>0008073</t>
  </si>
  <si>
    <t>Texas Tech Health Sciences Center El Paso, Paul L. Foster School of Medicine</t>
  </si>
  <si>
    <t>0000124</t>
  </si>
  <si>
    <t>American College of Legal Medicine</t>
  </si>
  <si>
    <t>0008143</t>
  </si>
  <si>
    <t>Michigan State University College of Osteopathic Medicine</t>
  </si>
  <si>
    <t>0007243</t>
  </si>
  <si>
    <t>Scientific Symposiums International</t>
  </si>
  <si>
    <t>0007346</t>
  </si>
  <si>
    <t>Association for Research in Vision and Ophthalmology, The</t>
  </si>
  <si>
    <t>0003563</t>
  </si>
  <si>
    <t>Medical Group Management Association</t>
  </si>
  <si>
    <t>0006177</t>
  </si>
  <si>
    <t>American College of Clinical Pharmacology</t>
  </si>
  <si>
    <t>4006833</t>
  </si>
  <si>
    <t>CME Consultants</t>
  </si>
  <si>
    <t>0007154</t>
  </si>
  <si>
    <t>Society for Pain Practice Management</t>
  </si>
  <si>
    <t>0002321</t>
  </si>
  <si>
    <t>American Association of Neuropathologists</t>
  </si>
  <si>
    <t>4000931</t>
  </si>
  <si>
    <t>Children's Hospital of Los Angeles</t>
  </si>
  <si>
    <t>0004040</t>
  </si>
  <si>
    <t>Sharp HealthCare</t>
  </si>
  <si>
    <t>0008305</t>
  </si>
  <si>
    <t>eMedEd</t>
  </si>
  <si>
    <t>0007212</t>
  </si>
  <si>
    <t>Society of Thoracic Radiology</t>
  </si>
  <si>
    <t>0000184</t>
  </si>
  <si>
    <t>American Geriatrics Society</t>
  </si>
  <si>
    <t>0008276</t>
  </si>
  <si>
    <t>The National Consortium of Breast Centers, Inc</t>
  </si>
  <si>
    <t>0005002</t>
  </si>
  <si>
    <t>Broward Health</t>
  </si>
  <si>
    <t>0002300</t>
  </si>
  <si>
    <t>Loyola University, Stritch School of Medicine</t>
  </si>
  <si>
    <t>0008242</t>
  </si>
  <si>
    <t>Billings Clinic</t>
  </si>
  <si>
    <t>4005059</t>
  </si>
  <si>
    <t>CoxHealth</t>
  </si>
  <si>
    <t>0004451</t>
  </si>
  <si>
    <t>Association for Diagnostics &amp; Laboratory Medicine</t>
  </si>
  <si>
    <t>0000332</t>
  </si>
  <si>
    <t>University of Texas Medical Branch, Galveston</t>
  </si>
  <si>
    <t>0008166</t>
  </si>
  <si>
    <t>Medical Academy, LLC</t>
  </si>
  <si>
    <t>3002511</t>
  </si>
  <si>
    <t>4003007</t>
  </si>
  <si>
    <t>Stormont Vail Health - Continuing Professional Development</t>
  </si>
  <si>
    <t>0008120</t>
  </si>
  <si>
    <t>California Northstate University, College of Medicine</t>
  </si>
  <si>
    <t>3006187</t>
  </si>
  <si>
    <t>South Carolina Medical Association</t>
  </si>
  <si>
    <t>4002571</t>
  </si>
  <si>
    <t>Bridgeport Hospital</t>
  </si>
  <si>
    <t>0008108</t>
  </si>
  <si>
    <t>American Association of Hip and Knee Surgeons</t>
  </si>
  <si>
    <t>0000171</t>
  </si>
  <si>
    <t>Association for Hospital Medical Education</t>
  </si>
  <si>
    <t>0008301</t>
  </si>
  <si>
    <t>National Association of EMS Physicians</t>
  </si>
  <si>
    <t>0005094</t>
  </si>
  <si>
    <t>California Society of Anesthesiologists</t>
  </si>
  <si>
    <t>0007429</t>
  </si>
  <si>
    <t>Universidad Central del Caribe of Continuing Medical Education</t>
  </si>
  <si>
    <t>0003236</t>
  </si>
  <si>
    <t>Ochsner Clinic Foundation</t>
  </si>
  <si>
    <t>0008243</t>
  </si>
  <si>
    <t>Metabolic Health Initiative, LLC</t>
  </si>
  <si>
    <t>0000132</t>
  </si>
  <si>
    <t>American Medical Group Association</t>
  </si>
  <si>
    <t>4005076</t>
  </si>
  <si>
    <t>Mercy Hospital Springfield</t>
  </si>
  <si>
    <t>0006372</t>
  </si>
  <si>
    <t>Queen's Medical Center, The</t>
  </si>
  <si>
    <t>0003862</t>
  </si>
  <si>
    <t>Symposia Medicus</t>
  </si>
  <si>
    <t>0006018</t>
  </si>
  <si>
    <t>Medical Professional Liability Association</t>
  </si>
  <si>
    <t>0000223</t>
  </si>
  <si>
    <t>International College of Surgeons, United States Section</t>
  </si>
  <si>
    <t>0000398</t>
  </si>
  <si>
    <t>University of South Carolina School of Medicine - Prisma Health-Midlands Continuing Medical Education Organization</t>
  </si>
  <si>
    <t>0007241</t>
  </si>
  <si>
    <t>Healogics</t>
  </si>
  <si>
    <t>0004119</t>
  </si>
  <si>
    <t>Medical Society of Delaware</t>
  </si>
  <si>
    <t>0000204</t>
  </si>
  <si>
    <t>Quillen College of Medicine, East Tennessee State University</t>
  </si>
  <si>
    <t>4002751</t>
  </si>
  <si>
    <t>St. Francis Hospital</t>
  </si>
  <si>
    <t>4008106</t>
  </si>
  <si>
    <t>AXIS Medical Education, Inc.</t>
  </si>
  <si>
    <t>0004022</t>
  </si>
  <si>
    <t>Allegheny General Hospital</t>
  </si>
  <si>
    <t>4001422</t>
  </si>
  <si>
    <t>Torrance Memorial Medical Center</t>
  </si>
  <si>
    <t>0003355</t>
  </si>
  <si>
    <t>Annenberg Center for Health Sciences At Eisenhower</t>
  </si>
  <si>
    <t>4004406</t>
  </si>
  <si>
    <t>California Orthopaedic Association</t>
  </si>
  <si>
    <t>0007034</t>
  </si>
  <si>
    <t>AKH Inc., Advancing Knowledge in Healthcare</t>
  </si>
  <si>
    <t>4008179</t>
  </si>
  <si>
    <t>The Medical Educator Consortium</t>
  </si>
  <si>
    <t>0007177</t>
  </si>
  <si>
    <t>Neuroscience Education Institute</t>
  </si>
  <si>
    <t>4008151</t>
  </si>
  <si>
    <t>MedStar Health</t>
  </si>
  <si>
    <t>4008246</t>
  </si>
  <si>
    <t>Roper St. Francis Healthcare</t>
  </si>
  <si>
    <t>0008063</t>
  </si>
  <si>
    <t>Boston Children's Hospital</t>
  </si>
  <si>
    <t>0007101</t>
  </si>
  <si>
    <t>Creative Educational Concepts, Inc.</t>
  </si>
  <si>
    <t>0004118</t>
  </si>
  <si>
    <t>The University of Texas MD Anderson Cancer Center</t>
  </si>
  <si>
    <t>4008145</t>
  </si>
  <si>
    <t>Metro Omaha Medical Society</t>
  </si>
  <si>
    <t>4006593</t>
  </si>
  <si>
    <t>Comagine Health</t>
  </si>
  <si>
    <t>4003429</t>
  </si>
  <si>
    <t>AdventHealth Tampa</t>
  </si>
  <si>
    <t>0000324</t>
  </si>
  <si>
    <t>Penn Medicine</t>
  </si>
  <si>
    <t>0007192</t>
  </si>
  <si>
    <t>National Lipid Association</t>
  </si>
  <si>
    <t>4008178</t>
  </si>
  <si>
    <t>Indiana University School of Medicine</t>
  </si>
  <si>
    <t>4006328</t>
  </si>
  <si>
    <t>Dade County Medical Association</t>
  </si>
  <si>
    <t>4003315</t>
  </si>
  <si>
    <t>Baptist Health</t>
  </si>
  <si>
    <t>4008266</t>
  </si>
  <si>
    <t>Relias</t>
  </si>
  <si>
    <t>0002298</t>
  </si>
  <si>
    <t>Creighton University Health Sciences Continuing Education</t>
  </si>
  <si>
    <t>4003773</t>
  </si>
  <si>
    <t>Kansas City Southwest Clinical Society</t>
  </si>
  <si>
    <t>4006750</t>
  </si>
  <si>
    <t>Georgia Chapter of the American College of Cardiology</t>
  </si>
  <si>
    <t>0007309</t>
  </si>
  <si>
    <t>Primary Care Education Consortium</t>
  </si>
  <si>
    <t>4008332</t>
  </si>
  <si>
    <t>Talem Health, LLC</t>
  </si>
  <si>
    <t>4006944</t>
  </si>
  <si>
    <t>Chesapeake Health Education Program (CHEP)</t>
  </si>
  <si>
    <t>0002345</t>
  </si>
  <si>
    <t>American Society for Parenteral &amp; Enteral Nutrition</t>
  </si>
  <si>
    <t>4004159</t>
  </si>
  <si>
    <t>Jupiter Medical Center</t>
  </si>
  <si>
    <t>4008196</t>
  </si>
  <si>
    <t>National Comprehensive Cancer Network</t>
  </si>
  <si>
    <t>4006317</t>
  </si>
  <si>
    <t>M Health Fairview</t>
  </si>
  <si>
    <t>4003020</t>
  </si>
  <si>
    <t>Westchester Academy of Medicine</t>
  </si>
  <si>
    <t>4008302</t>
  </si>
  <si>
    <t>St. Luke's Health System</t>
  </si>
  <si>
    <t>4008289</t>
  </si>
  <si>
    <t>PVI, PeerView Institute for Medical Education</t>
  </si>
  <si>
    <t>4006845</t>
  </si>
  <si>
    <t>Providence Health Care</t>
  </si>
  <si>
    <t>4003072</t>
  </si>
  <si>
    <t>Northside Hospital</t>
  </si>
  <si>
    <t>4006537</t>
  </si>
  <si>
    <t>University of New England</t>
  </si>
  <si>
    <t>4008197</t>
  </si>
  <si>
    <t>Sarasota Memorial Health Care System</t>
  </si>
  <si>
    <t>4004306</t>
  </si>
  <si>
    <t>Centra</t>
  </si>
  <si>
    <t>4008190</t>
  </si>
  <si>
    <t>AcademicCME, LLC</t>
  </si>
  <si>
    <t>4008176</t>
  </si>
  <si>
    <t>Clinical Care Options</t>
  </si>
  <si>
    <t>0007144</t>
  </si>
  <si>
    <t>PRIME Education, Inc. (PRIME®)</t>
  </si>
  <si>
    <t>0006201</t>
  </si>
  <si>
    <t>HMP Education</t>
  </si>
  <si>
    <t>4008073</t>
  </si>
  <si>
    <t>Partners for Advancing Clinical Education</t>
  </si>
  <si>
    <t>4008213</t>
  </si>
  <si>
    <t>Community Health Center Association of MS</t>
  </si>
  <si>
    <t>4008384</t>
  </si>
  <si>
    <t>Indiana University Health</t>
  </si>
  <si>
    <t>4008115</t>
  </si>
  <si>
    <t>Suburban Health Organization</t>
  </si>
  <si>
    <t>4003772</t>
  </si>
  <si>
    <t>Montefiore Nyack</t>
  </si>
  <si>
    <t>4002219</t>
  </si>
  <si>
    <t>TMC Health Medical Education Program (THMEP)</t>
  </si>
  <si>
    <t>4008112</t>
  </si>
  <si>
    <t>Pacific Northwest Gastroenterology Society</t>
  </si>
  <si>
    <t>0000810</t>
  </si>
  <si>
    <t>University of Minnesota Interprofessional Continuing Education</t>
  </si>
  <si>
    <t>4008046</t>
  </si>
  <si>
    <t>NH Musculoskeletal Institute</t>
  </si>
  <si>
    <t>0000319</t>
  </si>
  <si>
    <t>University of Nebraska Medical Center</t>
  </si>
  <si>
    <t>0007082</t>
  </si>
  <si>
    <t>Infectious Diseases Society of America</t>
  </si>
  <si>
    <t>4002029</t>
  </si>
  <si>
    <t>UCHealth Community Hospitals</t>
  </si>
  <si>
    <t>4002228</t>
  </si>
  <si>
    <t>Florida Academy of Family Physicians</t>
  </si>
  <si>
    <t>0000855</t>
  </si>
  <si>
    <t>Rutgers Biomedical And Health Sciences</t>
  </si>
  <si>
    <t>4002236</t>
  </si>
  <si>
    <t>Lehigh Valley Health Network</t>
  </si>
  <si>
    <t>0006208</t>
  </si>
  <si>
    <t>Children's Hospital of Philadelphia</t>
  </si>
  <si>
    <t>4008290</t>
  </si>
  <si>
    <t>RMEI Medical Education, LLC</t>
  </si>
  <si>
    <t>0000311</t>
  </si>
  <si>
    <t>University of Kansas Medical Center</t>
  </si>
  <si>
    <t>4001284</t>
  </si>
  <si>
    <t>Providence Saint John's Health Center</t>
  </si>
  <si>
    <t>4008345</t>
  </si>
  <si>
    <t>Midwest Cardiovascular Research Foundation</t>
  </si>
  <si>
    <t>0003680</t>
  </si>
  <si>
    <t>Medical Education Resources</t>
  </si>
  <si>
    <t>0000275</t>
  </si>
  <si>
    <t>Rush University Medical Center</t>
  </si>
  <si>
    <t>4003108</t>
  </si>
  <si>
    <t>Mercy Medical Center</t>
  </si>
  <si>
    <t>0000201</t>
  </si>
  <si>
    <t>Dartmouth Health</t>
  </si>
  <si>
    <t>4008267</t>
  </si>
  <si>
    <t>Heart Failure Society of America, The</t>
  </si>
  <si>
    <t>4008223</t>
  </si>
  <si>
    <t>University of Pittsburgh</t>
  </si>
  <si>
    <t>4003200</t>
  </si>
  <si>
    <t>Northeast Georgia Medical Center &amp; Health System, Inc.</t>
  </si>
  <si>
    <t>4008313</t>
  </si>
  <si>
    <t>Parkview Health</t>
  </si>
  <si>
    <t>0007204</t>
  </si>
  <si>
    <t>France Foundation, The</t>
  </si>
  <si>
    <t>4008374</t>
  </si>
  <si>
    <t>New Mexico Heart Institute Foundation</t>
  </si>
  <si>
    <t>0006133</t>
  </si>
  <si>
    <t>CAMC Institute for Academic Medicine</t>
  </si>
  <si>
    <t>0007185</t>
  </si>
  <si>
    <t>CME Outfitters, LLC</t>
  </si>
  <si>
    <t>4000658</t>
  </si>
  <si>
    <t>Monmouth Medical Center</t>
  </si>
  <si>
    <t>4008232</t>
  </si>
  <si>
    <t>Haymarket Medical Education</t>
  </si>
  <si>
    <t>4006903</t>
  </si>
  <si>
    <t>Pacific Coast Oto-Ophthalmological Society</t>
  </si>
  <si>
    <t>0003860</t>
  </si>
  <si>
    <t>Cine-Med, Inc.</t>
  </si>
  <si>
    <t>0008128</t>
  </si>
  <si>
    <t>i3 Health</t>
  </si>
  <si>
    <t>4008150</t>
  </si>
  <si>
    <t>Nebraska Medical Education Trust (NMET)</t>
  </si>
  <si>
    <t>4008236</t>
  </si>
  <si>
    <t>Thomas Jefferson University</t>
  </si>
  <si>
    <t>0002448</t>
  </si>
  <si>
    <t>Dannemiller</t>
  </si>
  <si>
    <t>4008270</t>
  </si>
  <si>
    <t>Binaytara Foundation</t>
  </si>
  <si>
    <t>4004298</t>
  </si>
  <si>
    <t>NCH Healthcare System</t>
  </si>
  <si>
    <t>4008162</t>
  </si>
  <si>
    <t>Postgraduate Institute for Medicine</t>
  </si>
  <si>
    <t>4008235</t>
  </si>
  <si>
    <t>Projects in Knowledge</t>
  </si>
  <si>
    <t>4000929</t>
  </si>
  <si>
    <t>Children's Hospital of Orange County</t>
  </si>
  <si>
    <t>0007368</t>
  </si>
  <si>
    <t>Med Learning Group</t>
  </si>
  <si>
    <t>0006103</t>
  </si>
  <si>
    <t>Vizient, Inc.</t>
  </si>
  <si>
    <t>0007322</t>
  </si>
  <si>
    <t>Medical Learning Institute, Inc.</t>
  </si>
  <si>
    <t>4008260</t>
  </si>
  <si>
    <t>American Society of Nephrology (ASN)</t>
  </si>
  <si>
    <t>4004257</t>
  </si>
  <si>
    <t>Powers Health</t>
  </si>
  <si>
    <t>4004232</t>
  </si>
  <si>
    <t>Christus St. Vincent Regional Medical Center</t>
  </si>
  <si>
    <t>4004319</t>
  </si>
  <si>
    <t>Baltimore County Medical Association</t>
  </si>
  <si>
    <t>0004698</t>
  </si>
  <si>
    <t>Institute for Healthcare Improvement</t>
  </si>
  <si>
    <t>4004061</t>
  </si>
  <si>
    <t>Fresno-Madera Medical Society</t>
  </si>
  <si>
    <t>4008102</t>
  </si>
  <si>
    <t>Mercy Health - Toledo Regional CME</t>
  </si>
  <si>
    <t>0006104</t>
  </si>
  <si>
    <t>Vindico Medical Education, LLC</t>
  </si>
  <si>
    <t>4008165</t>
  </si>
  <si>
    <t>Consortium of Multiple Sclerosis Centers</t>
  </si>
  <si>
    <t>4006548</t>
  </si>
  <si>
    <t>Atrium Health Floyd</t>
  </si>
  <si>
    <t>4008135</t>
  </si>
  <si>
    <t>Cerner Corporation</t>
  </si>
  <si>
    <t>0006235</t>
  </si>
  <si>
    <t>Global Learning Collaborative</t>
  </si>
  <si>
    <t>4008163</t>
  </si>
  <si>
    <t>Amedco, LLC.</t>
  </si>
  <si>
    <t>4008389</t>
  </si>
  <si>
    <t>National Home Infusion Association (NHIA)</t>
  </si>
  <si>
    <t>4000692</t>
  </si>
  <si>
    <t>The Valley Hospital</t>
  </si>
  <si>
    <t>4008139</t>
  </si>
  <si>
    <t>Sutter Health</t>
  </si>
  <si>
    <t>4008225</t>
  </si>
  <si>
    <t>American College of Cardiology Foundation</t>
  </si>
  <si>
    <t>0006216</t>
  </si>
  <si>
    <t>International Institute for Continuing Medical Education</t>
  </si>
  <si>
    <t>0006005</t>
  </si>
  <si>
    <t>Methodist Healthcare-Memphis Hospitals</t>
  </si>
  <si>
    <t>4004267</t>
  </si>
  <si>
    <t>Foundation for Wellness</t>
  </si>
  <si>
    <t>0008169</t>
  </si>
  <si>
    <t>MedEdicus, LLC</t>
  </si>
  <si>
    <t>0000230</t>
  </si>
  <si>
    <t>Lahey Clinic Hospital, Inc.</t>
  </si>
  <si>
    <t>0006015</t>
  </si>
  <si>
    <t>CME Institute of Physicians Postgraduate Press, Inc.</t>
  </si>
  <si>
    <t>0004276</t>
  </si>
  <si>
    <t>Intermountain Health</t>
  </si>
  <si>
    <t>0004379</t>
  </si>
  <si>
    <t>University of Nevada, Reno School of Medicine</t>
  </si>
  <si>
    <t>0008135</t>
  </si>
  <si>
    <t>King Fahad Medical City</t>
  </si>
  <si>
    <t>0003897</t>
  </si>
  <si>
    <t>Evolve Medical Education LLC</t>
  </si>
  <si>
    <t>0007001</t>
  </si>
  <si>
    <t>Foundation for Advanced Cardiovascular Education and Training (FACET) at The Heart Hospital Baylor Plano</t>
  </si>
  <si>
    <t>0007249</t>
  </si>
  <si>
    <t>Ponce School of Medicine</t>
  </si>
  <si>
    <t>0000305</t>
  </si>
  <si>
    <t>University of Connecticut School of Medicine</t>
  </si>
  <si>
    <t>0007023</t>
  </si>
  <si>
    <t>PeerPoint Medical Education Institute, LLC</t>
  </si>
  <si>
    <t>0000369</t>
  </si>
  <si>
    <t>The George Washington University School of Medicine and Health Sciences</t>
  </si>
  <si>
    <t>0008288</t>
  </si>
  <si>
    <t>MAVEN Project</t>
  </si>
  <si>
    <t>0008109</t>
  </si>
  <si>
    <t>Weill Cornell Medicine-Qatar</t>
  </si>
  <si>
    <t>0000235</t>
  </si>
  <si>
    <t>Louisiana State University Health Sciences Center-Shreveport, School of Medicine</t>
  </si>
  <si>
    <t>0000270</t>
  </si>
  <si>
    <t>Penn State College of Medicine</t>
  </si>
  <si>
    <t>0008257</t>
  </si>
  <si>
    <t>Integritas Communications</t>
  </si>
  <si>
    <t>0007379</t>
  </si>
  <si>
    <t>Integrity CE, LLC</t>
  </si>
  <si>
    <t>0000333</t>
  </si>
  <si>
    <t>UT Health Science Center San Antonio</t>
  </si>
  <si>
    <t>0007404</t>
  </si>
  <si>
    <t>Opus Medicus, Inc.</t>
  </si>
  <si>
    <t>0000355</t>
  </si>
  <si>
    <t>University of Maryland School of Medicine</t>
  </si>
  <si>
    <t>0004416</t>
  </si>
  <si>
    <t>John Wiley &amp; Sons, Inc.</t>
  </si>
  <si>
    <t>0000227</t>
  </si>
  <si>
    <t>Johns Hopkins University, School of Medicine</t>
  </si>
  <si>
    <t>0008060</t>
  </si>
  <si>
    <t>Horizon CME, Inc.</t>
  </si>
  <si>
    <t>0005080</t>
  </si>
  <si>
    <t>Institute for Advanced Medical Education</t>
  </si>
  <si>
    <t>0000329</t>
  </si>
  <si>
    <t>University of Rochester School of Medicine and Dentistry</t>
  </si>
  <si>
    <t>0000276</t>
  </si>
  <si>
    <t>Saint Louis University School of Medicine</t>
  </si>
  <si>
    <t>0006293</t>
  </si>
  <si>
    <t>Academy for Continued Healthcare Learning, The</t>
  </si>
  <si>
    <t>0006299</t>
  </si>
  <si>
    <t>The Pediatrix Center for Research, Education, Quality and Safety</t>
  </si>
  <si>
    <t>0003129</t>
  </si>
  <si>
    <t>Wills Eye Hospital</t>
  </si>
  <si>
    <t>0008087</t>
  </si>
  <si>
    <t>Siyemi Learning</t>
  </si>
  <si>
    <t>0008078</t>
  </si>
  <si>
    <t>Sanford Health</t>
  </si>
  <si>
    <t>0000303</t>
  </si>
  <si>
    <t>University of Chicago School of Medicine</t>
  </si>
  <si>
    <t>4000724</t>
  </si>
  <si>
    <t>Northwest Permanente Department of Continuing Medical Education &amp; Professional Development</t>
  </si>
  <si>
    <t>0008130</t>
  </si>
  <si>
    <t>Seattle Science Foundation</t>
  </si>
  <si>
    <t>0007333</t>
  </si>
  <si>
    <t>Center for Independent Healthcare Education</t>
  </si>
  <si>
    <t>0000306</t>
  </si>
  <si>
    <t>University of Colorado School of Medicine</t>
  </si>
  <si>
    <t>0008249</t>
  </si>
  <si>
    <t>Cleveland Clinic Abu Dhabi (CCAD)</t>
  </si>
  <si>
    <t>0008292</t>
  </si>
  <si>
    <t>Answers in CME Inc. (AiCME)</t>
  </si>
  <si>
    <t>0007292</t>
  </si>
  <si>
    <t>Voxmedia LLC</t>
  </si>
  <si>
    <t>0007089</t>
  </si>
  <si>
    <t>Pri-Med Institute</t>
  </si>
  <si>
    <t>0007169</t>
  </si>
  <si>
    <t>Global Education Group, Ltd.</t>
  </si>
  <si>
    <t>0006218</t>
  </si>
  <si>
    <t>Cardiovascular Research Foundation</t>
  </si>
  <si>
    <t>0008227</t>
  </si>
  <si>
    <t>Health Sciences Educational Institute Corp.</t>
  </si>
  <si>
    <t>0000313</t>
  </si>
  <si>
    <t>University of Louisville School of Medicine</t>
  </si>
  <si>
    <t>0000207</t>
  </si>
  <si>
    <t>Emory University School of Medicine</t>
  </si>
  <si>
    <t>0007224</t>
  </si>
  <si>
    <t>National Association for Continuing Education</t>
  </si>
  <si>
    <t>0007131</t>
  </si>
  <si>
    <t>Med-IQ</t>
  </si>
  <si>
    <t>0004302</t>
  </si>
  <si>
    <t>Cooper Health System</t>
  </si>
  <si>
    <t>0007146</t>
  </si>
  <si>
    <t>Research to Practice</t>
  </si>
  <si>
    <t>0000336</t>
  </si>
  <si>
    <t>University of Washington School of Medicine</t>
  </si>
  <si>
    <t>0002848</t>
  </si>
  <si>
    <t>Nicklaus Children’s Hospital</t>
  </si>
  <si>
    <t>0008155</t>
  </si>
  <si>
    <t>Northwest Imaging Forums, Inc.</t>
  </si>
  <si>
    <t>0004699</t>
  </si>
  <si>
    <t>Bone Health and Osteoporosis Foundation</t>
  </si>
  <si>
    <t>0000239</t>
  </si>
  <si>
    <t>Medical College of Georgia at Augusta University</t>
  </si>
  <si>
    <t>0000331</t>
  </si>
  <si>
    <t>University of Texas Southwestern Medical Center</t>
  </si>
  <si>
    <t>0000197</t>
  </si>
  <si>
    <t>Columbia University Vagelos College of Physicians and Surgeons</t>
  </si>
  <si>
    <t>0004351</t>
  </si>
  <si>
    <t>Educational Symposia, Inc.</t>
  </si>
  <si>
    <t>0000258</t>
  </si>
  <si>
    <t>NYU Grossman School of Medicine</t>
  </si>
  <si>
    <t>0006127</t>
  </si>
  <si>
    <t>Physicians' Education Resource</t>
  </si>
  <si>
    <t>0000328</t>
  </si>
  <si>
    <t>USF Health</t>
  </si>
  <si>
    <t>0006115</t>
  </si>
  <si>
    <t>Antidote Education Company</t>
  </si>
  <si>
    <t>0007316</t>
  </si>
  <si>
    <t>Paradigm Medical Communications, LLC</t>
  </si>
  <si>
    <t>0006506</t>
  </si>
  <si>
    <t>CME Solutions</t>
  </si>
  <si>
    <t>0000293</t>
  </si>
  <si>
    <t>Lewis Katz School of Medicine at Temple University</t>
  </si>
  <si>
    <t>0007293</t>
  </si>
  <si>
    <t>San Diego Shoulder Institute</t>
  </si>
  <si>
    <t>0007142</t>
  </si>
  <si>
    <t>EXCEL Continuing Education</t>
  </si>
  <si>
    <t>0007270</t>
  </si>
  <si>
    <t>Current Concepts Institute</t>
  </si>
  <si>
    <t>0008267</t>
  </si>
  <si>
    <t>Parkinson &amp; Movement Disorder Alliance</t>
  </si>
  <si>
    <t>0000253</t>
  </si>
  <si>
    <t>National Jewish Health</t>
  </si>
  <si>
    <t>0007210</t>
  </si>
  <si>
    <t>Oakstone Publishing, LLC</t>
  </si>
  <si>
    <t>0008020</t>
  </si>
  <si>
    <t>World Class CME</t>
  </si>
  <si>
    <t>0007230</t>
  </si>
  <si>
    <t>Institute for Medical and Nursing Education, The</t>
  </si>
  <si>
    <t>0004169</t>
  </si>
  <si>
    <t>Allina Health</t>
  </si>
  <si>
    <t>0000300</t>
  </si>
  <si>
    <t>David Geffen School of Medicine at UCLA</t>
  </si>
  <si>
    <t>0000191</t>
  </si>
  <si>
    <t>Civil Aerospace Medical Institute (FAA)</t>
  </si>
  <si>
    <t>0003880</t>
  </si>
  <si>
    <t>Henry Ford Hospital - Henry Ford Health System</t>
  </si>
  <si>
    <t>0006010</t>
  </si>
  <si>
    <t>Emergency Medicine Learning &amp; Resource Center</t>
  </si>
  <si>
    <t>0008272</t>
  </si>
  <si>
    <t>Edward Via College of Osteopathic Medicine</t>
  </si>
  <si>
    <t>0000385</t>
  </si>
  <si>
    <t>Yale School of Medicine</t>
  </si>
  <si>
    <t>0008088</t>
  </si>
  <si>
    <t>HCPro</t>
  </si>
  <si>
    <t>0004633</t>
  </si>
  <si>
    <t>Institute for Continuing Healthcare Education</t>
  </si>
  <si>
    <t>0000315</t>
  </si>
  <si>
    <t>University of Miami Leonard M. Miller School of Medicine</t>
  </si>
  <si>
    <t>0006093</t>
  </si>
  <si>
    <t>Promedica International</t>
  </si>
  <si>
    <t>0005077</t>
  </si>
  <si>
    <t>Elsevier Office of Continuing Medical Education</t>
  </si>
  <si>
    <t>0008133</t>
  </si>
  <si>
    <t>Educación Médica Continua y Extensión, Escuela de Medicina y Ciencias de la Salud, Tecnológico de Monterrey</t>
  </si>
  <si>
    <t>0000379</t>
  </si>
  <si>
    <t>Howard University College of Medicine, Office of Continuing Medical Education</t>
  </si>
  <si>
    <t>0008293</t>
  </si>
  <si>
    <t>The Fundingsland Group</t>
  </si>
  <si>
    <t>0007225</t>
  </si>
  <si>
    <t>American Society of Health-System Pharmacists</t>
  </si>
  <si>
    <t>0008144</t>
  </si>
  <si>
    <t>Trauma Center Association of America, INC.</t>
  </si>
  <si>
    <t>0008151</t>
  </si>
  <si>
    <t>Pennsylvania Osteopathic Medical Association</t>
  </si>
  <si>
    <t>0008154</t>
  </si>
  <si>
    <t>Making a Difference in Infectious Diseases (MAD-ID)</t>
  </si>
  <si>
    <t>0008147</t>
  </si>
  <si>
    <t>Orthopaedic Trauma Association</t>
  </si>
  <si>
    <t>0007334</t>
  </si>
  <si>
    <t>American Vein and Lymphatic Society</t>
  </si>
  <si>
    <t>0008123</t>
  </si>
  <si>
    <t>American College of Osteopathic Emergency Physicians</t>
  </si>
  <si>
    <t>0004693</t>
  </si>
  <si>
    <t>American Society of Nuclear Cardiology</t>
  </si>
  <si>
    <t>0008138</t>
  </si>
  <si>
    <t>American College of Osteopathic Internists</t>
  </si>
  <si>
    <t>0005000</t>
  </si>
  <si>
    <t>North American Society for Pediatric Gastroenterology, Hepatology  &amp; Nutrition</t>
  </si>
  <si>
    <t>0004644</t>
  </si>
  <si>
    <t>Society for Vascular Surgery</t>
  </si>
  <si>
    <t>0000153</t>
  </si>
  <si>
    <t>American Society for Clinical Pathology</t>
  </si>
  <si>
    <t>0000180</t>
  </si>
  <si>
    <t>American Society of Ophthalmic Plastic And Reconstructive Surgery</t>
  </si>
  <si>
    <t>0003241</t>
  </si>
  <si>
    <t>National Abortion Federation</t>
  </si>
  <si>
    <t>0000366</t>
  </si>
  <si>
    <t>American Association for Thoracic Surgery</t>
  </si>
  <si>
    <t>0000370</t>
  </si>
  <si>
    <t>American Academy of Orthopaedic Surgeons</t>
  </si>
  <si>
    <t>0000380</t>
  </si>
  <si>
    <t>National Medical Association</t>
  </si>
  <si>
    <t>0000110</t>
  </si>
  <si>
    <t>American Academy of Ophthalmology</t>
  </si>
  <si>
    <t>0004415</t>
  </si>
  <si>
    <t>Clinical Immunology Society</t>
  </si>
  <si>
    <t>0000130</t>
  </si>
  <si>
    <t>American Gastroenterological Association (AGA) Institute</t>
  </si>
  <si>
    <t>0004247</t>
  </si>
  <si>
    <t>AANS</t>
  </si>
  <si>
    <t>0002326</t>
  </si>
  <si>
    <t>American College of Gastroenterology</t>
  </si>
  <si>
    <t>0006460</t>
  </si>
  <si>
    <t>American Society for Radiation Oncology</t>
  </si>
  <si>
    <t>0006092</t>
  </si>
  <si>
    <t>National Association of Managed Care Physicians</t>
  </si>
  <si>
    <t>0002323</t>
  </si>
  <si>
    <t>American College of Chest Physicians</t>
  </si>
  <si>
    <t>0005013</t>
  </si>
  <si>
    <t>Society of Interventional Radiology</t>
  </si>
  <si>
    <t>0000166</t>
  </si>
  <si>
    <t>American Urological Association</t>
  </si>
  <si>
    <t>0007127</t>
  </si>
  <si>
    <t>Obesity Society, The</t>
  </si>
  <si>
    <t>0007010</t>
  </si>
  <si>
    <t>American Academy of Medical Acupuncture</t>
  </si>
  <si>
    <t>0000374</t>
  </si>
  <si>
    <t>American Academy of Otolaryngology - Head &amp; Neck Surgery Foundation</t>
  </si>
  <si>
    <t>0007081</t>
  </si>
  <si>
    <t>Mississippi State Medical Association Foundation</t>
  </si>
  <si>
    <t>0008004</t>
  </si>
  <si>
    <t>American Society of Breast Surgeons, The</t>
  </si>
  <si>
    <t>3002519</t>
  </si>
  <si>
    <t>0000158</t>
  </si>
  <si>
    <t>American Head And Neck Society</t>
  </si>
  <si>
    <t>0008179</t>
  </si>
  <si>
    <t>American Urogynecologic Society (AUGS)</t>
  </si>
  <si>
    <t>0005086</t>
  </si>
  <si>
    <t>Association of Black Cardiologists</t>
  </si>
  <si>
    <t>0000119</t>
  </si>
  <si>
    <t>American Cleft Palate Craniofacial Association</t>
  </si>
  <si>
    <t>0008076</t>
  </si>
  <si>
    <t>Association of Extremity Nerve Surgeons</t>
  </si>
  <si>
    <t>0000147</t>
  </si>
  <si>
    <t>American Rhinologic Society</t>
  </si>
  <si>
    <t>0007323</t>
  </si>
  <si>
    <t>Society of Clinical Research Associates, Inc.</t>
  </si>
  <si>
    <t>3000716</t>
  </si>
  <si>
    <t>0002318</t>
  </si>
  <si>
    <t>American Headache Society</t>
  </si>
  <si>
    <t>0005007</t>
  </si>
  <si>
    <t>The Society of Laparoscopic and Robotic Surgeons (SLS)</t>
  </si>
  <si>
    <t>0000149</t>
  </si>
  <si>
    <t>American Society for Aesthetic Plastic Surgery</t>
  </si>
  <si>
    <t>0004639</t>
  </si>
  <si>
    <t>American Society of Retina Specialists</t>
  </si>
  <si>
    <t>0002348</t>
  </si>
  <si>
    <t>American Society of Hematology</t>
  </si>
  <si>
    <t>0002324</t>
  </si>
  <si>
    <t>American Association of Oral &amp; Maxillofacial Surgeons</t>
  </si>
  <si>
    <t>0004138</t>
  </si>
  <si>
    <t>American Association of Gynecologic Laparoscopists</t>
  </si>
  <si>
    <t>0007307</t>
  </si>
  <si>
    <t>Foundation for Orthopaedic Research &amp; Education</t>
  </si>
  <si>
    <t>0000112</t>
  </si>
  <si>
    <t>American Academy of Physical Medicine And Rehabilitation</t>
  </si>
  <si>
    <t>0000163</t>
  </si>
  <si>
    <t>American Society of Regional Anesthesia and Pain Medicine</t>
  </si>
  <si>
    <t>0000365</t>
  </si>
  <si>
    <t>American College of Obstetricians &amp; Gynecologists</t>
  </si>
  <si>
    <t>0000371</t>
  </si>
  <si>
    <t>Radiological Society of North America</t>
  </si>
  <si>
    <t>0006319</t>
  </si>
  <si>
    <t>American Society for Metabolic and Bariatric Surgery</t>
  </si>
  <si>
    <t>0002349</t>
  </si>
  <si>
    <t>American Society for Surgery of the Hand</t>
  </si>
  <si>
    <t>0001482</t>
  </si>
  <si>
    <t>Society of Thoracic Surgeons, The</t>
  </si>
  <si>
    <t>0004509</t>
  </si>
  <si>
    <t>Society for Cardiovascular Angiography and Interventions, The</t>
  </si>
  <si>
    <t>0005008</t>
  </si>
  <si>
    <t>Association of Academic Physiatrists</t>
  </si>
  <si>
    <t>0000174</t>
  </si>
  <si>
    <t>American Academy of Neurology Institute</t>
  </si>
  <si>
    <t>0000257</t>
  </si>
  <si>
    <t>New York State Society of Anesthesiologists, Inc.</t>
  </si>
  <si>
    <t>0007387</t>
  </si>
  <si>
    <t>Urgent Care Association of America</t>
  </si>
  <si>
    <t>0000151</t>
  </si>
  <si>
    <t>Obesity Medicine Association</t>
  </si>
  <si>
    <t>0008018</t>
  </si>
  <si>
    <t>Scoliosis Research Society</t>
  </si>
  <si>
    <t>0006446</t>
  </si>
  <si>
    <t>American Society of Transplant Surgeons</t>
  </si>
  <si>
    <t>0000178</t>
  </si>
  <si>
    <t>American Orthopaedic Foot And Ankle Society</t>
  </si>
  <si>
    <t>0006294</t>
  </si>
  <si>
    <t>American Academy of Emergency Medicine</t>
  </si>
  <si>
    <t>0006436</t>
  </si>
  <si>
    <t>International Society for Heart And Lung Transplantation</t>
  </si>
  <si>
    <t>0002320</t>
  </si>
  <si>
    <t>American Association for the Study of Liver Diseases</t>
  </si>
  <si>
    <t>0004555</t>
  </si>
  <si>
    <t>American College of Endocrinology</t>
  </si>
  <si>
    <t>0007441</t>
  </si>
  <si>
    <t>Clinical and Patient Educators Association</t>
  </si>
  <si>
    <t>3000605</t>
  </si>
  <si>
    <t>0000154</t>
  </si>
  <si>
    <t>American Society of Colon And Rectal Surgeons</t>
  </si>
  <si>
    <t>0005070</t>
  </si>
  <si>
    <t>American Society of Echocardiography</t>
  </si>
  <si>
    <t>0002325</t>
  </si>
  <si>
    <t>American College of Allergy, Asthma and Immunology</t>
  </si>
  <si>
    <t>0002338</t>
  </si>
  <si>
    <t>American Institute of Ultrasound in Medicine</t>
  </si>
  <si>
    <t>0001522</t>
  </si>
  <si>
    <t>American Society for Dermatologic Surgery</t>
  </si>
  <si>
    <t>0006414</t>
  </si>
  <si>
    <t>National Foundation for Infectious Diseases</t>
  </si>
  <si>
    <t>0000138</t>
  </si>
  <si>
    <t>American Society of Cataract &amp; Refractive Surgery</t>
  </si>
  <si>
    <t>0001520</t>
  </si>
  <si>
    <t>American Clinical Neurophysiology Society</t>
  </si>
  <si>
    <t>0008021</t>
  </si>
  <si>
    <t>Society of Cardiovascular Computed Tomography</t>
  </si>
  <si>
    <t>0003135</t>
  </si>
  <si>
    <t>National Arab American Medical Association</t>
  </si>
  <si>
    <t>0008239</t>
  </si>
  <si>
    <t>American College of Osteopathic Family Physicians</t>
  </si>
  <si>
    <t>0008013</t>
  </si>
  <si>
    <t>The Hope Foundation</t>
  </si>
  <si>
    <t>0000152</t>
  </si>
  <si>
    <t>0006047</t>
  </si>
  <si>
    <t>Society for Healthcare Epidemiology of America, The</t>
  </si>
  <si>
    <t>4004615</t>
  </si>
  <si>
    <t>Guam Memorial Hospital Authority</t>
  </si>
  <si>
    <t>0000320</t>
  </si>
  <si>
    <t>University of New Mexico School of Medicine</t>
  </si>
  <si>
    <t>0000373</t>
  </si>
  <si>
    <t>Warren Alpert Medical School of Brown University, The</t>
  </si>
  <si>
    <t>4006169</t>
  </si>
  <si>
    <t>Huntsville Hospital</t>
  </si>
  <si>
    <t>0000186</t>
  </si>
  <si>
    <t>Wake Forest University Health Sciences</t>
  </si>
  <si>
    <t>0007155</t>
  </si>
  <si>
    <t>Cicatelli Associates Inc.</t>
  </si>
  <si>
    <t>4002564</t>
  </si>
  <si>
    <t>Genesis Healthcare System</t>
  </si>
  <si>
    <t>4002598</t>
  </si>
  <si>
    <t>Seattle Children's</t>
  </si>
  <si>
    <t>0003797</t>
  </si>
  <si>
    <t>American College of Rheumatology</t>
  </si>
  <si>
    <t>0008132</t>
  </si>
  <si>
    <t>Continuing Education Company, Inc.</t>
  </si>
  <si>
    <t>0004215</t>
  </si>
  <si>
    <t>American Institute of Medical Education</t>
  </si>
  <si>
    <t>0000318</t>
  </si>
  <si>
    <t>University of Missouri – Continuing Education for Health Professions</t>
  </si>
  <si>
    <t>4008191</t>
  </si>
  <si>
    <t>American Academy of CME</t>
  </si>
  <si>
    <t>4008362</t>
  </si>
  <si>
    <t>Children’s National Hospital</t>
  </si>
  <si>
    <t>0006355</t>
  </si>
  <si>
    <t>Hackensack Meridian, JFK University Medical Center</t>
  </si>
  <si>
    <t>4006803</t>
  </si>
  <si>
    <t>Texas Department of State Health Services Continuing Education Program</t>
  </si>
  <si>
    <t>3004457</t>
  </si>
  <si>
    <t>4002728</t>
  </si>
  <si>
    <t>Carilion Clinic</t>
  </si>
  <si>
    <t>4008339</t>
  </si>
  <si>
    <t>Western Region Public Health Training Center, University of Arizona</t>
  </si>
  <si>
    <t>0007325</t>
  </si>
  <si>
    <t>GOG Foundation, Inc., The</t>
  </si>
  <si>
    <t>0000185</t>
  </si>
  <si>
    <t>Boston University Chobanian &amp; Avedisian School of Medicine</t>
  </si>
  <si>
    <t>4007018</t>
  </si>
  <si>
    <t>Baptist Memorial Health Care Corporation</t>
  </si>
  <si>
    <t>0008165</t>
  </si>
  <si>
    <t>American Correctional Association</t>
  </si>
  <si>
    <t>4006282</t>
  </si>
  <si>
    <t>St. Louis STD/HIV Prevention Training Center</t>
  </si>
  <si>
    <t>0007107</t>
  </si>
  <si>
    <t>AffinityCE</t>
  </si>
  <si>
    <t>4007019</t>
  </si>
  <si>
    <t>Southern California Education and Research Center</t>
  </si>
  <si>
    <t>4006821</t>
  </si>
  <si>
    <t>Cardea Services</t>
  </si>
  <si>
    <t>4008351</t>
  </si>
  <si>
    <t>Southern Arizona AHEC at El Rio Health</t>
  </si>
  <si>
    <t>4007021</t>
  </si>
  <si>
    <t>Bryan Health</t>
  </si>
  <si>
    <t>4008244</t>
  </si>
  <si>
    <t>Peer Assistance Services, Inc.</t>
  </si>
  <si>
    <t>0001511</t>
  </si>
  <si>
    <t>Roswell Park Comprehensive Cancer Center</t>
  </si>
  <si>
    <t>0000134</t>
  </si>
  <si>
    <t>American Heart Association</t>
  </si>
  <si>
    <t>0008256</t>
  </si>
  <si>
    <t>Omnicuris Healthcare, Inc.</t>
  </si>
  <si>
    <t>4008033</t>
  </si>
  <si>
    <t>NJ Department of Human Services, Division of Mental Health and Addiction Services (DMHAS),  Central Office (CO)</t>
  </si>
  <si>
    <t>0007105</t>
  </si>
  <si>
    <t>Medscape, LLC</t>
  </si>
  <si>
    <t>0008111</t>
  </si>
  <si>
    <t>National Psoriasis Foundation</t>
  </si>
  <si>
    <t>0000299</t>
  </si>
  <si>
    <t>University of California, Davis, Health System</t>
  </si>
  <si>
    <t>4004661</t>
  </si>
  <si>
    <t>Southeast Kentucky Area Health Education Center</t>
  </si>
  <si>
    <t>0003733</t>
  </si>
  <si>
    <t>Sheppard Pratt Health System</t>
  </si>
  <si>
    <t>0007345</t>
  </si>
  <si>
    <t>Law and Medicine Media, LLC</t>
  </si>
  <si>
    <t>4006239</t>
  </si>
  <si>
    <t>Bureau of Infectious Disease and Laboratory Sciences, MA Department of Public Health</t>
  </si>
  <si>
    <t>0000241</t>
  </si>
  <si>
    <t>Drexel University College of Medicine</t>
  </si>
  <si>
    <t>0001321</t>
  </si>
  <si>
    <t>Marshall University Joan C. Edwards School of Medicine</t>
  </si>
  <si>
    <t>4008048</t>
  </si>
  <si>
    <t>Harvard Catalyst Education Program</t>
  </si>
  <si>
    <t>0008277</t>
  </si>
  <si>
    <t>Kirk Kerkorian School of Medicine at UNLV</t>
  </si>
  <si>
    <t>0005085</t>
  </si>
  <si>
    <t>American Academy of Sleep Medicine</t>
  </si>
  <si>
    <t>0000208</t>
  </si>
  <si>
    <t>Endocrine Society</t>
  </si>
  <si>
    <t>4003198</t>
  </si>
  <si>
    <t>American Academy of Pediatrics - Georgia Chapter</t>
  </si>
  <si>
    <t>4003692</t>
  </si>
  <si>
    <t>Memorial Medical Center</t>
  </si>
  <si>
    <t>4008231</t>
  </si>
  <si>
    <t>Echo Institute</t>
  </si>
  <si>
    <t>4006984</t>
  </si>
  <si>
    <t>Denver Prevention Training Center</t>
  </si>
  <si>
    <t>4008127</t>
  </si>
  <si>
    <t>Sidra Medicine</t>
  </si>
  <si>
    <t>0004597</t>
  </si>
  <si>
    <t>National Committee for Quality Assurance</t>
  </si>
  <si>
    <t>4006639</t>
  </si>
  <si>
    <t>Behavioral Health Services, San Francisco Department of Public Health</t>
  </si>
  <si>
    <t>4008128</t>
  </si>
  <si>
    <t>SSM Health</t>
  </si>
  <si>
    <t>0008158</t>
  </si>
  <si>
    <t>Health Professional Development Center (HPDC) at the American University of Beirut Medical Center</t>
  </si>
  <si>
    <t>4008320</t>
  </si>
  <si>
    <t>Southeast AIDS Education and Training Center</t>
  </si>
  <si>
    <t>0000335</t>
  </si>
  <si>
    <t>The Robert Larner College of Medicine at The University of Vermont</t>
  </si>
  <si>
    <t>4006912</t>
  </si>
  <si>
    <t>Health Research and Educational Trust of New Jersey (HRET)</t>
  </si>
  <si>
    <t>4006862</t>
  </si>
  <si>
    <t>Southern New Hampshire AHEC</t>
  </si>
  <si>
    <t>0008079</t>
  </si>
  <si>
    <t>Avera</t>
  </si>
  <si>
    <t>4006026</t>
  </si>
  <si>
    <t>University at Albany, College of Integrated Health Sciences, Center for Public Health Continuing Education</t>
  </si>
  <si>
    <t>0002308</t>
  </si>
  <si>
    <t>UVA Health Continuing Education (University of Virginia School of Medicine and School of Nursing)</t>
  </si>
  <si>
    <t>4002601</t>
  </si>
  <si>
    <t>The Christ Hospital</t>
  </si>
  <si>
    <t>0007027</t>
  </si>
  <si>
    <t>Curry International Tuberculosis Center</t>
  </si>
  <si>
    <t>4006397</t>
  </si>
  <si>
    <t>HCA Florida Oak Hill Hospital</t>
  </si>
  <si>
    <t>0008211</t>
  </si>
  <si>
    <t>McGovern Medical School at the University of Texas Health Science Center at Houston</t>
  </si>
  <si>
    <t>0000285</t>
  </si>
  <si>
    <t>Society of Nuclear Medicine and Molecular Imaging</t>
  </si>
  <si>
    <t>0000104</t>
  </si>
  <si>
    <t>Albany Medical College</t>
  </si>
  <si>
    <t>4008144</t>
  </si>
  <si>
    <t>Cheyenne Regional Medical Center</t>
  </si>
  <si>
    <t>0004673</t>
  </si>
  <si>
    <t>Baystate Health</t>
  </si>
  <si>
    <t>4008393</t>
  </si>
  <si>
    <t>Arizona Alliance for Community Health Centers</t>
  </si>
  <si>
    <t>0006217</t>
  </si>
  <si>
    <t>California Academy of Family Physicians</t>
  </si>
  <si>
    <t>4008189</t>
  </si>
  <si>
    <t>Center for Practice Innovations</t>
  </si>
  <si>
    <t>4006836</t>
  </si>
  <si>
    <t>ESI Management</t>
  </si>
  <si>
    <t>0008248</t>
  </si>
  <si>
    <t>Society of General Internal Medicine</t>
  </si>
  <si>
    <t>4002542</t>
  </si>
  <si>
    <t>Aultman Hospital</t>
  </si>
  <si>
    <t>0008230</t>
  </si>
  <si>
    <t>Academia Medica del Sur</t>
  </si>
  <si>
    <t>4006564</t>
  </si>
  <si>
    <t>Center for Occupational and Environmental Health (COEH)</t>
  </si>
  <si>
    <t>4006999</t>
  </si>
  <si>
    <t>University of Hawaii Hilo Daniel K. Inouye College of Pharmacy</t>
  </si>
  <si>
    <t>4000597</t>
  </si>
  <si>
    <t>Essentia Health</t>
  </si>
  <si>
    <t>4008194</t>
  </si>
  <si>
    <t>Cincinnati Children's Hospital Medical Center</t>
  </si>
  <si>
    <t>0000281</t>
  </si>
  <si>
    <t>Society of Critical Care Medicine</t>
  </si>
  <si>
    <t>0008302</t>
  </si>
  <si>
    <t>Oklahoma State University Center for Health Sciences College of Osteopathic Medicine</t>
  </si>
  <si>
    <t>4006657</t>
  </si>
  <si>
    <t>Catholic Medical Center</t>
  </si>
  <si>
    <t>0000734</t>
  </si>
  <si>
    <t>SUNY - Upstate Medical University</t>
  </si>
  <si>
    <t>0008148</t>
  </si>
  <si>
    <t>Rowan-Virtua School of Osteopathic Medicine</t>
  </si>
  <si>
    <t>3002518</t>
  </si>
  <si>
    <t>0006425</t>
  </si>
  <si>
    <t>City of Hope</t>
  </si>
  <si>
    <t>0000129</t>
  </si>
  <si>
    <t>American College of Surgeons</t>
  </si>
  <si>
    <t>0000146</t>
  </si>
  <si>
    <t>American Public Health Association</t>
  </si>
  <si>
    <t>4008276</t>
  </si>
  <si>
    <t>Arizona Chapter of the American Academy of Pediatrics (AzAAP)</t>
  </si>
  <si>
    <t>4008192</t>
  </si>
  <si>
    <t>American Academy of Addiction Psychiatry</t>
  </si>
  <si>
    <t>0008152</t>
  </si>
  <si>
    <t>University of Idaho, School of Health and Medical Professions</t>
  </si>
  <si>
    <t>0000358</t>
  </si>
  <si>
    <t>University of Wisconsin-Madison Interprofessional Continuing Education Partnership</t>
  </si>
  <si>
    <t>0000203</t>
  </si>
  <si>
    <t>Brody School of Medicine at East Carolina University</t>
  </si>
  <si>
    <t>4006581</t>
  </si>
  <si>
    <t>Florida Area Health Education Centers Network</t>
  </si>
  <si>
    <t>0000309</t>
  </si>
  <si>
    <t>University of Illinois College of Medicine</t>
  </si>
  <si>
    <t>0000175</t>
  </si>
  <si>
    <t>American College of Preventive Medicine</t>
  </si>
  <si>
    <t>0000294</t>
  </si>
  <si>
    <t>Texas Heart Institute</t>
  </si>
  <si>
    <t>0000314</t>
  </si>
  <si>
    <t>University of Massachusetts Chan Medical School</t>
  </si>
  <si>
    <t>4005072</t>
  </si>
  <si>
    <t>PeaceHealth St. Joseph Medical Center</t>
  </si>
  <si>
    <t>0000310</t>
  </si>
  <si>
    <t>University of Iowa Roy J. and Lucille A. Carver College of Medicine</t>
  </si>
  <si>
    <t>0000145</t>
  </si>
  <si>
    <t>American Psychiatric Association</t>
  </si>
  <si>
    <t>4008100</t>
  </si>
  <si>
    <t>Illinois Chapter, American Academy of Pediatrics</t>
  </si>
  <si>
    <t>4002777</t>
  </si>
  <si>
    <t>Marshfield Clinic Health System</t>
  </si>
  <si>
    <t>0000341</t>
  </si>
  <si>
    <t>Wayne State University School of Medicine</t>
  </si>
  <si>
    <t>0000813</t>
  </si>
  <si>
    <t>Vanderbilt University Medical Center</t>
  </si>
  <si>
    <t>0002332</t>
  </si>
  <si>
    <t>American Epilepsy Society</t>
  </si>
  <si>
    <t>4008283</t>
  </si>
  <si>
    <t>Moses/Weitzman Health System, Inc. (MWHS)</t>
  </si>
  <si>
    <t>4008182</t>
  </si>
  <si>
    <t>University of Southern Indiana</t>
  </si>
  <si>
    <t>3001323</t>
  </si>
  <si>
    <t>0007437</t>
  </si>
  <si>
    <t>Mass General Brigham</t>
  </si>
  <si>
    <t>4008181</t>
  </si>
  <si>
    <t>Trinity Health System</t>
  </si>
  <si>
    <t>0008223</t>
  </si>
  <si>
    <t>Informed Horizons Education, Inc.</t>
  </si>
  <si>
    <t>0000340</t>
  </si>
  <si>
    <t>Washington University School of Medicine in St. Louis</t>
  </si>
  <si>
    <t>4006089</t>
  </si>
  <si>
    <t>Alaska Native Medical Center</t>
  </si>
  <si>
    <t>3000789</t>
  </si>
  <si>
    <t>4002670</t>
  </si>
  <si>
    <t>Legacy Health System</t>
  </si>
  <si>
    <t>0007283</t>
  </si>
  <si>
    <t>American Society of Pediatric Hematology - Oncology</t>
  </si>
  <si>
    <t>0000853</t>
  </si>
  <si>
    <t>University of California, Irvine School of Medicine</t>
  </si>
  <si>
    <t>4006398</t>
  </si>
  <si>
    <t>Hawaii Pacific Health</t>
  </si>
  <si>
    <t>4008350</t>
  </si>
  <si>
    <t>New Jersey Chapter, American Academy of Pediatrics</t>
  </si>
  <si>
    <t>0000190</t>
  </si>
  <si>
    <t>Children's Hospital Colorado</t>
  </si>
  <si>
    <t>0000122</t>
  </si>
  <si>
    <t>American College of Emergency Physicians</t>
  </si>
  <si>
    <t>0000216</t>
  </si>
  <si>
    <t>Harvard Medical School</t>
  </si>
  <si>
    <t>0008089</t>
  </si>
  <si>
    <t>New Jersey Academy of Family Physicians</t>
  </si>
  <si>
    <t>0000316</t>
  </si>
  <si>
    <t>University of Michigan Medical School</t>
  </si>
  <si>
    <t>4006769</t>
  </si>
  <si>
    <t>Area L AHEC</t>
  </si>
  <si>
    <t>4008368</t>
  </si>
  <si>
    <t>University of Kansas-Wichita, Department of Family and Community Health</t>
  </si>
  <si>
    <t>0000322</t>
  </si>
  <si>
    <t>University of Oklahoma College of Medicine</t>
  </si>
  <si>
    <t>0007315</t>
  </si>
  <si>
    <t>American Association for Cancer Research</t>
  </si>
  <si>
    <t>0002314</t>
  </si>
  <si>
    <t>American Academy of Family Physicians</t>
  </si>
  <si>
    <t>4008030</t>
  </si>
  <si>
    <t>Des Moines University</t>
  </si>
  <si>
    <t>0000808</t>
  </si>
  <si>
    <t>The University of Arizona College of Medicine - Tucson</t>
  </si>
  <si>
    <t>0000107</t>
  </si>
  <si>
    <t>American Academy of Child and Adolescent Psychiatry</t>
  </si>
  <si>
    <t>4006773</t>
  </si>
  <si>
    <t>Wake AHEC</t>
  </si>
  <si>
    <t>0000111</t>
  </si>
  <si>
    <t>American Academy of Pediatrics</t>
  </si>
  <si>
    <t>4008103</t>
  </si>
  <si>
    <t>Ohio Chapter, American Academy of Pediatrics</t>
  </si>
  <si>
    <t>0000238</t>
  </si>
  <si>
    <t>Mayo Clinic College of Medicine and Science</t>
  </si>
  <si>
    <t>4006630</t>
  </si>
  <si>
    <t>Hanley Center for Health Leadership and Education</t>
  </si>
  <si>
    <t>2003437</t>
  </si>
  <si>
    <t>0000141</t>
  </si>
  <si>
    <t>American Society of Addiction Medicine</t>
  </si>
  <si>
    <t>0008159</t>
  </si>
  <si>
    <t>Central Michigan University College of Medicine</t>
  </si>
  <si>
    <t>0006237</t>
  </si>
  <si>
    <t>Atrium Health</t>
  </si>
  <si>
    <t>4008258</t>
  </si>
  <si>
    <t>Association of Diabetes Care &amp; Education Specialists</t>
  </si>
  <si>
    <t>0008160</t>
  </si>
  <si>
    <t>American Osteopathic Association</t>
  </si>
  <si>
    <t>0000334</t>
  </si>
  <si>
    <t>University of Utah School of Medicine</t>
  </si>
  <si>
    <t>0007167</t>
  </si>
  <si>
    <t>Illinois Academy of Family Physicians Family - Practice Education Network</t>
  </si>
  <si>
    <t>0000188</t>
  </si>
  <si>
    <t>Case Western Reserve University School of Medicine</t>
  </si>
  <si>
    <t>4008217</t>
  </si>
  <si>
    <t>Arizona State University</t>
  </si>
  <si>
    <t>0000343</t>
  </si>
  <si>
    <t>West Virginia University School of Medicine</t>
  </si>
  <si>
    <t>4006604</t>
  </si>
  <si>
    <t>Children's Healthcare of Atlanta</t>
  </si>
  <si>
    <t>3004303</t>
  </si>
  <si>
    <t>4006863</t>
  </si>
  <si>
    <t>North Country Health Consortium</t>
  </si>
  <si>
    <t>2002400</t>
  </si>
  <si>
    <t>Oregon Medical Association</t>
  </si>
  <si>
    <t>0000287</t>
  </si>
  <si>
    <t>Southern Illinois University School of Medicine</t>
  </si>
  <si>
    <t>4002002</t>
  </si>
  <si>
    <t>MercyOne North Iowa Medical Center</t>
  </si>
  <si>
    <t>0000225</t>
  </si>
  <si>
    <t>Interstate Postgraduate Medical Association of North America</t>
  </si>
  <si>
    <t>3002520</t>
  </si>
  <si>
    <t>Washington State Medical Association</t>
  </si>
  <si>
    <t>0000298</t>
  </si>
  <si>
    <t>University of Arkansas for Medical Sciences Office of Continuing Education</t>
  </si>
  <si>
    <t>0006120</t>
  </si>
  <si>
    <t>International Antiviral Society-USA (IAS-USA)</t>
  </si>
  <si>
    <t>0000290</t>
  </si>
  <si>
    <t>The University at Buffalo Jacobs School of Medicine and Biomedical Sciences</t>
  </si>
  <si>
    <t>0000296</t>
  </si>
  <si>
    <t>Undersea and Hyperbaric Medical Society</t>
  </si>
  <si>
    <t>4003017</t>
  </si>
  <si>
    <t>Wisconsin Association for Perinatal Care</t>
  </si>
  <si>
    <t>0000304</t>
  </si>
  <si>
    <t>University of Cincinnati College of Medicine</t>
  </si>
  <si>
    <t>0000126</t>
  </si>
  <si>
    <t>American College of Physicians</t>
  </si>
  <si>
    <t>4006680</t>
  </si>
  <si>
    <t>Medical Foundation of Alabama</t>
  </si>
  <si>
    <t>0000302</t>
  </si>
  <si>
    <t>University of California, San Francisco</t>
  </si>
  <si>
    <t>4008175</t>
  </si>
  <si>
    <t>Carle Health System</t>
  </si>
  <si>
    <t>0000242</t>
  </si>
  <si>
    <t>Medical College of Wisconsin, Inc., The</t>
  </si>
  <si>
    <t>4008039</t>
  </si>
  <si>
    <t>Kansas Chapter, American Academy of Pediatrics</t>
  </si>
  <si>
    <t>0000244</t>
  </si>
  <si>
    <t>Medical University of South Carolina</t>
  </si>
  <si>
    <t>0004637</t>
  </si>
  <si>
    <t>University of North Texas Health Science Center at Fort Worth</t>
  </si>
  <si>
    <t>4008321</t>
  </si>
  <si>
    <t>Rehabilitation Institute of Chicago DBA Shirley Ryan AbilityLab</t>
  </si>
  <si>
    <t>4005096</t>
  </si>
  <si>
    <t>Mountain Area Health Education Center</t>
  </si>
  <si>
    <t>4006479</t>
  </si>
  <si>
    <t>Essential Access Health</t>
  </si>
  <si>
    <t>0000323</t>
  </si>
  <si>
    <t>Oregon Health &amp; Science University School of Medicine</t>
  </si>
  <si>
    <t>0004505</t>
  </si>
  <si>
    <t>Cedars-Sinai</t>
  </si>
  <si>
    <t>2002270</t>
  </si>
  <si>
    <t>4006917</t>
  </si>
  <si>
    <t>Texas Children's Hospital</t>
  </si>
  <si>
    <t>4002594</t>
  </si>
  <si>
    <t>Children's Mercy Hospital</t>
  </si>
  <si>
    <t>0008244</t>
  </si>
  <si>
    <t>Society for Neuro-Oncology</t>
  </si>
  <si>
    <t>0004592</t>
  </si>
  <si>
    <t>AO North America, Inc.</t>
  </si>
  <si>
    <t>0007426</t>
  </si>
  <si>
    <t>International Association for the Study of Lung Cancer</t>
  </si>
  <si>
    <t>0004461</t>
  </si>
  <si>
    <t>National Kidney Foundation</t>
  </si>
  <si>
    <t>4004563</t>
  </si>
  <si>
    <t>Knapp Medical Center</t>
  </si>
  <si>
    <t>0005074</t>
  </si>
  <si>
    <t>American Academy of Hospice &amp; Palliative Medicine</t>
  </si>
  <si>
    <t>3002259</t>
  </si>
  <si>
    <t>0000297</t>
  </si>
  <si>
    <t>University of Alabama at Birmingham Marnix E. Heersink School of Medicine</t>
  </si>
  <si>
    <t>4008096</t>
  </si>
  <si>
    <t>Texas Pain Society</t>
  </si>
  <si>
    <t>4003664</t>
  </si>
  <si>
    <t>Perinatal Advisory Council: Leadership, Advocacy &amp; Consultation</t>
  </si>
  <si>
    <t>4003674</t>
  </si>
  <si>
    <t>Valley Baptist Medical Center</t>
  </si>
  <si>
    <t>4008193</t>
  </si>
  <si>
    <t>American Diabetes Association</t>
  </si>
  <si>
    <t>0006334</t>
  </si>
  <si>
    <t>PESI Inc.</t>
  </si>
  <si>
    <t>4002664</t>
  </si>
  <si>
    <t>TriHealth</t>
  </si>
  <si>
    <t>0008178</t>
  </si>
  <si>
    <t>American College of Osteopathic Obstetricians and Gynecologists</t>
  </si>
  <si>
    <t>0000165</t>
  </si>
  <si>
    <t>American Thoracic Society</t>
  </si>
  <si>
    <t>4008233</t>
  </si>
  <si>
    <t>Nationwide Children's Hospital</t>
  </si>
  <si>
    <t>4007057</t>
  </si>
  <si>
    <t>Crouse Hospital</t>
  </si>
  <si>
    <t>0004560</t>
  </si>
  <si>
    <t>Memorial Healthcare System</t>
  </si>
  <si>
    <t>0000356</t>
  </si>
  <si>
    <t>University of Mississippi School of Medicine</t>
  </si>
  <si>
    <t>0003139</t>
  </si>
  <si>
    <t>American Orthopaedic Society for Sports Medicine</t>
  </si>
  <si>
    <t>0000234</t>
  </si>
  <si>
    <t>Louisiana State University School of Medicine, New Orleans</t>
  </si>
  <si>
    <t>0008172</t>
  </si>
  <si>
    <t>MedExpert Group of Companies</t>
  </si>
  <si>
    <t>4008224</t>
  </si>
  <si>
    <t>Albert Einstein College of Medicine - Montefiore Medical Center</t>
  </si>
  <si>
    <t>0007431</t>
  </si>
  <si>
    <t>ScientiaCME</t>
  </si>
  <si>
    <t>4000555</t>
  </si>
  <si>
    <t>Munson Healthcare</t>
  </si>
  <si>
    <t>0004304</t>
  </si>
  <si>
    <t>Orlando Health</t>
  </si>
  <si>
    <t>0000657</t>
  </si>
  <si>
    <t>Macon and Joan Brock Virginia Health Sciences at Old Dominion University (BVHSO)</t>
  </si>
  <si>
    <t>0008162</t>
  </si>
  <si>
    <t>University of South Carolina School of Medicine Greenville</t>
  </si>
  <si>
    <t>0000192</t>
  </si>
  <si>
    <t>Cleveland Clinic Center for Continuing Education</t>
  </si>
  <si>
    <t>0000330</t>
  </si>
  <si>
    <t>Keck School of Medicine of the University of Southern California</t>
  </si>
  <si>
    <t>0004599</t>
  </si>
  <si>
    <t>North American Spine Society</t>
  </si>
  <si>
    <t>0008170</t>
  </si>
  <si>
    <t>Missouri Association of Osteopathic Physicians and Surgeons (MAOPS)</t>
  </si>
  <si>
    <t>4006946</t>
  </si>
  <si>
    <t>Connecticut Children's</t>
  </si>
  <si>
    <t>0004219</t>
  </si>
  <si>
    <t>Scripps Health</t>
  </si>
  <si>
    <t>0007158</t>
  </si>
  <si>
    <t>International Parkinson and Movement Disorder Society</t>
  </si>
  <si>
    <t>0000262</t>
  </si>
  <si>
    <t>Northwestern University Feinberg School of Medicine</t>
  </si>
  <si>
    <t>4008234</t>
  </si>
  <si>
    <t>Northwell Health</t>
  </si>
  <si>
    <t>4006301</t>
  </si>
  <si>
    <t>Penn Medicine Princeton Health</t>
  </si>
  <si>
    <t>4008216</t>
  </si>
  <si>
    <t>Texas Health Resources</t>
  </si>
  <si>
    <t>0000295</t>
  </si>
  <si>
    <t>Tufts University School of Medicine – Office of Continuing Education</t>
  </si>
  <si>
    <t>4003261</t>
  </si>
  <si>
    <t>AdventHealth Orlando</t>
  </si>
  <si>
    <t>0007235</t>
  </si>
  <si>
    <t>Purdue University College of Pharmacy</t>
  </si>
  <si>
    <t>4002812</t>
  </si>
  <si>
    <t>LifeBridge Health</t>
  </si>
  <si>
    <t>0000858</t>
  </si>
  <si>
    <t>Texas Tech University Health Sciences Center</t>
  </si>
  <si>
    <t>4003047</t>
  </si>
  <si>
    <t>Providence Health and Services Alaska</t>
  </si>
  <si>
    <t>0000751</t>
  </si>
  <si>
    <t>Stanford Medicine</t>
  </si>
  <si>
    <t>4008117</t>
  </si>
  <si>
    <t>HonorHealth</t>
  </si>
  <si>
    <t>0000182</t>
  </si>
  <si>
    <t>Baylor College of Medicine</t>
  </si>
  <si>
    <t>4008259</t>
  </si>
  <si>
    <t>Corewell Health Southeast Michigan</t>
  </si>
  <si>
    <t>0000624</t>
  </si>
  <si>
    <t>American Academy of Facial Plastic &amp; Reconstructive Surgery Foundation</t>
  </si>
  <si>
    <t>4004651</t>
  </si>
  <si>
    <t>Nuvance Health</t>
  </si>
  <si>
    <t>0000264</t>
  </si>
  <si>
    <t>The Ohio State University</t>
  </si>
  <si>
    <t>4000643</t>
  </si>
  <si>
    <t>Centrastate Medical Center</t>
  </si>
  <si>
    <t>4008200</t>
  </si>
  <si>
    <t>Gritman Medical Center</t>
  </si>
  <si>
    <t>0000284</t>
  </si>
  <si>
    <t>Society of Surgical Oncology</t>
  </si>
  <si>
    <t>0000351</t>
  </si>
  <si>
    <t>Icahn School of Medicine at Mount Sinai</t>
  </si>
  <si>
    <t>0004631</t>
  </si>
  <si>
    <t>American Sports Medicine Institute</t>
  </si>
  <si>
    <t>4003111</t>
  </si>
  <si>
    <t>Beacon Health System</t>
  </si>
  <si>
    <t>0000106</t>
  </si>
  <si>
    <t>American Academy of Allergy Asthma &amp; Immunology</t>
  </si>
  <si>
    <t>0004557</t>
  </si>
  <si>
    <t>Congress of Neurological Surgeons</t>
  </si>
  <si>
    <t>0000383</t>
  </si>
  <si>
    <t>ASCCP</t>
  </si>
  <si>
    <t>0000200</t>
  </si>
  <si>
    <t>Weill Cornell Medical College</t>
  </si>
  <si>
    <t>0000123</t>
  </si>
  <si>
    <t>American College Health Association</t>
  </si>
  <si>
    <t>0007246</t>
  </si>
  <si>
    <t>Houston Methodist</t>
  </si>
  <si>
    <t>0006309</t>
  </si>
  <si>
    <t>Swedish Medical Center</t>
  </si>
  <si>
    <t>4004564</t>
  </si>
  <si>
    <t>Memorial Hermann Health System</t>
  </si>
  <si>
    <t>0000162</t>
  </si>
  <si>
    <t>American Society of Plastic Surgeons</t>
  </si>
  <si>
    <t>4001005</t>
  </si>
  <si>
    <t>Doheny Eye Institute</t>
  </si>
  <si>
    <t>0004413</t>
  </si>
  <si>
    <t>Baptist Health South Florida</t>
  </si>
  <si>
    <t>0006101</t>
  </si>
  <si>
    <t>International Society for Magnetic Resonance in Medicine</t>
  </si>
  <si>
    <t>0000301</t>
  </si>
  <si>
    <t>University of California, San Diego</t>
  </si>
  <si>
    <t>0000806</t>
  </si>
  <si>
    <t>Tulane University Health Sciences Center</t>
  </si>
  <si>
    <t>0001502</t>
  </si>
  <si>
    <t>Nemours Children's Health</t>
  </si>
  <si>
    <t>4002171</t>
  </si>
  <si>
    <t>Children's of Alabama</t>
  </si>
  <si>
    <t>0004503</t>
  </si>
  <si>
    <t>American Society of Neuroradiology</t>
  </si>
  <si>
    <t>4000568</t>
  </si>
  <si>
    <t>Henry Ford St. John Hospital</t>
  </si>
  <si>
    <t>0007054</t>
  </si>
  <si>
    <t>MediCom WorldWide, Inc.</t>
  </si>
  <si>
    <t>4008310</t>
  </si>
  <si>
    <t>Parkinson's Foundation, The</t>
  </si>
  <si>
    <t>0000157</t>
  </si>
  <si>
    <t>American Society for Gastrointestinal Endoscopy</t>
  </si>
  <si>
    <t>0003441</t>
  </si>
  <si>
    <t>Heart Rhythm Society</t>
  </si>
  <si>
    <t>4005092</t>
  </si>
  <si>
    <t>Abington Health</t>
  </si>
  <si>
    <t>0000246</t>
  </si>
  <si>
    <t>Memorial Sloan Kettering Cancer Center</t>
  </si>
  <si>
    <t>0007344</t>
  </si>
  <si>
    <t>Society for Translational Oncology, The</t>
  </si>
  <si>
    <t>0007206</t>
  </si>
  <si>
    <t>National Commission on Correctional Health Care</t>
  </si>
  <si>
    <t>4000475</t>
  </si>
  <si>
    <t>Unitypoint Health - Des Moines</t>
  </si>
  <si>
    <t>0002347</t>
  </si>
  <si>
    <t>American Society of Cytopathology</t>
  </si>
  <si>
    <t>0007308</t>
  </si>
  <si>
    <t>Hospital for Special Surgery</t>
  </si>
  <si>
    <t>4000539</t>
  </si>
  <si>
    <t>Marquette General Hospital</t>
  </si>
  <si>
    <t>0008232</t>
  </si>
  <si>
    <t>Shifa Foundation</t>
  </si>
  <si>
    <t>0000173</t>
  </si>
  <si>
    <t>American Academy of Dermatology</t>
  </si>
  <si>
    <t>0000307</t>
  </si>
  <si>
    <t>University of Florida College of Medicine</t>
  </si>
  <si>
    <t>0004377</t>
  </si>
  <si>
    <t>Society of American Gastrointestinal Endoscopic Surgeons</t>
  </si>
  <si>
    <t>0003513</t>
  </si>
  <si>
    <t>American Neurological Association</t>
  </si>
  <si>
    <t>0000114</t>
  </si>
  <si>
    <t>American Association of Neuromuscular &amp; Electrodiagnostic Medicine, The</t>
  </si>
  <si>
    <t>4000677</t>
  </si>
  <si>
    <t>Trinitas Regional Medical Center</t>
  </si>
  <si>
    <t>4002703</t>
  </si>
  <si>
    <t>West Tennessee Healthcare</t>
  </si>
  <si>
    <t>0004142</t>
  </si>
  <si>
    <t>St. Luke's Hospital, Chesterfield, Mo</t>
  </si>
  <si>
    <t>0000222</t>
  </si>
  <si>
    <t>International Anesthesia Research Society</t>
  </si>
  <si>
    <t>4003466</t>
  </si>
  <si>
    <t>Los Angeles Society of Pathologists, Inc.</t>
  </si>
  <si>
    <t>0003564</t>
  </si>
  <si>
    <t>Society of Cardiovascular Anesthesiologists</t>
  </si>
  <si>
    <t>4008221</t>
  </si>
  <si>
    <t>Children's Minnesota</t>
  </si>
  <si>
    <t>0003440</t>
  </si>
  <si>
    <t>Milton H. Erickson Foundation</t>
  </si>
  <si>
    <t>4008155</t>
  </si>
  <si>
    <t>MORE Foundation</t>
  </si>
  <si>
    <t>0002984</t>
  </si>
  <si>
    <t>Philippine Medical Association in Chicago</t>
  </si>
  <si>
    <t>4006817</t>
  </si>
  <si>
    <t>Ara Imaging</t>
  </si>
  <si>
    <t>4008369</t>
  </si>
  <si>
    <t>Boulder Community Health (BCH)</t>
  </si>
  <si>
    <t>4004684</t>
  </si>
  <si>
    <t>Northeast Area Health Education Center</t>
  </si>
  <si>
    <t>4003810</t>
  </si>
  <si>
    <t>Southern New Hampshire Medical Center</t>
  </si>
  <si>
    <t>0000361</t>
  </si>
  <si>
    <t>American Psychoanalytic Association</t>
  </si>
  <si>
    <t>4001392</t>
  </si>
  <si>
    <t>Santa Barbara County Consortium for CME</t>
  </si>
  <si>
    <t>4008114</t>
  </si>
  <si>
    <t>Skin Cancer and Reconstructive Surgery Foundation</t>
  </si>
  <si>
    <t>4003557</t>
  </si>
  <si>
    <t>Baptist Health Care</t>
  </si>
  <si>
    <t>4008105</t>
  </si>
  <si>
    <t>National Center for Interprofessional Practice and Education</t>
  </si>
  <si>
    <t>4004347</t>
  </si>
  <si>
    <t>Peacehealth Southwest Medical Center</t>
  </si>
  <si>
    <t>4004107</t>
  </si>
  <si>
    <t>Silver Hill Hospital</t>
  </si>
  <si>
    <t>0000256</t>
  </si>
  <si>
    <t>New York Medical College</t>
  </si>
  <si>
    <t>0008208</t>
  </si>
  <si>
    <t>Society of Family Planning</t>
  </si>
  <si>
    <t>0007015</t>
  </si>
  <si>
    <t>Behavioral Tech Institute</t>
  </si>
  <si>
    <t>4002862</t>
  </si>
  <si>
    <t>Meritus Health</t>
  </si>
  <si>
    <t>4002809</t>
  </si>
  <si>
    <t>AdventHealth Shawnee Mission</t>
  </si>
  <si>
    <t>4001096</t>
  </si>
  <si>
    <t>Kaweah Delta Health Care District</t>
  </si>
  <si>
    <t>4008311</t>
  </si>
  <si>
    <t>Praxis Continuing Education and Training by New Harbinger</t>
  </si>
  <si>
    <t>4007034</t>
  </si>
  <si>
    <t>OhioHealth</t>
  </si>
  <si>
    <t>4006997</t>
  </si>
  <si>
    <t>Instituto de Educacion Medica Continuada Colegio de Medicos Cirujanos de Puerto Rico</t>
  </si>
  <si>
    <t>4006589</t>
  </si>
  <si>
    <t>Corewell Health- West Michigan</t>
  </si>
  <si>
    <t>4006269</t>
  </si>
  <si>
    <t>Infectious Disease Association of California</t>
  </si>
  <si>
    <t>4001388</t>
  </si>
  <si>
    <t>St. Luke's</t>
  </si>
  <si>
    <t>4006110</t>
  </si>
  <si>
    <t>Lancaster General Hospital</t>
  </si>
  <si>
    <t>4006977</t>
  </si>
  <si>
    <t>Guadalupe Regional Medical Center</t>
  </si>
  <si>
    <t>0003624</t>
  </si>
  <si>
    <t>McLean Hospital</t>
  </si>
  <si>
    <t>4004421</t>
  </si>
  <si>
    <t>Norton Healthcare</t>
  </si>
  <si>
    <t>0000339</t>
  </si>
  <si>
    <t>Virginia Mason Medical Center</t>
  </si>
  <si>
    <t>4000103</t>
  </si>
  <si>
    <t>Summa Health System</t>
  </si>
  <si>
    <t>0003729</t>
  </si>
  <si>
    <t>American Society for Laser Medicine And Surgery</t>
  </si>
  <si>
    <t>4006627</t>
  </si>
  <si>
    <t>UF Health Flagler Hospital</t>
  </si>
  <si>
    <t>4006647</t>
  </si>
  <si>
    <t>Long Beach Memorial Medical Center</t>
  </si>
  <si>
    <t>0008238</t>
  </si>
  <si>
    <t>VectorWise CME</t>
  </si>
  <si>
    <t>4004148</t>
  </si>
  <si>
    <t>Multicare Health System</t>
  </si>
  <si>
    <t>0000288</t>
  </si>
  <si>
    <t>Southern Medical Association</t>
  </si>
  <si>
    <t>4008082</t>
  </si>
  <si>
    <t>EMC of TeamHealth</t>
  </si>
  <si>
    <t>0006231</t>
  </si>
  <si>
    <t>HealthPartners</t>
  </si>
  <si>
    <t>0006430</t>
  </si>
  <si>
    <t>Institute for Functional Medicine</t>
  </si>
  <si>
    <t>4001108</t>
  </si>
  <si>
    <t>UCI Health -Los Alamitos</t>
  </si>
  <si>
    <t>0008163</t>
  </si>
  <si>
    <t>Arizona Osteopathic Medical Association</t>
  </si>
  <si>
    <t>0008106</t>
  </si>
  <si>
    <t>University of Central Florida College of Medicine</t>
  </si>
  <si>
    <t>4006932</t>
  </si>
  <si>
    <t>Massachusetts Institute for Psychoanalysis, Inc.</t>
  </si>
  <si>
    <t>3002120</t>
  </si>
  <si>
    <t>0007090</t>
  </si>
  <si>
    <t>Prairie/HSHS</t>
  </si>
  <si>
    <t>0004115</t>
  </si>
  <si>
    <t>American Osteopathic College of Radiology</t>
  </si>
  <si>
    <t>4002291</t>
  </si>
  <si>
    <t>Methodist Health System</t>
  </si>
  <si>
    <t>0004453</t>
  </si>
  <si>
    <t>Post-Acute and Long-Term Care Medical Association</t>
  </si>
  <si>
    <t>4007026</t>
  </si>
  <si>
    <t>UMA Foundation</t>
  </si>
  <si>
    <t>0000233</t>
  </si>
  <si>
    <t>Loma Linda University School of Medicine</t>
  </si>
  <si>
    <t>0008070</t>
  </si>
  <si>
    <t>Federation of State Medical Boards (FSMB)</t>
  </si>
  <si>
    <t>4003221</t>
  </si>
  <si>
    <t>UnityPoint Health-Meriter</t>
  </si>
  <si>
    <t>4006251</t>
  </si>
  <si>
    <t>Southern Kentucky AHEC</t>
  </si>
  <si>
    <t>4003744</t>
  </si>
  <si>
    <t>Providence Southwest Washington</t>
  </si>
  <si>
    <t>4005060</t>
  </si>
  <si>
    <t>Driscoll Health System</t>
  </si>
  <si>
    <t>4008166</t>
  </si>
  <si>
    <t>Society for Simulation in Healthcare</t>
  </si>
  <si>
    <t>0003240</t>
  </si>
  <si>
    <t>American Society of Tropical Medicine &amp; Hygiene</t>
  </si>
  <si>
    <t>4003120</t>
  </si>
  <si>
    <t>SOVAH Health CME Program</t>
  </si>
  <si>
    <t>4002653</t>
  </si>
  <si>
    <t>ProMedica Health System</t>
  </si>
  <si>
    <t>4008056</t>
  </si>
  <si>
    <t>Innovative Continuing Education, LLC</t>
  </si>
  <si>
    <t>0006327</t>
  </si>
  <si>
    <t>Advocate Health</t>
  </si>
  <si>
    <t>0004556</t>
  </si>
  <si>
    <t>A. Webb Roberts Center for Continuing Medical Education of Baylor Scott &amp; White Health</t>
  </si>
  <si>
    <t>4002265</t>
  </si>
  <si>
    <t>The Guthrie Clinic</t>
  </si>
  <si>
    <t>4002566</t>
  </si>
  <si>
    <t>Blanchard Valley Health System</t>
  </si>
  <si>
    <t>4007007</t>
  </si>
  <si>
    <t>Practice Transformation Institute</t>
  </si>
  <si>
    <t>4002679</t>
  </si>
  <si>
    <t>Gundersen Medical Foundation, Inc.</t>
  </si>
  <si>
    <t>4006736</t>
  </si>
  <si>
    <t>Florida Association for the Study of Headache &amp; Neurological Disorders</t>
  </si>
  <si>
    <t>4000760</t>
  </si>
  <si>
    <t>Ogden Surgical-Medical Society</t>
  </si>
  <si>
    <t>4000575</t>
  </si>
  <si>
    <t>North Memorial Health Care</t>
  </si>
  <si>
    <t>4002992</t>
  </si>
  <si>
    <t>Rochester Academy of Medicine</t>
  </si>
  <si>
    <t>4006810</t>
  </si>
  <si>
    <t>Mary Greeley Medical Center</t>
  </si>
  <si>
    <t>4001114</t>
  </si>
  <si>
    <t>American Academy of Pediatrics, Chapter 4</t>
  </si>
  <si>
    <t>0004636</t>
  </si>
  <si>
    <t>Banner Health</t>
  </si>
  <si>
    <t>4008104</t>
  </si>
  <si>
    <t>Idaho State University Division of Health Sciences</t>
  </si>
  <si>
    <t>4008299</t>
  </si>
  <si>
    <t>Louisiana AAP</t>
  </si>
  <si>
    <t>4008201</t>
  </si>
  <si>
    <t>Psychiatric Clinical Faculty Association</t>
  </si>
  <si>
    <t>4006729</t>
  </si>
  <si>
    <t>Gillette Children's Specialty Healthcare</t>
  </si>
  <si>
    <t>4008034</t>
  </si>
  <si>
    <t>Conemaugh Health System</t>
  </si>
  <si>
    <t>4008264</t>
  </si>
  <si>
    <t>McLaren Health Care</t>
  </si>
  <si>
    <t>0007190</t>
  </si>
  <si>
    <t>Medical Technology Management Institute, LLC</t>
  </si>
  <si>
    <t>0000156</t>
  </si>
  <si>
    <t>American Society of Dermatopathology</t>
  </si>
  <si>
    <t>3002530</t>
  </si>
  <si>
    <t>4006855</t>
  </si>
  <si>
    <t>Texas Orthopaedic Association</t>
  </si>
  <si>
    <t>0008218</t>
  </si>
  <si>
    <t>American College of Osteopathic Surgeons</t>
  </si>
  <si>
    <t>4003077</t>
  </si>
  <si>
    <t>Nebraska Methodist College Learning Center</t>
  </si>
  <si>
    <t>4001386</t>
  </si>
  <si>
    <t>CentraCare</t>
  </si>
  <si>
    <t>4000623</t>
  </si>
  <si>
    <t>AtlantiCare Regional Medical Center</t>
  </si>
  <si>
    <t>4008334</t>
  </si>
  <si>
    <t>Twin Cities Orthopedics</t>
  </si>
  <si>
    <t>4008261</t>
  </si>
  <si>
    <t>Hartford HealthCare</t>
  </si>
  <si>
    <t>0006296</t>
  </si>
  <si>
    <t>International Pain &amp; Spine Intervention Society</t>
  </si>
  <si>
    <t>4000847</t>
  </si>
  <si>
    <t>Providence Oregon Region</t>
  </si>
  <si>
    <t>4000947</t>
  </si>
  <si>
    <t>California Society of Addiction Medicine</t>
  </si>
  <si>
    <t>4000534</t>
  </si>
  <si>
    <t>Hurley Medical Center</t>
  </si>
  <si>
    <t>4001289</t>
  </si>
  <si>
    <t>St. Bernardine Medical Center</t>
  </si>
  <si>
    <t>0006091</t>
  </si>
  <si>
    <t>Ascension Saint Thomas</t>
  </si>
  <si>
    <t>0007240</t>
  </si>
  <si>
    <t>St. Jude Children's Research Hospital</t>
  </si>
  <si>
    <t>4000696</t>
  </si>
  <si>
    <t>New York-Presbyterian Queens</t>
  </si>
  <si>
    <t>4001527</t>
  </si>
  <si>
    <t>Cooperman Barnabas Medical Center</t>
  </si>
  <si>
    <t>4007039</t>
  </si>
  <si>
    <t>Institute for International Medicine</t>
  </si>
  <si>
    <t>4000798</t>
  </si>
  <si>
    <t>Piedmont Healthcare</t>
  </si>
  <si>
    <t>Count of ActivityId</t>
  </si>
  <si>
    <t/>
  </si>
  <si>
    <t>ActivityTypeName</t>
  </si>
  <si>
    <t>Column Labels</t>
  </si>
  <si>
    <t>Sum of Credits</t>
  </si>
  <si>
    <t>Total Number of providers</t>
  </si>
  <si>
    <t>Total Sum of ReportYear</t>
  </si>
  <si>
    <t>Sum of ReportYear</t>
  </si>
  <si>
    <t>Sum of Nonphysicians</t>
  </si>
  <si>
    <t>Count of LegacyId</t>
  </si>
  <si>
    <t>Count of LegacyId2</t>
  </si>
  <si>
    <t>Sum of Physician2</t>
  </si>
  <si>
    <t>Sum of Nonphysicians2</t>
  </si>
  <si>
    <t>Commercial support Total</t>
  </si>
  <si>
    <t>No commercial support Total</t>
  </si>
  <si>
    <t>Table 5. Other Learner Interactions by Organization and Activity Type—2022</t>
  </si>
  <si>
    <t>Government or military</t>
  </si>
  <si>
    <t xml:space="preserve">Hospital/
 healthcare delivery
 System </t>
  </si>
  <si>
    <t>Insurance
 company/managed-care company</t>
  </si>
  <si>
    <t>Nonprofit (other)</t>
  </si>
  <si>
    <t>Nonprofit (physician membership organization)</t>
  </si>
  <si>
    <t>School of medicine</t>
  </si>
  <si>
    <t>Total providers = 739</t>
  </si>
  <si>
    <r>
      <t>AMA PRA Category 1 Credits</t>
    </r>
    <r>
      <rPr>
        <b/>
        <vertAlign val="superscript"/>
        <sz val="11"/>
        <color theme="1"/>
        <rFont val="Arial"/>
        <family val="2"/>
      </rPr>
      <t>TM</t>
    </r>
    <r>
      <rPr>
        <b/>
        <sz val="11"/>
        <color theme="1"/>
        <rFont val="Arial"/>
        <family val="2"/>
      </rPr>
      <t xml:space="preserve"> offered</t>
    </r>
    <r>
      <rPr>
        <b/>
        <vertAlign val="superscript"/>
        <sz val="11"/>
        <color theme="1"/>
        <rFont val="Arial"/>
        <family val="2"/>
      </rPr>
      <t>1</t>
    </r>
  </si>
  <si>
    <r>
      <rPr>
        <vertAlign val="superscript"/>
        <sz val="10"/>
        <color theme="1"/>
        <rFont val="Arial"/>
        <family val="2"/>
      </rPr>
      <t>1</t>
    </r>
    <r>
      <rPr>
        <sz val="10"/>
        <color theme="1"/>
        <rFont val="Arial"/>
        <family val="2"/>
      </rPr>
      <t>Beginning in 2021, AMA PRA Category 1 Credit</t>
    </r>
    <r>
      <rPr>
        <vertAlign val="superscript"/>
        <sz val="10"/>
        <color theme="1"/>
        <rFont val="Arial"/>
        <family val="2"/>
      </rPr>
      <t>TM</t>
    </r>
    <r>
      <rPr>
        <sz val="10"/>
        <color theme="1"/>
        <rFont val="Arial"/>
        <family val="2"/>
      </rPr>
      <t xml:space="preserve"> replaces Hours of Instruction.</t>
    </r>
  </si>
  <si>
    <r>
      <rPr>
        <vertAlign val="superscript"/>
        <sz val="10"/>
        <color theme="1"/>
        <rFont val="Arial"/>
        <family val="2"/>
      </rPr>
      <t>2</t>
    </r>
    <r>
      <rPr>
        <sz val="10"/>
        <color theme="1"/>
        <rFont val="Arial"/>
        <family val="2"/>
      </rPr>
      <t>Accredited providers report the number of participants at each activity. In this report, the participant numbers are referred to as interactions. The data represents aggregate numbers of interactions and not the number of unique participants. Participants attending multiple activities are counted multiple times.</t>
    </r>
  </si>
  <si>
    <r>
      <t>Physician interactions</t>
    </r>
    <r>
      <rPr>
        <b/>
        <vertAlign val="superscript"/>
        <sz val="11"/>
        <color theme="1"/>
        <rFont val="Arial"/>
        <family val="2"/>
      </rPr>
      <t>2</t>
    </r>
  </si>
  <si>
    <r>
      <t>Other learner interactions</t>
    </r>
    <r>
      <rPr>
        <b/>
        <vertAlign val="superscript"/>
        <sz val="11"/>
        <color theme="1"/>
        <rFont val="Arial"/>
        <family val="2"/>
      </rPr>
      <t>2</t>
    </r>
  </si>
  <si>
    <r>
      <t>Grand total 2023</t>
    </r>
    <r>
      <rPr>
        <vertAlign val="superscript"/>
        <sz val="11"/>
        <color theme="1"/>
        <rFont val="Arial"/>
        <family val="2"/>
      </rPr>
      <t>3</t>
    </r>
  </si>
  <si>
    <r>
      <rPr>
        <vertAlign val="superscript"/>
        <sz val="10"/>
        <color rgb="FF000000"/>
        <rFont val="Arial"/>
        <family val="2"/>
      </rPr>
      <t>3</t>
    </r>
    <r>
      <rPr>
        <sz val="10"/>
        <color rgb="FF000000"/>
        <rFont val="Arial"/>
        <family val="2"/>
      </rPr>
      <t>Physician and Other Learner Interactions for 2023 have been revised in the 2024 Data Report to reflect updates received after the publication of the 2023 Data Report</t>
    </r>
    <r>
      <rPr>
        <sz val="11"/>
        <color rgb="FF000000"/>
        <rFont val="Arial"/>
        <family val="2"/>
      </rPr>
      <t>.</t>
    </r>
  </si>
  <si>
    <r>
      <t>Grand total 2019</t>
    </r>
    <r>
      <rPr>
        <vertAlign val="superscript"/>
        <sz val="11"/>
        <color theme="1"/>
        <rFont val="Arial"/>
        <family val="2"/>
      </rPr>
      <t>4</t>
    </r>
  </si>
  <si>
    <r>
      <rPr>
        <vertAlign val="superscript"/>
        <sz val="10"/>
        <color theme="1"/>
        <rFont val="Arial"/>
        <family val="2"/>
      </rPr>
      <t xml:space="preserve">4 </t>
    </r>
    <r>
      <rPr>
        <sz val="10"/>
        <color theme="1"/>
        <rFont val="Arial"/>
        <family val="2"/>
      </rPr>
      <t xml:space="preserve">Due to the COVID-19 pandemic, five accredited organizations were unable to complete their 2019 report. 2018 data was carried forward for these organizations. The data carried forward accounts for &lt;0.1% of activity data.					</t>
    </r>
  </si>
  <si>
    <r>
      <rPr>
        <vertAlign val="superscript"/>
        <sz val="10"/>
        <color theme="1"/>
        <rFont val="Arial"/>
        <family val="2"/>
      </rPr>
      <t xml:space="preserve">5 </t>
    </r>
    <r>
      <rPr>
        <sz val="10"/>
        <color theme="1"/>
        <rFont val="Arial"/>
        <family val="2"/>
      </rPr>
      <t>In 2018, the launch of the Joint Accreditation Program and Activity Reporting System  (JA-PARS) enabled jointly accredited providers to report program and activity data, including uni-professional and interprofessional continuing education (IPCE) activities, into a single, unified repository. Before 2018, jointly accredited providers reported data into multiple accreditors’ data systems. This change accounts for the increase in other learner interactions.</t>
    </r>
  </si>
  <si>
    <r>
      <t>Grand total 2018</t>
    </r>
    <r>
      <rPr>
        <vertAlign val="superscript"/>
        <sz val="11"/>
        <color theme="1"/>
        <rFont val="Arial"/>
        <family val="2"/>
      </rPr>
      <t>5</t>
    </r>
  </si>
  <si>
    <r>
      <t>Organization type</t>
    </r>
    <r>
      <rPr>
        <b/>
        <vertAlign val="superscript"/>
        <sz val="11"/>
        <rFont val="Arial"/>
        <family val="2"/>
      </rPr>
      <t>6</t>
    </r>
  </si>
  <si>
    <r>
      <t>First quartile</t>
    </r>
    <r>
      <rPr>
        <vertAlign val="superscript"/>
        <sz val="11"/>
        <color rgb="FF000000"/>
        <rFont val="Arial"/>
        <family val="2"/>
      </rPr>
      <t>7</t>
    </r>
  </si>
  <si>
    <r>
      <t>Second quartile (median)</t>
    </r>
    <r>
      <rPr>
        <vertAlign val="superscript"/>
        <sz val="11"/>
        <color rgb="FF000000"/>
        <rFont val="Arial"/>
        <family val="2"/>
      </rPr>
      <t>7</t>
    </r>
  </si>
  <si>
    <r>
      <t>Third quartile</t>
    </r>
    <r>
      <rPr>
        <vertAlign val="superscript"/>
        <sz val="11"/>
        <color rgb="FF000000"/>
        <rFont val="Arial"/>
        <family val="2"/>
      </rPr>
      <t>7</t>
    </r>
  </si>
  <si>
    <r>
      <rPr>
        <vertAlign val="superscript"/>
        <sz val="10"/>
        <rFont val="Arial"/>
        <family val="2"/>
      </rPr>
      <t>7</t>
    </r>
    <r>
      <rPr>
        <sz val="10"/>
        <rFont val="Arial"/>
        <family val="2"/>
      </rPr>
      <t>The percentage of providers reporting data for some of the financial categories is less than needed to report some of the quartile values.</t>
    </r>
  </si>
  <si>
    <r>
      <t>AMA PRA Category 1 Credits</t>
    </r>
    <r>
      <rPr>
        <b/>
        <vertAlign val="superscript"/>
        <sz val="11"/>
        <color theme="1"/>
        <rFont val="Arial"/>
        <family val="2"/>
      </rPr>
      <t>TM</t>
    </r>
    <r>
      <rPr>
        <b/>
        <sz val="11"/>
        <color theme="1"/>
        <rFont val="Arial"/>
        <family val="2"/>
      </rPr>
      <t xml:space="preserve"> offered</t>
    </r>
    <r>
      <rPr>
        <b/>
        <vertAlign val="superscript"/>
        <sz val="11"/>
        <color theme="1"/>
        <rFont val="Arial"/>
        <family val="2"/>
      </rPr>
      <t>8</t>
    </r>
  </si>
  <si>
    <r>
      <rPr>
        <vertAlign val="superscript"/>
        <sz val="11"/>
        <color theme="1"/>
        <rFont val="Arial"/>
        <family val="2"/>
      </rPr>
      <t xml:space="preserve">8 </t>
    </r>
    <r>
      <rPr>
        <sz val="11"/>
        <color theme="1"/>
        <rFont val="Arial"/>
        <family val="2"/>
      </rPr>
      <t>Beginning in 2021, AMA PRA Category 1 Credit</t>
    </r>
    <r>
      <rPr>
        <vertAlign val="superscript"/>
        <sz val="11"/>
        <color theme="1"/>
        <rFont val="Arial"/>
        <family val="2"/>
      </rPr>
      <t>TM</t>
    </r>
    <r>
      <rPr>
        <sz val="11"/>
        <color theme="1"/>
        <rFont val="Arial"/>
        <family val="2"/>
      </rPr>
      <t xml:space="preserve"> replaces Hours of Instruction.</t>
    </r>
  </si>
  <si>
    <r>
      <t>AMA PRA Category 1 Credits</t>
    </r>
    <r>
      <rPr>
        <b/>
        <vertAlign val="superscript"/>
        <sz val="11"/>
        <color theme="1"/>
        <rFont val="Arial"/>
        <family val="2"/>
      </rPr>
      <t>TM</t>
    </r>
    <r>
      <rPr>
        <b/>
        <sz val="11"/>
        <color theme="1"/>
        <rFont val="Arial"/>
        <family val="2"/>
      </rPr>
      <t xml:space="preserve"> offered</t>
    </r>
    <r>
      <rPr>
        <b/>
        <vertAlign val="superscript"/>
        <sz val="11"/>
        <color theme="1"/>
        <rFont val="Arial"/>
        <family val="2"/>
      </rPr>
      <t>9</t>
    </r>
  </si>
  <si>
    <r>
      <rPr>
        <vertAlign val="superscript"/>
        <sz val="10"/>
        <color theme="1"/>
        <rFont val="Arial"/>
        <family val="2"/>
      </rPr>
      <t>9</t>
    </r>
    <r>
      <rPr>
        <sz val="10"/>
        <color theme="1"/>
        <rFont val="Arial"/>
        <family val="2"/>
      </rPr>
      <t>Beginning in 2021, AMA PRA Category 1 Credit</t>
    </r>
    <r>
      <rPr>
        <vertAlign val="superscript"/>
        <sz val="10"/>
        <color theme="1"/>
        <rFont val="Arial"/>
        <family val="2"/>
      </rPr>
      <t xml:space="preserve">TM </t>
    </r>
    <r>
      <rPr>
        <sz val="10"/>
        <color theme="1"/>
        <rFont val="Arial"/>
        <family val="2"/>
      </rPr>
      <t>replaces Hours of Instruction.</t>
    </r>
  </si>
  <si>
    <r>
      <t>AMA PRA Category 1 Credits</t>
    </r>
    <r>
      <rPr>
        <b/>
        <vertAlign val="superscript"/>
        <sz val="11"/>
        <color theme="1"/>
        <rFont val="Arial"/>
        <family val="2"/>
      </rPr>
      <t>TM</t>
    </r>
    <r>
      <rPr>
        <b/>
        <sz val="11"/>
        <color theme="1"/>
        <rFont val="Arial"/>
        <family val="2"/>
      </rPr>
      <t xml:space="preserve"> offered</t>
    </r>
    <r>
      <rPr>
        <b/>
        <vertAlign val="superscript"/>
        <sz val="11"/>
        <color theme="1"/>
        <rFont val="Arial"/>
        <family val="2"/>
      </rPr>
      <t>10</t>
    </r>
  </si>
  <si>
    <r>
      <rPr>
        <vertAlign val="superscript"/>
        <sz val="11"/>
        <color theme="1"/>
        <rFont val="Arial"/>
        <family val="2"/>
      </rPr>
      <t xml:space="preserve">10 </t>
    </r>
    <r>
      <rPr>
        <sz val="11"/>
        <color theme="1"/>
        <rFont val="Arial"/>
        <family val="2"/>
      </rPr>
      <t>Beginning in 2021, AMA PRA Category 1 Credit</t>
    </r>
    <r>
      <rPr>
        <vertAlign val="superscript"/>
        <sz val="11"/>
        <color theme="1"/>
        <rFont val="Arial"/>
        <family val="2"/>
      </rPr>
      <t xml:space="preserve">TM </t>
    </r>
    <r>
      <rPr>
        <sz val="11"/>
        <color theme="1"/>
        <rFont val="Arial"/>
        <family val="2"/>
      </rPr>
      <t>replaces Hours of Instruction.</t>
    </r>
  </si>
  <si>
    <r>
      <t>36,818,086</t>
    </r>
    <r>
      <rPr>
        <vertAlign val="superscript"/>
        <sz val="11"/>
        <color theme="1"/>
        <rFont val="Arial"/>
        <family val="2"/>
      </rPr>
      <t>11</t>
    </r>
  </si>
  <si>
    <t>Table 1. Size of the CME/CE Enterprise—2024</t>
  </si>
  <si>
    <t xml:space="preserve">CME/CE Presented by Providers Accredited in the ACCME System </t>
  </si>
  <si>
    <t>CME/CE Presented by Providers Accredited in the ACCME System 
Table 8. CME/CE Activities and Interactions with and without Commercial Support — 2024</t>
  </si>
  <si>
    <t>In 2024, the majority of CME/CE activities (93%) did not receive commercial support, accounting for 78% of physician interactions, and 85% of other learner interactions. Seven percent of CME/CE activities received commercial support, accounting for 22% of physician interactions and 15% of other learner interactions.</t>
  </si>
  <si>
    <t>CME/CE Presented by Providers Accredited in the ACCME System</t>
  </si>
  <si>
    <t>CE Presented by Jointly Accredited Providers Only</t>
  </si>
  <si>
    <t>Table 14. Size of the CE Enterprise—2024</t>
  </si>
  <si>
    <r>
      <rPr>
        <vertAlign val="superscript"/>
        <sz val="11"/>
        <color theme="1"/>
        <rFont val="Arial"/>
        <family val="2"/>
      </rPr>
      <t>11</t>
    </r>
    <r>
      <rPr>
        <sz val="11"/>
        <color theme="1"/>
        <rFont val="Arial"/>
        <family val="2"/>
      </rPr>
      <t>Increase in Learner interactions from 2022 to 2023 is partially due to several large accredited providers improving their technical infrastructure which allows them to report learners who have completed activities even if CE credit was not claimed. Previously, those accredited providers had reported learners only if CE credit was claimed.</t>
    </r>
  </si>
  <si>
    <t>Figure</t>
  </si>
  <si>
    <t>Data Source</t>
  </si>
  <si>
    <t>Figure 1</t>
  </si>
  <si>
    <t>Table 1</t>
  </si>
  <si>
    <t>Figure 2</t>
  </si>
  <si>
    <t>Table 7</t>
  </si>
  <si>
    <t>Figure 3</t>
  </si>
  <si>
    <t>References to data used to create Figures 1-3 in ACCME 2024 Data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</si>
</sst>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0\);\$#,##0.00"/>
  </numFmts>
  <fonts count="33" x14ac:knownFonts="1">
    <font>
      <sz val="11"/>
      <color theme="1"/>
      <name val="Calibri"/>
      <family val="2"/>
      <scheme val="minor"/>
    </font>
    <font>
      <sz val="11"/>
      <color theme="1"/>
      <name val="Arial"/>
      <family val="2"/>
    </font>
    <font>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b/>
      <vertAlign val="superscript"/>
      <sz val="11"/>
      <color theme="1"/>
      <name val="Arial"/>
      <family val="2"/>
    </font>
    <font>
      <vertAlign val="superscript"/>
      <sz val="11"/>
      <color theme="1"/>
      <name val="Arial"/>
      <family val="2"/>
    </font>
    <font>
      <sz val="10"/>
      <color theme="1"/>
      <name val="Arial"/>
      <family val="2"/>
    </font>
    <font>
      <vertAlign val="superscript"/>
      <sz val="10"/>
      <color theme="1"/>
      <name val="Arial"/>
      <family val="2"/>
    </font>
    <font>
      <sz val="10"/>
      <name val="Arial"/>
      <family val="2"/>
    </font>
    <font>
      <b/>
      <sz val="12"/>
      <name val="Arial"/>
      <family val="2"/>
    </font>
    <font>
      <sz val="12"/>
      <name val="Arial"/>
      <family val="2"/>
    </font>
    <font>
      <b/>
      <sz val="11"/>
      <name val="Arial"/>
      <family val="2"/>
    </font>
    <font>
      <sz val="13"/>
      <name val="Arial"/>
      <family val="2"/>
    </font>
    <font>
      <sz val="11"/>
      <name val="Arial"/>
      <family val="2"/>
    </font>
    <font>
      <vertAlign val="superscript"/>
      <sz val="11"/>
      <name val="Arial"/>
      <family val="2"/>
    </font>
    <font>
      <b/>
      <vertAlign val="superscript"/>
      <sz val="11"/>
      <name val="Arial"/>
      <family val="2"/>
    </font>
    <font>
      <sz val="10"/>
      <color indexed="8"/>
      <name val="Arial"/>
      <family val="2"/>
    </font>
    <font>
      <sz val="11"/>
      <color indexed="8"/>
      <name val="Arial"/>
      <family val="2"/>
    </font>
    <font>
      <b/>
      <sz val="10"/>
      <name val="Arial"/>
      <family val="2"/>
    </font>
    <font>
      <b/>
      <vertAlign val="superscript"/>
      <sz val="12"/>
      <name val="Arial"/>
      <family val="2"/>
    </font>
    <font>
      <vertAlign val="superscript"/>
      <sz val="11"/>
      <color rgb="FF000000"/>
      <name val="Arial"/>
      <family val="2"/>
    </font>
    <font>
      <vertAlign val="superscript"/>
      <sz val="10"/>
      <name val="Arial"/>
      <family val="2"/>
    </font>
    <font>
      <b/>
      <sz val="11"/>
      <color indexed="8"/>
      <name val="Arial"/>
      <family val="2"/>
    </font>
    <font>
      <sz val="8"/>
      <name val="Calibri"/>
      <family val="2"/>
      <scheme val="minor"/>
    </font>
    <font>
      <b/>
      <i/>
      <sz val="11"/>
      <name val="Arial"/>
      <family val="2"/>
    </font>
    <font>
      <vertAlign val="superscript"/>
      <sz val="10"/>
      <color rgb="FF000000"/>
      <name val="Arial"/>
      <family val="2"/>
    </font>
    <font>
      <sz val="11"/>
      <color rgb="FF000000"/>
      <name val="Arial"/>
      <family val="2"/>
    </font>
    <font>
      <sz val="10"/>
      <color rgb="FF000000"/>
      <name val="Arial"/>
      <family val="2"/>
    </font>
    <font>
      <u/>
      <sz val="11"/>
      <color theme="10"/>
      <name val="Calibri"/>
      <family val="2"/>
      <scheme val="minor"/>
    </font>
    <font>
      <u/>
      <sz val="11"/>
      <color theme="10"/>
      <name val="Arial"/>
      <family val="2"/>
    </font>
  </fonts>
  <fills count="3">
    <fill>
      <patternFill patternType="none"/>
    </fill>
    <fill>
      <patternFill patternType="gray125"/>
    </fill>
    <fill>
      <patternFill patternType="solid">
        <fgColor indexed="65"/>
        <bgColor indexed="64"/>
      </patternFill>
    </fill>
  </fills>
  <borders count="25">
    <border>
      <left/>
      <right/>
      <top/>
      <bottom/>
      <diagonal/>
    </border>
    <border>
      <left/>
      <right/>
      <top style="medium">
        <color rgb="FF62695E"/>
      </top>
      <bottom style="thin">
        <color rgb="FF62695E"/>
      </bottom>
      <diagonal/>
    </border>
    <border>
      <left/>
      <right/>
      <top/>
      <bottom style="thin">
        <color theme="0" tint="-0.499984740745262"/>
      </bottom>
      <diagonal/>
    </border>
    <border>
      <left/>
      <right/>
      <top/>
      <bottom style="medium">
        <color rgb="FF62695E"/>
      </bottom>
      <diagonal/>
    </border>
    <border>
      <left/>
      <right/>
      <top/>
      <bottom style="thin">
        <color auto="1"/>
      </bottom>
      <diagonal/>
    </border>
    <border>
      <left/>
      <right/>
      <top/>
      <bottom style="thin">
        <color rgb="FF62695E"/>
      </bottom>
      <diagonal/>
    </border>
    <border>
      <left/>
      <right/>
      <top style="thin">
        <color rgb="FF62695E"/>
      </top>
      <bottom style="thin">
        <color rgb="FF62695E"/>
      </bottom>
      <diagonal/>
    </border>
    <border>
      <left/>
      <right/>
      <top style="thin">
        <color rgb="FF62695E"/>
      </top>
      <bottom style="medium">
        <color rgb="FF62695E"/>
      </bottom>
      <diagonal/>
    </border>
    <border>
      <left/>
      <right/>
      <top style="thin">
        <color auto="1"/>
      </top>
      <bottom style="thin">
        <color auto="1"/>
      </bottom>
      <diagonal/>
    </border>
    <border>
      <left style="thin">
        <color rgb="FF62695E"/>
      </left>
      <right/>
      <top style="medium">
        <color rgb="FF62695E"/>
      </top>
      <bottom style="thin">
        <color rgb="FF62695E"/>
      </bottom>
      <diagonal/>
    </border>
    <border>
      <left/>
      <right style="thin">
        <color rgb="FF62695E"/>
      </right>
      <top style="medium">
        <color rgb="FF62695E"/>
      </top>
      <bottom style="thin">
        <color rgb="FF62695E"/>
      </bottom>
      <diagonal/>
    </border>
    <border>
      <left style="thin">
        <color rgb="FF62695E"/>
      </left>
      <right/>
      <top/>
      <bottom/>
      <diagonal/>
    </border>
    <border>
      <left/>
      <right style="thin">
        <color rgb="FF62695E"/>
      </right>
      <top/>
      <bottom/>
      <diagonal/>
    </border>
    <border>
      <left style="thin">
        <color rgb="FF62695E"/>
      </left>
      <right/>
      <top style="thin">
        <color rgb="FF62695E"/>
      </top>
      <bottom style="medium">
        <color rgb="FF62695E"/>
      </bottom>
      <diagonal/>
    </border>
    <border>
      <left/>
      <right style="thin">
        <color rgb="FF62695E"/>
      </right>
      <top style="thin">
        <color rgb="FF62695E"/>
      </top>
      <bottom style="medium">
        <color rgb="FF62695E"/>
      </bottom>
      <diagonal/>
    </border>
    <border>
      <left/>
      <right/>
      <top style="medium">
        <color auto="1"/>
      </top>
      <bottom style="medium">
        <color auto="1"/>
      </bottom>
      <diagonal/>
    </border>
    <border>
      <left/>
      <right/>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9">
    <xf numFmtId="0" fontId="0" fillId="0" borderId="0"/>
    <xf numFmtId="43" fontId="2" fillId="0" borderId="0" applyFont="0" applyFill="0" applyBorder="0" applyAlignment="0" applyProtection="0"/>
    <xf numFmtId="0" fontId="11" fillId="0" borderId="0"/>
    <xf numFmtId="44" fontId="2" fillId="0" borderId="0" applyFont="0" applyFill="0" applyBorder="0" applyAlignment="0" applyProtection="0"/>
    <xf numFmtId="0" fontId="19" fillId="0" borderId="0"/>
    <xf numFmtId="43" fontId="11" fillId="0" borderId="0" applyFont="0" applyFill="0" applyBorder="0" applyAlignment="0" applyProtection="0"/>
    <xf numFmtId="0" fontId="19" fillId="0" borderId="0"/>
    <xf numFmtId="9" fontId="2" fillId="0" borderId="0" applyFont="0" applyFill="0" applyBorder="0" applyAlignment="0" applyProtection="0"/>
    <xf numFmtId="0" fontId="31" fillId="0" borderId="0" applyNumberFormat="0" applyFill="0" applyBorder="0" applyAlignment="0" applyProtection="0"/>
  </cellStyleXfs>
  <cellXfs count="195">
    <xf numFmtId="0" fontId="0" fillId="0" borderId="0" xfId="0"/>
    <xf numFmtId="0" fontId="0" fillId="0" borderId="0" xfId="0" pivotButton="1"/>
    <xf numFmtId="0" fontId="0" fillId="0" borderId="0" xfId="0" applyAlignment="1">
      <alignment horizontal="left"/>
    </xf>
    <xf numFmtId="164" fontId="0" fillId="0" borderId="0" xfId="0" applyNumberFormat="1"/>
    <xf numFmtId="0" fontId="4" fillId="0" borderId="0" xfId="0" applyFont="1"/>
    <xf numFmtId="0" fontId="3" fillId="0" borderId="0" xfId="0" applyFont="1" applyAlignment="1">
      <alignment horizontal="right"/>
    </xf>
    <xf numFmtId="3" fontId="3" fillId="0" borderId="0" xfId="1" applyNumberFormat="1" applyFont="1" applyBorder="1" applyAlignment="1">
      <alignment horizontal="left" wrapText="1"/>
    </xf>
    <xf numFmtId="0" fontId="6" fillId="0" borderId="1" xfId="0" applyFont="1" applyBorder="1" applyAlignment="1">
      <alignment horizontal="right" wrapText="1"/>
    </xf>
    <xf numFmtId="0" fontId="5" fillId="0" borderId="0" xfId="0" applyFont="1"/>
    <xf numFmtId="0" fontId="5" fillId="0" borderId="0" xfId="0" applyFont="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left" vertical="center"/>
    </xf>
    <xf numFmtId="37" fontId="6" fillId="0" borderId="3" xfId="1" applyNumberFormat="1" applyFont="1" applyBorder="1" applyAlignment="1">
      <alignment horizontal="right" vertical="center" wrapText="1"/>
    </xf>
    <xf numFmtId="3" fontId="6" fillId="0" borderId="3" xfId="0" applyNumberFormat="1" applyFont="1" applyBorder="1" applyAlignment="1">
      <alignment horizontal="right" vertical="center" wrapText="1"/>
    </xf>
    <xf numFmtId="3" fontId="6" fillId="0" borderId="3" xfId="0" applyNumberFormat="1" applyFont="1" applyBorder="1" applyAlignment="1">
      <alignment vertical="center" wrapText="1"/>
    </xf>
    <xf numFmtId="0" fontId="9" fillId="0" borderId="0" xfId="0" applyFont="1" applyAlignment="1">
      <alignment vertical="center"/>
    </xf>
    <xf numFmtId="0" fontId="9" fillId="0" borderId="0" xfId="0" applyFont="1"/>
    <xf numFmtId="0" fontId="13" fillId="0" borderId="0" xfId="2" applyFont="1"/>
    <xf numFmtId="3" fontId="14" fillId="2" borderId="1" xfId="2" applyNumberFormat="1" applyFont="1" applyFill="1" applyBorder="1" applyAlignment="1">
      <alignment horizontal="right" wrapText="1"/>
    </xf>
    <xf numFmtId="0" fontId="15" fillId="0" borderId="0" xfId="2" applyFont="1" applyAlignment="1">
      <alignment wrapText="1"/>
    </xf>
    <xf numFmtId="3" fontId="14" fillId="0" borderId="0" xfId="2" applyNumberFormat="1" applyFont="1" applyAlignment="1">
      <alignment horizontal="right" vertical="center"/>
    </xf>
    <xf numFmtId="164" fontId="16" fillId="0" borderId="0" xfId="2" applyNumberFormat="1" applyFont="1" applyAlignment="1">
      <alignment vertical="center"/>
    </xf>
    <xf numFmtId="164" fontId="14" fillId="0" borderId="0" xfId="2" applyNumberFormat="1" applyFont="1" applyAlignment="1">
      <alignment vertical="center"/>
    </xf>
    <xf numFmtId="0" fontId="15" fillId="0" borderId="0" xfId="2" applyFont="1" applyAlignment="1">
      <alignment vertical="center"/>
    </xf>
    <xf numFmtId="3" fontId="16" fillId="0" borderId="0" xfId="2" applyNumberFormat="1" applyFont="1" applyAlignment="1">
      <alignment vertical="center"/>
    </xf>
    <xf numFmtId="3" fontId="14" fillId="0" borderId="7" xfId="2" applyNumberFormat="1" applyFont="1" applyBorder="1" applyAlignment="1">
      <alignment vertical="center"/>
    </xf>
    <xf numFmtId="164" fontId="16" fillId="0" borderId="7" xfId="2" applyNumberFormat="1" applyFont="1" applyBorder="1" applyAlignment="1">
      <alignment vertical="center"/>
    </xf>
    <xf numFmtId="164" fontId="14" fillId="0" borderId="7" xfId="2" applyNumberFormat="1" applyFont="1" applyBorder="1" applyAlignment="1">
      <alignment vertical="center"/>
    </xf>
    <xf numFmtId="0" fontId="16" fillId="0" borderId="0" xfId="2" applyFont="1"/>
    <xf numFmtId="0" fontId="11" fillId="0" borderId="0" xfId="2"/>
    <xf numFmtId="3" fontId="16" fillId="0" borderId="0" xfId="2" applyNumberFormat="1" applyFont="1"/>
    <xf numFmtId="0" fontId="15" fillId="0" borderId="0" xfId="2" applyFont="1"/>
    <xf numFmtId="3" fontId="11" fillId="0" borderId="0" xfId="2" applyNumberFormat="1"/>
    <xf numFmtId="0" fontId="6" fillId="0" borderId="8" xfId="0" applyFont="1" applyBorder="1" applyAlignment="1">
      <alignment horizontal="left" vertical="center"/>
    </xf>
    <xf numFmtId="164" fontId="6" fillId="0" borderId="8" xfId="0" applyNumberFormat="1" applyFont="1" applyBorder="1"/>
    <xf numFmtId="0" fontId="6" fillId="0" borderId="1" xfId="0" applyFont="1" applyBorder="1"/>
    <xf numFmtId="0" fontId="6" fillId="0" borderId="4" xfId="0" applyFont="1" applyBorder="1" applyAlignment="1">
      <alignment horizontal="left" vertical="center"/>
    </xf>
    <xf numFmtId="0" fontId="14" fillId="0" borderId="1" xfId="2" applyFont="1" applyBorder="1" applyAlignment="1">
      <alignment wrapText="1"/>
    </xf>
    <xf numFmtId="0" fontId="14" fillId="0" borderId="1" xfId="2" applyFont="1" applyBorder="1" applyAlignment="1">
      <alignment horizontal="right" wrapText="1"/>
    </xf>
    <xf numFmtId="0" fontId="14" fillId="0" borderId="1" xfId="2" applyFont="1" applyBorder="1" applyAlignment="1">
      <alignment horizontal="center" wrapText="1"/>
    </xf>
    <xf numFmtId="42" fontId="14" fillId="0" borderId="1" xfId="2" applyNumberFormat="1" applyFont="1" applyBorder="1" applyAlignment="1">
      <alignment horizontal="right" wrapText="1"/>
    </xf>
    <xf numFmtId="1" fontId="18" fillId="0" borderId="1" xfId="2" applyNumberFormat="1" applyFont="1" applyBorder="1" applyAlignment="1">
      <alignment horizontal="left" wrapText="1"/>
    </xf>
    <xf numFmtId="1" fontId="18" fillId="0" borderId="1" xfId="2" applyNumberFormat="1" applyFont="1" applyBorder="1" applyAlignment="1">
      <alignment horizontal="right" wrapText="1"/>
    </xf>
    <xf numFmtId="0" fontId="14" fillId="0" borderId="0" xfId="2" applyFont="1" applyAlignment="1">
      <alignment wrapText="1"/>
    </xf>
    <xf numFmtId="0" fontId="20" fillId="0" borderId="0" xfId="4" applyFont="1" applyAlignment="1">
      <alignment vertical="center" wrapText="1"/>
    </xf>
    <xf numFmtId="3" fontId="20" fillId="0" borderId="0" xfId="5" applyNumberFormat="1" applyFont="1" applyFill="1" applyBorder="1" applyAlignment="1">
      <alignment horizontal="right" vertical="center" wrapText="1"/>
    </xf>
    <xf numFmtId="0" fontId="20" fillId="0" borderId="0" xfId="6" applyFont="1" applyAlignment="1">
      <alignment horizontal="right" vertical="center" wrapText="1"/>
    </xf>
    <xf numFmtId="0" fontId="16" fillId="0" borderId="0" xfId="2" applyFont="1" applyAlignment="1">
      <alignment vertical="center"/>
    </xf>
    <xf numFmtId="0" fontId="20" fillId="0" borderId="0" xfId="6" applyFont="1" applyAlignment="1">
      <alignment vertical="top" wrapText="1"/>
    </xf>
    <xf numFmtId="0" fontId="20" fillId="0" borderId="0" xfId="6" applyFont="1" applyAlignment="1">
      <alignment horizontal="right" vertical="top" wrapText="1"/>
    </xf>
    <xf numFmtId="42" fontId="20" fillId="0" borderId="5" xfId="6" applyNumberFormat="1" applyFont="1" applyBorder="1" applyAlignment="1">
      <alignment horizontal="left" vertical="center" wrapText="1"/>
    </xf>
    <xf numFmtId="0" fontId="14" fillId="0" borderId="7" xfId="2" applyFont="1" applyBorder="1" applyAlignment="1">
      <alignment vertical="center"/>
    </xf>
    <xf numFmtId="3" fontId="14" fillId="0" borderId="7" xfId="5" applyNumberFormat="1" applyFont="1" applyBorder="1" applyAlignment="1">
      <alignment horizontal="right" vertical="center"/>
    </xf>
    <xf numFmtId="0" fontId="14" fillId="0" borderId="7" xfId="2" applyFont="1" applyBorder="1" applyAlignment="1">
      <alignment horizontal="right" vertical="center"/>
    </xf>
    <xf numFmtId="165" fontId="6" fillId="0" borderId="7" xfId="0" applyNumberFormat="1" applyFont="1" applyBorder="1" applyAlignment="1">
      <alignment wrapText="1"/>
    </xf>
    <xf numFmtId="0" fontId="14" fillId="0" borderId="0" xfId="2" applyFont="1" applyAlignment="1">
      <alignment vertical="center"/>
    </xf>
    <xf numFmtId="0" fontId="11" fillId="0" borderId="0" xfId="2" applyAlignment="1">
      <alignment horizontal="left"/>
    </xf>
    <xf numFmtId="164" fontId="21" fillId="0" borderId="0" xfId="5" applyNumberFormat="1" applyFont="1" applyBorder="1" applyAlignment="1">
      <alignment horizontal="left"/>
    </xf>
    <xf numFmtId="0" fontId="21" fillId="0" borderId="0" xfId="2" applyFont="1" applyAlignment="1">
      <alignment horizontal="left"/>
    </xf>
    <xf numFmtId="42" fontId="21" fillId="0" borderId="0" xfId="2" applyNumberFormat="1" applyFont="1" applyAlignment="1">
      <alignment horizontal="left"/>
    </xf>
    <xf numFmtId="0" fontId="11" fillId="0" borderId="0" xfId="2" applyAlignment="1">
      <alignment horizontal="center" vertical="top" wrapText="1"/>
    </xf>
    <xf numFmtId="0" fontId="20" fillId="0" borderId="6" xfId="4" applyFont="1" applyBorder="1" applyAlignment="1">
      <alignment vertical="center" wrapText="1"/>
    </xf>
    <xf numFmtId="3" fontId="20" fillId="0" borderId="6" xfId="4" applyNumberFormat="1" applyFont="1" applyBorder="1" applyAlignment="1">
      <alignment vertical="center" wrapText="1"/>
    </xf>
    <xf numFmtId="42" fontId="11" fillId="0" borderId="0" xfId="2" applyNumberFormat="1"/>
    <xf numFmtId="166" fontId="0" fillId="0" borderId="0" xfId="0" applyNumberFormat="1"/>
    <xf numFmtId="165" fontId="6" fillId="0" borderId="7" xfId="0" applyNumberFormat="1" applyFont="1" applyBorder="1" applyAlignment="1">
      <alignment horizontal="right" wrapText="1"/>
    </xf>
    <xf numFmtId="6" fontId="11" fillId="0" borderId="0" xfId="2" applyNumberFormat="1" applyAlignment="1">
      <alignment horizontal="right"/>
    </xf>
    <xf numFmtId="42" fontId="11" fillId="0" borderId="0" xfId="2" applyNumberFormat="1" applyAlignment="1">
      <alignment horizontal="right"/>
    </xf>
    <xf numFmtId="165" fontId="20" fillId="0" borderId="0" xfId="3" applyNumberFormat="1" applyFont="1" applyAlignment="1">
      <alignment horizontal="left" vertical="center" wrapText="1"/>
    </xf>
    <xf numFmtId="165" fontId="16" fillId="0" borderId="0" xfId="3" applyNumberFormat="1" applyFont="1" applyAlignment="1">
      <alignment vertical="center"/>
    </xf>
    <xf numFmtId="165" fontId="20" fillId="0" borderId="0" xfId="3" applyNumberFormat="1" applyFont="1" applyAlignment="1">
      <alignment vertical="top" wrapText="1"/>
    </xf>
    <xf numFmtId="165" fontId="20" fillId="0" borderId="0" xfId="3" applyNumberFormat="1" applyFont="1" applyAlignment="1">
      <alignment horizontal="left" vertical="top" wrapText="1"/>
    </xf>
    <xf numFmtId="165" fontId="20" fillId="0" borderId="5" xfId="3" applyNumberFormat="1" applyFont="1" applyBorder="1" applyAlignment="1">
      <alignment horizontal="left" vertical="center" wrapText="1"/>
    </xf>
    <xf numFmtId="165" fontId="20" fillId="0" borderId="0" xfId="3" applyNumberFormat="1" applyFont="1" applyFill="1" applyBorder="1" applyAlignment="1">
      <alignment vertical="center" wrapText="1"/>
    </xf>
    <xf numFmtId="0" fontId="6" fillId="0" borderId="0" xfId="0" applyFont="1" applyAlignment="1">
      <alignment horizontal="right" vertical="center"/>
    </xf>
    <xf numFmtId="22" fontId="0" fillId="0" borderId="0" xfId="0" applyNumberFormat="1"/>
    <xf numFmtId="164" fontId="20" fillId="0" borderId="0" xfId="1" applyNumberFormat="1" applyFont="1" applyFill="1" applyBorder="1" applyAlignment="1">
      <alignment vertical="center" wrapText="1"/>
    </xf>
    <xf numFmtId="3" fontId="16" fillId="0" borderId="3" xfId="2" applyNumberFormat="1" applyFont="1" applyBorder="1" applyAlignment="1">
      <alignment vertical="center"/>
    </xf>
    <xf numFmtId="164" fontId="16" fillId="0" borderId="3" xfId="2" applyNumberFormat="1" applyFont="1" applyBorder="1" applyAlignment="1">
      <alignment vertical="center"/>
    </xf>
    <xf numFmtId="0" fontId="14" fillId="0" borderId="0" xfId="2" applyFont="1" applyAlignment="1">
      <alignment horizontal="center" wrapText="1"/>
    </xf>
    <xf numFmtId="42" fontId="14" fillId="0" borderId="0" xfId="2" applyNumberFormat="1" applyFont="1" applyAlignment="1">
      <alignment horizontal="right" wrapText="1"/>
    </xf>
    <xf numFmtId="0" fontId="12" fillId="0" borderId="0" xfId="2" applyFont="1"/>
    <xf numFmtId="9" fontId="20" fillId="0" borderId="0" xfId="7" applyFont="1" applyFill="1" applyBorder="1" applyAlignment="1">
      <alignment vertical="center" wrapText="1"/>
    </xf>
    <xf numFmtId="164" fontId="20" fillId="0" borderId="0" xfId="1" applyNumberFormat="1" applyFont="1" applyAlignment="1">
      <alignment horizontal="left" vertical="top" wrapText="1"/>
    </xf>
    <xf numFmtId="0" fontId="14" fillId="0" borderId="11" xfId="2" applyFont="1" applyBorder="1" applyAlignment="1">
      <alignment horizontal="right" wrapText="1"/>
    </xf>
    <xf numFmtId="42" fontId="14" fillId="0" borderId="12" xfId="2" applyNumberFormat="1" applyFont="1" applyBorder="1" applyAlignment="1">
      <alignment horizontal="center" wrapText="1"/>
    </xf>
    <xf numFmtId="164" fontId="20" fillId="0" borderId="11" xfId="1" applyNumberFormat="1" applyFont="1" applyBorder="1" applyAlignment="1">
      <alignment horizontal="left" vertical="top"/>
    </xf>
    <xf numFmtId="0" fontId="16" fillId="0" borderId="11" xfId="2" applyFont="1" applyBorder="1" applyAlignment="1">
      <alignment vertical="center"/>
    </xf>
    <xf numFmtId="164" fontId="20" fillId="0" borderId="0" xfId="1" applyNumberFormat="1" applyFont="1" applyBorder="1" applyAlignment="1">
      <alignment horizontal="right" vertical="top" indent="1"/>
    </xf>
    <xf numFmtId="164" fontId="20" fillId="0" borderId="0" xfId="1" applyNumberFormat="1" applyFont="1" applyBorder="1" applyAlignment="1">
      <alignment horizontal="right" vertical="top"/>
    </xf>
    <xf numFmtId="164" fontId="20" fillId="0" borderId="11" xfId="1" applyNumberFormat="1" applyFont="1" applyBorder="1" applyAlignment="1">
      <alignment vertical="top"/>
    </xf>
    <xf numFmtId="0" fontId="20" fillId="0" borderId="11" xfId="4" applyFont="1" applyBorder="1" applyAlignment="1">
      <alignment vertical="center" wrapText="1"/>
    </xf>
    <xf numFmtId="164" fontId="20" fillId="0" borderId="0" xfId="1" applyNumberFormat="1" applyFont="1" applyBorder="1" applyAlignment="1">
      <alignment horizontal="right" vertical="top" wrapText="1"/>
    </xf>
    <xf numFmtId="9" fontId="20" fillId="0" borderId="12" xfId="7" applyFont="1" applyFill="1" applyBorder="1" applyAlignment="1">
      <alignment horizontal="center" vertical="center" wrapText="1"/>
    </xf>
    <xf numFmtId="165" fontId="20" fillId="0" borderId="12" xfId="3" applyNumberFormat="1" applyFont="1" applyFill="1" applyBorder="1" applyAlignment="1">
      <alignment horizontal="center" vertical="center" wrapText="1"/>
    </xf>
    <xf numFmtId="0" fontId="25" fillId="0" borderId="0" xfId="4" applyFont="1" applyAlignment="1">
      <alignment vertical="center" wrapText="1"/>
    </xf>
    <xf numFmtId="3" fontId="16" fillId="0" borderId="7" xfId="2" applyNumberFormat="1" applyFont="1" applyBorder="1" applyAlignment="1">
      <alignment vertical="center"/>
    </xf>
    <xf numFmtId="164" fontId="14" fillId="0" borderId="13" xfId="2" applyNumberFormat="1" applyFont="1" applyBorder="1" applyAlignment="1">
      <alignment vertical="center"/>
    </xf>
    <xf numFmtId="9" fontId="16" fillId="0" borderId="7" xfId="7" applyFont="1" applyBorder="1" applyAlignment="1">
      <alignment vertical="center"/>
    </xf>
    <xf numFmtId="9" fontId="14" fillId="0" borderId="14" xfId="7" applyFont="1" applyBorder="1" applyAlignment="1">
      <alignment horizontal="center" vertical="center"/>
    </xf>
    <xf numFmtId="9" fontId="14" fillId="0" borderId="7" xfId="7" applyFont="1" applyBorder="1" applyAlignment="1">
      <alignment horizontal="center" vertical="center"/>
    </xf>
    <xf numFmtId="0" fontId="0" fillId="0" borderId="0" xfId="0" applyAlignment="1">
      <alignment horizontal="right"/>
    </xf>
    <xf numFmtId="0" fontId="6" fillId="0" borderId="0" xfId="0" applyFont="1" applyAlignment="1">
      <alignment wrapText="1"/>
    </xf>
    <xf numFmtId="0" fontId="6" fillId="0" borderId="0" xfId="0" applyFont="1" applyAlignment="1">
      <alignment horizontal="right" wrapText="1"/>
    </xf>
    <xf numFmtId="0" fontId="6" fillId="0" borderId="15" xfId="0" applyFont="1" applyBorder="1"/>
    <xf numFmtId="164" fontId="6" fillId="0" borderId="15" xfId="0" applyNumberFormat="1" applyFont="1" applyBorder="1" applyAlignment="1">
      <alignment horizontal="right"/>
    </xf>
    <xf numFmtId="9" fontId="0" fillId="0" borderId="15" xfId="0" applyNumberFormat="1" applyBorder="1"/>
    <xf numFmtId="0" fontId="0" fillId="0" borderId="15" xfId="0" applyBorder="1"/>
    <xf numFmtId="0" fontId="6" fillId="0" borderId="16" xfId="0" applyFont="1" applyBorder="1"/>
    <xf numFmtId="0" fontId="6" fillId="0" borderId="16" xfId="0" applyFont="1" applyBorder="1" applyAlignment="1">
      <alignment horizontal="right"/>
    </xf>
    <xf numFmtId="164" fontId="6" fillId="0" borderId="16" xfId="0" applyNumberFormat="1" applyFont="1" applyBorder="1" applyAlignment="1">
      <alignment horizontal="right"/>
    </xf>
    <xf numFmtId="0" fontId="0" fillId="0" borderId="16" xfId="0" applyBorder="1"/>
    <xf numFmtId="0" fontId="1" fillId="0" borderId="0" xfId="0" applyFont="1" applyAlignment="1">
      <alignment horizontal="right"/>
    </xf>
    <xf numFmtId="164" fontId="1" fillId="0" borderId="0" xfId="0" applyNumberFormat="1" applyFont="1" applyAlignment="1">
      <alignment horizontal="right"/>
    </xf>
    <xf numFmtId="0" fontId="1" fillId="0" borderId="0" xfId="0" applyFont="1"/>
    <xf numFmtId="9" fontId="1" fillId="0" borderId="0" xfId="0" applyNumberFormat="1" applyFont="1"/>
    <xf numFmtId="9" fontId="1" fillId="0" borderId="16" xfId="0" applyNumberFormat="1" applyFont="1" applyBorder="1"/>
    <xf numFmtId="0" fontId="1" fillId="0" borderId="16" xfId="0" applyFont="1" applyBorder="1"/>
    <xf numFmtId="0" fontId="1" fillId="0" borderId="16" xfId="0" applyFont="1" applyBorder="1" applyAlignment="1">
      <alignment horizontal="right"/>
    </xf>
    <xf numFmtId="164" fontId="1" fillId="0" borderId="16" xfId="0" applyNumberFormat="1" applyFont="1" applyBorder="1" applyAlignment="1">
      <alignment horizontal="right"/>
    </xf>
    <xf numFmtId="0" fontId="1" fillId="0" borderId="4" xfId="0" applyFont="1" applyBorder="1" applyAlignment="1">
      <alignment horizontal="left" vertical="center"/>
    </xf>
    <xf numFmtId="43" fontId="0" fillId="0" borderId="0" xfId="0" applyNumberFormat="1"/>
    <xf numFmtId="10" fontId="0" fillId="0" borderId="0" xfId="0" applyNumberFormat="1"/>
    <xf numFmtId="0" fontId="0" fillId="0" borderId="0" xfId="0" applyAlignment="1">
      <alignment horizontal="left" indent="1"/>
    </xf>
    <xf numFmtId="9" fontId="0" fillId="0" borderId="0" xfId="0" applyNumberFormat="1"/>
    <xf numFmtId="1" fontId="0" fillId="0" borderId="0" xfId="0" applyNumberFormat="1"/>
    <xf numFmtId="0" fontId="9" fillId="0" borderId="0" xfId="0" applyFont="1" applyAlignment="1">
      <alignment horizontal="left" wrapText="1"/>
    </xf>
    <xf numFmtId="0" fontId="3" fillId="0" borderId="0" xfId="0" applyFont="1" applyAlignment="1">
      <alignment horizontal="center"/>
    </xf>
    <xf numFmtId="3" fontId="27" fillId="0" borderId="0" xfId="2" applyNumberFormat="1" applyFont="1"/>
    <xf numFmtId="0" fontId="27" fillId="0" borderId="0" xfId="2" applyFont="1" applyAlignment="1">
      <alignment horizontal="left"/>
    </xf>
    <xf numFmtId="0" fontId="8" fillId="0" borderId="0" xfId="0" applyFont="1" applyAlignment="1">
      <alignment horizontal="left" wrapText="1"/>
    </xf>
    <xf numFmtId="0" fontId="6" fillId="0" borderId="4" xfId="0" applyFont="1" applyBorder="1" applyAlignment="1">
      <alignment horizontal="left"/>
    </xf>
    <xf numFmtId="0" fontId="6" fillId="0" borderId="5" xfId="0" applyFont="1" applyBorder="1" applyAlignment="1">
      <alignment horizontal="right" wrapText="1"/>
    </xf>
    <xf numFmtId="0" fontId="1" fillId="0" borderId="4" xfId="0" applyFont="1" applyBorder="1" applyAlignment="1">
      <alignment vertical="center"/>
    </xf>
    <xf numFmtId="49" fontId="1" fillId="0" borderId="4" xfId="0" applyNumberFormat="1" applyFont="1" applyBorder="1" applyAlignment="1">
      <alignment horizontal="right" vertical="center" wrapText="1"/>
    </xf>
    <xf numFmtId="49" fontId="14" fillId="2" borderId="1" xfId="2" applyNumberFormat="1" applyFont="1" applyFill="1" applyBorder="1" applyAlignment="1">
      <alignment horizontal="right" wrapText="1"/>
    </xf>
    <xf numFmtId="0" fontId="1" fillId="0" borderId="1" xfId="0" applyFont="1" applyBorder="1"/>
    <xf numFmtId="0" fontId="1" fillId="0" borderId="0" xfId="0" applyFont="1" applyAlignment="1">
      <alignment horizontal="left" vertical="center"/>
    </xf>
    <xf numFmtId="164" fontId="1" fillId="0" borderId="0" xfId="0" applyNumberFormat="1" applyFont="1"/>
    <xf numFmtId="164" fontId="1" fillId="0" borderId="0" xfId="1" applyNumberFormat="1" applyFont="1"/>
    <xf numFmtId="0" fontId="1" fillId="0" borderId="2" xfId="0" applyFont="1" applyBorder="1" applyAlignment="1">
      <alignment vertical="center"/>
    </xf>
    <xf numFmtId="164" fontId="1" fillId="0" borderId="2" xfId="1" applyNumberFormat="1" applyFont="1" applyBorder="1" applyAlignment="1">
      <alignment vertical="center"/>
    </xf>
    <xf numFmtId="0" fontId="1" fillId="0" borderId="0" xfId="0" applyFont="1" applyAlignment="1">
      <alignment vertical="center"/>
    </xf>
    <xf numFmtId="164" fontId="1" fillId="0" borderId="0" xfId="1" applyNumberFormat="1" applyFont="1" applyBorder="1" applyAlignment="1">
      <alignment vertical="center"/>
    </xf>
    <xf numFmtId="37" fontId="1" fillId="0" borderId="4" xfId="1" applyNumberFormat="1" applyFont="1" applyBorder="1" applyAlignment="1">
      <alignment horizontal="right" vertical="center" wrapText="1"/>
    </xf>
    <xf numFmtId="3" fontId="1" fillId="0" borderId="4" xfId="0" applyNumberFormat="1" applyFont="1" applyBorder="1" applyAlignment="1">
      <alignment horizontal="right" vertical="center" wrapText="1"/>
    </xf>
    <xf numFmtId="3" fontId="1" fillId="0" borderId="4" xfId="0" applyNumberFormat="1" applyFont="1" applyBorder="1" applyAlignment="1">
      <alignment vertical="center" wrapText="1"/>
    </xf>
    <xf numFmtId="3" fontId="1" fillId="0" borderId="4" xfId="0" applyNumberFormat="1" applyFont="1" applyBorder="1" applyAlignment="1">
      <alignment vertical="center"/>
    </xf>
    <xf numFmtId="0" fontId="1" fillId="0" borderId="5" xfId="0" applyFont="1" applyBorder="1" applyAlignment="1">
      <alignment horizontal="left" vertical="center"/>
    </xf>
    <xf numFmtId="3" fontId="1" fillId="0" borderId="5" xfId="0" applyNumberFormat="1" applyFont="1" applyBorder="1" applyAlignment="1">
      <alignment horizontal="right" vertical="center" wrapText="1"/>
    </xf>
    <xf numFmtId="3" fontId="1" fillId="0" borderId="5" xfId="0" applyNumberFormat="1" applyFont="1" applyBorder="1" applyAlignment="1">
      <alignment vertical="center" wrapText="1"/>
    </xf>
    <xf numFmtId="0" fontId="1" fillId="0" borderId="6" xfId="0" applyFont="1" applyBorder="1" applyAlignment="1">
      <alignment horizontal="left" vertical="center"/>
    </xf>
    <xf numFmtId="3" fontId="1" fillId="0" borderId="6" xfId="0" applyNumberFormat="1" applyFont="1" applyBorder="1" applyAlignment="1">
      <alignment horizontal="right" vertical="center" wrapText="1"/>
    </xf>
    <xf numFmtId="3" fontId="1" fillId="0" borderId="6" xfId="0" applyNumberFormat="1" applyFont="1" applyBorder="1" applyAlignment="1">
      <alignment vertical="center" wrapText="1"/>
    </xf>
    <xf numFmtId="165" fontId="1" fillId="0" borderId="0" xfId="0" applyNumberFormat="1" applyFont="1" applyAlignment="1">
      <alignment horizontal="right" wrapText="1"/>
    </xf>
    <xf numFmtId="165" fontId="1" fillId="0" borderId="0" xfId="0" applyNumberFormat="1" applyFont="1" applyAlignment="1">
      <alignment wrapText="1"/>
    </xf>
    <xf numFmtId="165" fontId="1" fillId="0" borderId="6" xfId="0" applyNumberFormat="1" applyFont="1" applyBorder="1" applyAlignment="1">
      <alignment wrapText="1"/>
    </xf>
    <xf numFmtId="165" fontId="1" fillId="0" borderId="6" xfId="0" applyNumberFormat="1" applyFont="1" applyBorder="1" applyAlignment="1">
      <alignment horizontal="right" wrapText="1"/>
    </xf>
    <xf numFmtId="164" fontId="1" fillId="0" borderId="17" xfId="0" applyNumberFormat="1" applyFont="1" applyBorder="1"/>
    <xf numFmtId="0" fontId="1" fillId="0" borderId="0" xfId="0" applyFont="1" applyAlignment="1">
      <alignment horizontal="left"/>
    </xf>
    <xf numFmtId="3" fontId="5" fillId="0" borderId="0" xfId="0" applyNumberFormat="1" applyFont="1" applyAlignment="1">
      <alignment vertical="center"/>
    </xf>
    <xf numFmtId="164" fontId="15" fillId="0" borderId="0" xfId="2" applyNumberFormat="1" applyFont="1" applyAlignment="1">
      <alignment vertical="center"/>
    </xf>
    <xf numFmtId="164" fontId="16" fillId="0" borderId="0" xfId="2" applyNumberFormat="1" applyFont="1"/>
    <xf numFmtId="165" fontId="20" fillId="0" borderId="0" xfId="3" applyNumberFormat="1" applyFont="1" applyFill="1" applyBorder="1" applyAlignment="1">
      <alignment horizontal="right" vertical="center" wrapText="1"/>
    </xf>
    <xf numFmtId="0" fontId="20" fillId="0" borderId="0" xfId="4" applyFont="1" applyAlignment="1">
      <alignment horizontal="left" vertical="center" wrapText="1" indent="2"/>
    </xf>
    <xf numFmtId="9" fontId="11" fillId="0" borderId="0" xfId="7" applyFont="1" applyAlignment="1">
      <alignment horizontal="right"/>
    </xf>
    <xf numFmtId="9" fontId="11" fillId="0" borderId="0" xfId="7" applyFont="1"/>
    <xf numFmtId="0" fontId="6" fillId="0" borderId="20" xfId="0" applyFont="1" applyBorder="1"/>
    <xf numFmtId="0" fontId="1" fillId="0" borderId="20" xfId="0" applyFont="1" applyBorder="1"/>
    <xf numFmtId="0" fontId="1" fillId="0" borderId="23" xfId="0" applyFont="1" applyBorder="1"/>
    <xf numFmtId="0" fontId="32" fillId="0" borderId="22" xfId="8" applyFont="1" applyFill="1" applyBorder="1" applyAlignment="1">
      <alignment horizontal="right"/>
    </xf>
    <xf numFmtId="0" fontId="32" fillId="0" borderId="22" xfId="8" quotePrefix="1" applyFont="1" applyFill="1" applyBorder="1" applyAlignment="1">
      <alignment horizontal="right"/>
    </xf>
    <xf numFmtId="0" fontId="32" fillId="0" borderId="24" xfId="8" quotePrefix="1" applyFont="1" applyFill="1" applyBorder="1" applyAlignment="1">
      <alignment horizontal="right"/>
    </xf>
    <xf numFmtId="0" fontId="6" fillId="0" borderId="21" xfId="0" applyFont="1" applyBorder="1" applyAlignment="1">
      <alignment horizontal="right"/>
    </xf>
    <xf numFmtId="0" fontId="3" fillId="0" borderId="0" xfId="0" applyFont="1" applyAlignment="1">
      <alignment horizontal="center"/>
    </xf>
    <xf numFmtId="0" fontId="1" fillId="0" borderId="0" xfId="0" applyFont="1" applyAlignment="1">
      <alignment horizontal="left" vertical="center"/>
    </xf>
    <xf numFmtId="0" fontId="9" fillId="0" borderId="0" xfId="0" applyFont="1" applyAlignment="1">
      <alignment horizontal="left" wrapText="1"/>
    </xf>
    <xf numFmtId="0" fontId="30" fillId="0" borderId="0" xfId="0" applyFont="1" applyAlignment="1">
      <alignment horizontal="left" wrapText="1"/>
    </xf>
    <xf numFmtId="0" fontId="12" fillId="0" borderId="0" xfId="2" applyFont="1" applyAlignment="1">
      <alignment horizontal="center"/>
    </xf>
    <xf numFmtId="0" fontId="12" fillId="0" borderId="3" xfId="2" applyFont="1" applyBorder="1" applyAlignment="1">
      <alignment horizontal="center"/>
    </xf>
    <xf numFmtId="0" fontId="17" fillId="0" borderId="0" xfId="2" applyFont="1" applyAlignment="1">
      <alignment horizontal="left" wrapText="1"/>
    </xf>
    <xf numFmtId="0" fontId="16" fillId="0" borderId="0" xfId="2" applyFont="1" applyAlignment="1">
      <alignment horizontal="left" wrapText="1"/>
    </xf>
    <xf numFmtId="0" fontId="11" fillId="0" borderId="0" xfId="2" applyAlignment="1">
      <alignment horizontal="center" vertical="top" wrapText="1"/>
    </xf>
    <xf numFmtId="42" fontId="14" fillId="0" borderId="9" xfId="2" applyNumberFormat="1" applyFont="1" applyBorder="1" applyAlignment="1">
      <alignment horizontal="center" wrapText="1"/>
    </xf>
    <xf numFmtId="42" fontId="14" fillId="0" borderId="1" xfId="2" applyNumberFormat="1" applyFont="1" applyBorder="1" applyAlignment="1">
      <alignment horizontal="center" wrapText="1"/>
    </xf>
    <xf numFmtId="42" fontId="14" fillId="0" borderId="10" xfId="2" applyNumberFormat="1" applyFont="1" applyBorder="1" applyAlignment="1">
      <alignment horizontal="center" wrapText="1"/>
    </xf>
    <xf numFmtId="0" fontId="11" fillId="0" borderId="0" xfId="2" applyAlignment="1">
      <alignment horizontal="left" wrapText="1"/>
    </xf>
    <xf numFmtId="0" fontId="12" fillId="0" borderId="0" xfId="2" applyFont="1" applyAlignment="1">
      <alignment horizontal="center" wrapText="1"/>
    </xf>
    <xf numFmtId="0" fontId="6" fillId="0" borderId="0" xfId="0" applyFont="1" applyAlignment="1">
      <alignment horizontal="center"/>
    </xf>
    <xf numFmtId="0" fontId="1" fillId="0" borderId="0" xfId="0" applyFont="1" applyAlignment="1">
      <alignment wrapText="1"/>
    </xf>
    <xf numFmtId="0" fontId="0" fillId="0" borderId="0" xfId="0" applyAlignment="1">
      <alignment wrapText="1"/>
    </xf>
    <xf numFmtId="0" fontId="1" fillId="0" borderId="0" xfId="0" applyFont="1" applyAlignment="1">
      <alignment horizontal="left" wrapText="1"/>
    </xf>
    <xf numFmtId="0" fontId="3" fillId="0" borderId="3" xfId="0" applyFont="1" applyBorder="1" applyAlignment="1">
      <alignment horizont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cellXfs>
  <cellStyles count="9">
    <cellStyle name="Comma" xfId="1" builtinId="3"/>
    <cellStyle name="Comma 2" xfId="5" xr:uid="{37722621-4E7D-41BE-A4DA-1AA42019176E}"/>
    <cellStyle name="Currency" xfId="3" builtinId="4"/>
    <cellStyle name="Hyperlink" xfId="8" builtinId="8"/>
    <cellStyle name="Normal" xfId="0" builtinId="0"/>
    <cellStyle name="Normal 2 3" xfId="2" xr:uid="{B7D47D71-C7B1-4F5B-AFDA-D8B2CE30A2E1}"/>
    <cellStyle name="Normal_Sheet1" xfId="6" xr:uid="{D9639D00-0993-42E7-8907-309D7AE9411C}"/>
    <cellStyle name="Normal_Sheet4_1" xfId="4" xr:uid="{51F05E57-CF9A-4144-8E47-0041E0AFE780}"/>
    <cellStyle name="Percent" xfId="7" builtinId="5"/>
  </cellStyles>
  <dxfs count="52">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35" formatCode="_(* #,##0.00_);_(* \(#,##0.00\);_(* &quot;-&quot;??_);_(@_)"/>
    </dxf>
    <dxf>
      <numFmt numFmtId="164" formatCode="_(* #,##0_);_(* \(#,##0\);_(* &quot;-&quot;??_);_(@_)"/>
    </dxf>
    <dxf>
      <numFmt numFmtId="164" formatCode="_(* #,##0_);_(* \(#,##0\);_(* &quot;-&quot;??_);_(@_)"/>
    </dxf>
    <dxf>
      <numFmt numFmtId="27" formatCode="m/d/yyyy\ h:mm"/>
    </dxf>
    <dxf>
      <numFmt numFmtId="27" formatCode="m/d/yyyy\ h:mm"/>
    </dxf>
    <dxf>
      <numFmt numFmtId="27" formatCode="m/d/yyyy\ h:mm"/>
    </dxf>
    <dxf>
      <numFmt numFmtId="0" formatCode="General"/>
    </dxf>
    <dxf>
      <numFmt numFmtId="0" formatCode="General"/>
    </dxf>
    <dxf>
      <numFmt numFmtId="1" formatCode="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colors>
    <mruColors>
      <color rgb="FFEF8F7A"/>
      <color rgb="FF62695E"/>
      <color rgb="FFBD2E2A"/>
      <color rgb="FFBFCDD4"/>
      <color rgb="FF82BC00"/>
      <color rgb="FF0036A2"/>
      <color rgb="FF0081C9"/>
      <color rgb="FFA35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pivotCacheDefinition" Target="pivotCache/pivotCacheDefinition10.xml"/><Relationship Id="rId47" Type="http://schemas.openxmlformats.org/officeDocument/2006/relationships/pivotCacheDefinition" Target="pivotCache/pivotCacheDefinition15.xml"/><Relationship Id="rId63" Type="http://schemas.openxmlformats.org/officeDocument/2006/relationships/styles" Target="styles.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5.xml"/><Relationship Id="rId40" Type="http://schemas.openxmlformats.org/officeDocument/2006/relationships/pivotCacheDefinition" Target="pivotCache/pivotCacheDefinition8.xml"/><Relationship Id="rId45" Type="http://schemas.openxmlformats.org/officeDocument/2006/relationships/pivotCacheDefinition" Target="pivotCache/pivotCacheDefinition13.xml"/><Relationship Id="rId53" Type="http://schemas.openxmlformats.org/officeDocument/2006/relationships/pivotCacheDefinition" Target="pivotCache/pivotCacheDefinition21.xml"/><Relationship Id="rId58" Type="http://schemas.openxmlformats.org/officeDocument/2006/relationships/pivotCacheDefinition" Target="pivotCache/pivotCacheDefinition26.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pivotCacheDefinition" Target="pivotCache/pivotCacheDefinition3.xml"/><Relationship Id="rId43" Type="http://schemas.openxmlformats.org/officeDocument/2006/relationships/pivotCacheDefinition" Target="pivotCache/pivotCacheDefinition11.xml"/><Relationship Id="rId48" Type="http://schemas.openxmlformats.org/officeDocument/2006/relationships/pivotCacheDefinition" Target="pivotCache/pivotCacheDefinition16.xml"/><Relationship Id="rId56" Type="http://schemas.openxmlformats.org/officeDocument/2006/relationships/pivotCacheDefinition" Target="pivotCache/pivotCacheDefinition24.xml"/><Relationship Id="rId64" Type="http://schemas.openxmlformats.org/officeDocument/2006/relationships/sharedStrings" Target="sharedString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pivotCacheDefinition" Target="pivotCache/pivotCacheDefinition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pivotCacheDefinition" Target="pivotCache/pivotCacheDefinition6.xml"/><Relationship Id="rId46" Type="http://schemas.openxmlformats.org/officeDocument/2006/relationships/pivotCacheDefinition" Target="pivotCache/pivotCacheDefinition14.xml"/><Relationship Id="rId59" Type="http://schemas.openxmlformats.org/officeDocument/2006/relationships/pivotCacheDefinition" Target="pivotCache/pivotCacheDefinition27.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pivotCacheDefinition" Target="pivotCache/pivotCacheDefinition9.xml"/><Relationship Id="rId54" Type="http://schemas.openxmlformats.org/officeDocument/2006/relationships/pivotCacheDefinition" Target="pivotCache/pivotCacheDefinition22.xml"/><Relationship Id="rId62" Type="http://schemas.openxmlformats.org/officeDocument/2006/relationships/connections" Target="connections.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4.xml"/><Relationship Id="rId49" Type="http://schemas.openxmlformats.org/officeDocument/2006/relationships/pivotCacheDefinition" Target="pivotCache/pivotCacheDefinition17.xml"/><Relationship Id="rId57" Type="http://schemas.openxmlformats.org/officeDocument/2006/relationships/pivotCacheDefinition" Target="pivotCache/pivotCacheDefinition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pivotCacheDefinition" Target="pivotCache/pivotCacheDefinition12.xml"/><Relationship Id="rId52" Type="http://schemas.openxmlformats.org/officeDocument/2006/relationships/pivotCacheDefinition" Target="pivotCache/pivotCacheDefinition20.xml"/><Relationship Id="rId60" Type="http://schemas.openxmlformats.org/officeDocument/2006/relationships/pivotCacheDefinition" Target="pivotCache/pivotCacheDefinition28.xml"/><Relationship Id="rId65"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7.xml"/><Relationship Id="rId34" Type="http://schemas.openxmlformats.org/officeDocument/2006/relationships/pivotCacheDefinition" Target="pivotCache/pivotCacheDefinition2.xml"/><Relationship Id="rId50" Type="http://schemas.openxmlformats.org/officeDocument/2006/relationships/pivotCacheDefinition" Target="pivotCache/pivotCacheDefinition18.xml"/><Relationship Id="rId55" Type="http://schemas.openxmlformats.org/officeDocument/2006/relationships/pivotCacheDefinition" Target="pivotCache/pivotCacheDefinition23.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10702</xdr:rowOff>
    </xdr:from>
    <xdr:to>
      <xdr:col>11</xdr:col>
      <xdr:colOff>321067</xdr:colOff>
      <xdr:row>31</xdr:row>
      <xdr:rowOff>117725</xdr:rowOff>
    </xdr:to>
    <xdr:sp macro="" textlink="">
      <xdr:nvSpPr>
        <xdr:cNvPr id="2" name="TextBox 1">
          <a:extLst>
            <a:ext uri="{FF2B5EF4-FFF2-40B4-BE49-F238E27FC236}">
              <a16:creationId xmlns:a16="http://schemas.microsoft.com/office/drawing/2014/main" id="{8B76C2DF-6819-D1D9-43EE-41B8274668F8}"/>
            </a:ext>
          </a:extLst>
        </xdr:cNvPr>
        <xdr:cNvSpPr txBox="1"/>
      </xdr:nvSpPr>
      <xdr:spPr>
        <a:xfrm>
          <a:off x="0" y="4248792"/>
          <a:ext cx="13442022" cy="2846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30000" noProof="0">
              <a:ln>
                <a:noFill/>
              </a:ln>
              <a:solidFill>
                <a:prstClr val="black"/>
              </a:solidFill>
              <a:effectLst/>
              <a:uLnTx/>
              <a:uFillTx/>
              <a:latin typeface="Arial" panose="020B0604020202020204" pitchFamily="34" charset="0"/>
              <a:ea typeface="+mn-ea"/>
              <a:cs typeface="Arial" panose="020B0604020202020204" pitchFamily="34" charset="0"/>
            </a:rPr>
            <a:t>6</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ACCME recategorized provider types for greater clarity--as well as consistency with Joint Accreditation—reducing reliance on “other” or “not classified” categories to better reflect the ecosystem’s structure.  Definitions are listed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3000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Publishing/Education Company:</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Organizations that develop and distribute healthcare-related educational content, tools, or resources. </a:t>
          </a:r>
        </a:p>
        <a:p>
          <a:r>
            <a:rPr lang="en-US" sz="1100" b="1">
              <a:solidFill>
                <a:schemeClr val="dk1"/>
              </a:solidFill>
              <a:effectLst/>
              <a:latin typeface="Arial" panose="020B0604020202020204" pitchFamily="34" charset="0"/>
              <a:ea typeface="+mn-ea"/>
              <a:cs typeface="Arial" panose="020B0604020202020204" pitchFamily="34" charset="0"/>
            </a:rPr>
            <a:t>Hospital/Healthcare Delivery System:</a:t>
          </a:r>
          <a:r>
            <a:rPr lang="en-US" sz="1100">
              <a:solidFill>
                <a:schemeClr val="dk1"/>
              </a:solidFill>
              <a:effectLst/>
              <a:latin typeface="Arial" panose="020B0604020202020204" pitchFamily="34" charset="0"/>
              <a:ea typeface="+mn-ea"/>
              <a:cs typeface="Arial" panose="020B0604020202020204" pitchFamily="34" charset="0"/>
            </a:rPr>
            <a:t> Organizations that directly provide medical care, including hospitals, clinics, physician groups, and integrated health systems operating across multiple care settings.</a:t>
          </a:r>
        </a:p>
        <a:p>
          <a:r>
            <a:rPr lang="en-US" sz="1100" b="1">
              <a:solidFill>
                <a:schemeClr val="dk1"/>
              </a:solidFill>
              <a:effectLst/>
              <a:latin typeface="Arial" panose="020B0604020202020204" pitchFamily="34" charset="0"/>
              <a:ea typeface="+mn-ea"/>
              <a:cs typeface="Arial" panose="020B0604020202020204" pitchFamily="34" charset="0"/>
            </a:rPr>
            <a:t>School of Medicine/Health Sciences:</a:t>
          </a:r>
          <a:r>
            <a:rPr lang="en-US" sz="1100">
              <a:solidFill>
                <a:schemeClr val="dk1"/>
              </a:solidFill>
              <a:effectLst/>
              <a:latin typeface="Arial" panose="020B0604020202020204" pitchFamily="34" charset="0"/>
              <a:ea typeface="+mn-ea"/>
              <a:cs typeface="Arial" panose="020B0604020202020204" pitchFamily="34" charset="0"/>
            </a:rPr>
            <a:t> Academic institutions that educate and train healthcare professionals, including physicians, nurses, and other clinical practitioners. </a:t>
          </a:r>
        </a:p>
        <a:p>
          <a:r>
            <a:rPr lang="en-US" sz="1100" b="1">
              <a:solidFill>
                <a:schemeClr val="dk1"/>
              </a:solidFill>
              <a:effectLst/>
              <a:latin typeface="Arial" panose="020B0604020202020204" pitchFamily="34" charset="0"/>
              <a:ea typeface="+mn-ea"/>
              <a:cs typeface="Arial" panose="020B0604020202020204" pitchFamily="34" charset="0"/>
            </a:rPr>
            <a:t>Professional Membership Organization</a:t>
          </a:r>
          <a:r>
            <a:rPr lang="en-US" sz="1100">
              <a:solidFill>
                <a:schemeClr val="dk1"/>
              </a:solidFill>
              <a:effectLst/>
              <a:latin typeface="Arial" panose="020B0604020202020204" pitchFamily="34" charset="0"/>
              <a:ea typeface="+mn-ea"/>
              <a:cs typeface="Arial" panose="020B0604020202020204" pitchFamily="34" charset="0"/>
            </a:rPr>
            <a:t>: Organizations that represent healthcare professionals and focus on the professional development of their members.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Government or Military:</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Public agencies that provide, fund, or oversee healthcare services at the federal, state, or local level, including branches of the military. </a:t>
          </a:r>
        </a:p>
        <a:p>
          <a:r>
            <a:rPr lang="en-US" sz="1100" b="1">
              <a:solidFill>
                <a:schemeClr val="dk1"/>
              </a:solidFill>
              <a:effectLst/>
              <a:latin typeface="Arial" panose="020B0604020202020204" pitchFamily="34" charset="0"/>
              <a:ea typeface="+mn-ea"/>
              <a:cs typeface="Arial" panose="020B0604020202020204" pitchFamily="34" charset="0"/>
            </a:rPr>
            <a:t>Voluntary Health Organization: </a:t>
          </a:r>
          <a:r>
            <a:rPr lang="en-US" sz="1100">
              <a:solidFill>
                <a:schemeClr val="dk1"/>
              </a:solidFill>
              <a:effectLst/>
              <a:latin typeface="Arial" panose="020B0604020202020204" pitchFamily="34" charset="0"/>
              <a:ea typeface="+mn-ea"/>
              <a:cs typeface="Arial" panose="020B0604020202020204" pitchFamily="34" charset="0"/>
            </a:rPr>
            <a:t>Independent, primarily donation-funded organizations that focus on health-related research, disease prevention, health education, and/or patient services.  </a:t>
          </a:r>
        </a:p>
        <a:p>
          <a:r>
            <a:rPr lang="en-US" sz="1100" b="1">
              <a:solidFill>
                <a:schemeClr val="dk1"/>
              </a:solidFill>
              <a:effectLst/>
              <a:latin typeface="Arial" panose="020B0604020202020204" pitchFamily="34" charset="0"/>
              <a:ea typeface="+mn-ea"/>
              <a:cs typeface="Arial" panose="020B0604020202020204" pitchFamily="34" charset="0"/>
            </a:rPr>
            <a:t>Other</a:t>
          </a:r>
          <a:r>
            <a:rPr lang="en-US" sz="1100">
              <a:solidFill>
                <a:schemeClr val="dk1"/>
              </a:solidFill>
              <a:effectLst/>
              <a:latin typeface="Arial" panose="020B0604020202020204" pitchFamily="34" charset="0"/>
              <a:ea typeface="+mn-ea"/>
              <a:cs typeface="Arial" panose="020B0604020202020204" pitchFamily="34" charset="0"/>
            </a:rPr>
            <a:t>: Organizations eligible for accreditation that do not fit into the categories above, such as healthcare consulting firms, staffing agencies, or private regulatory bodies.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Insurance Company/Managed Care Company:</a:t>
          </a: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Entities that offer health or liability insurance, collect premiums, maintain claims data, and reimburse healthcare services based on policy terms.</a:t>
          </a:r>
        </a:p>
        <a:p>
          <a:endParaRPr lang="en-US" sz="1100">
            <a:latin typeface="Arial" panose="020B0604020202020204" pitchFamily="34" charset="0"/>
            <a:cs typeface="Arial" panose="020B0604020202020204" pitchFamily="34" charset="0"/>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58680559" createdVersion="8" refreshedVersion="8" minRefreshableVersion="3" recordCount="0" supportSubquery="1" supportAdvancedDrill="1" xr:uid="{266F12F6-9700-4124-949C-4CF24B9A3208}">
  <cacheSource type="external" connectionId="1"/>
  <cacheFields count="5">
    <cacheField name="[vw_Annual_Activities_For_Reports].[ProviderType].[ProviderType]" caption="ProviderType" numFmtId="0" hierarchy="5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Sum of Nonphysicians]" caption="Sum of Nonphysicians" numFmtId="0" hierarchy="90" level="32767"/>
    <cacheField name="[vw_Annual_Activities_For_Reports].[ReportYear].[ReportYear]" caption="ReportYear" numFmtId="0" hierarchy="39"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4"/>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2" memberValueDatatype="130" unbalanced="0">
      <fieldsUsage count="2">
        <fieldUsage x="-1"/>
        <fieldUsage x="0"/>
      </fieldsUsage>
    </cacheHierarchy>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hidden="1">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hidden="1">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hidden="1">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59722221" createdVersion="8" refreshedVersion="8" minRefreshableVersion="3" recordCount="0" supportSubquery="1" supportAdvancedDrill="1" xr:uid="{1130849B-2AC2-46F8-8086-FAFF651AACC2}">
  <cacheSource type="external" connectionId="1"/>
  <cacheFields count="5">
    <cacheField name="[vw_Annual_Activities_For_Reports].[ProviderType].[ProviderType]" caption="ProviderType" numFmtId="0" hierarchy="5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Sum of Physician]" caption="Sum of Physician" numFmtId="0" hierarchy="84" level="32767"/>
    <cacheField name="[vw_Annual_Activities_For_Reports].[ReportYear].[ReportYear]" caption="ReportYear" numFmtId="0" hierarchy="39"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4"/>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2" memberValueDatatype="130" unbalanced="0">
      <fieldsUsage count="2">
        <fieldUsage x="-1"/>
        <fieldUsage x="0"/>
      </fieldsUsage>
    </cacheHierarchy>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hidden="1">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hidden="1">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hidden="1">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0532407" createdVersion="8" refreshedVersion="8" minRefreshableVersion="3" recordCount="0" supportSubquery="1" supportAdvancedDrill="1" xr:uid="{004AC64B-DAD3-41CF-8C67-0CCC40A9DA06}">
  <cacheSource type="external" connectionId="1"/>
  <cacheFields count="5">
    <cacheField name="[vw_Annual_Activities_For_Reports].[ProviderType].[ProviderType]" caption="ProviderType" numFmtId="0" hierarchy="5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Sum of Credits]" caption="Sum of Credits" numFmtId="0" hierarchy="83" level="32767"/>
    <cacheField name="[vw_Annual_Activities_For_Reports].[ReportYear].[ReportYear]" caption="ReportYear" numFmtId="0" hierarchy="39"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4"/>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2" memberValueDatatype="130" unbalanced="0">
      <fieldsUsage count="2">
        <fieldUsage x="-1"/>
        <fieldUsage x="0"/>
      </fieldsUsage>
    </cacheHierarchy>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hidden="1">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hidden="1">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hidden="1">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1805554" createdVersion="8" refreshedVersion="8" minRefreshableVersion="3" recordCount="0" supportSubquery="1" supportAdvancedDrill="1" xr:uid="{BF9369EB-4690-41CF-A474-EBFFC8D641D5}">
  <cacheSource type="external" connectionId="1"/>
  <cacheFields count="9">
    <cacheField name="[vw_Annual_Activities_For_Reports].[ReportYear].[ReportYear]" caption="ReportYear" numFmtId="0" hierarchy="39" level="1">
      <sharedItems containsSemiMixedTypes="0" containsNonDate="0" containsString="0"/>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Count of ActivityId]" caption="Count of ActivityId" numFmtId="0" hierarchy="82" level="32767"/>
    <cacheField name="[Measures].[Sum of Credits]" caption="Sum of Credits" numFmtId="0" hierarchy="83" level="32767"/>
    <cacheField name="[vw_Annual_Activities_For_Reports].[Providership].[Providership]" caption="Providership" numFmtId="0" hierarchy="50" level="1">
      <sharedItems count="2">
        <s v="Direct"/>
        <s v="Joint"/>
      </sharedItems>
    </cacheField>
    <cacheField name="[vw_Annual_Activities_For_Reports].[Accreditor].[Accreditor]" caption="Accreditor" numFmtId="0" hierarchy="48" level="1">
      <sharedItems containsSemiMixedTypes="0" containsNonDate="0" containsString="0"/>
    </cacheField>
    <cacheField name="[Measures].[Sum of TotalLearners]" caption="Sum of TotalLearners" numFmtId="0" hierarchy="97" level="32767"/>
    <cacheField name="[Measures].[Sum of Physician]" caption="Sum of Physician" numFmtId="0" hierarchy="84" level="32767"/>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0"/>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2" memberValueDatatype="130" unbalanced="0">
      <fieldsUsage count="2">
        <fieldUsage x="-1"/>
        <fieldUsage x="6"/>
      </fieldsUsage>
    </cacheHierarchy>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2" memberValueDatatype="130" unbalanced="0">
      <fieldsUsage count="2">
        <fieldUsage x="-1"/>
        <fieldUsage x="5"/>
      </fieldsUsage>
    </cacheHierarchy>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0" memberValueDatatype="130" unbalanced="0"/>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oneField="1" hidden="1">
      <fieldsUsage count="1">
        <fieldUsage x="4"/>
      </fieldsUsage>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8"/>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hidden="1">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oneField="1" hidden="1">
      <fieldsUsage count="1">
        <fieldUsage x="7"/>
      </fieldsUsage>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2731485" createdVersion="8" refreshedVersion="8" minRefreshableVersion="3" recordCount="0" supportSubquery="1" supportAdvancedDrill="1" xr:uid="{6B82C88C-107F-49B7-941D-14C2BB1B83E7}">
  <cacheSource type="external" connectionId="1"/>
  <cacheFields count="9">
    <cacheField name="[vw_Annual_Activities_For_Reports].[ReportYear].[ReportYear]" caption="ReportYear" numFmtId="0" hierarchy="39" level="1">
      <sharedItems containsSemiMixedTypes="0" containsNonDate="0" containsString="0"/>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Count of ActivityId]" caption="Count of ActivityId" numFmtId="0" hierarchy="82" level="32767"/>
    <cacheField name="[Measures].[Sum of Credits]" caption="Sum of Credits" numFmtId="0" hierarchy="83" level="32767"/>
    <cacheField name="[Measures].[Sum of Physician]" caption="Sum of Physician" numFmtId="0" hierarchy="84" level="32767"/>
    <cacheField name="[Measures].[Sum of Nonphysicians]" caption="Sum of Nonphysicians" numFmtId="0" hierarchy="90" level="32767"/>
    <cacheField name="[vw_Annual_Activities_For_Reports].[Providership].[Providership]" caption="Providership" numFmtId="0" hierarchy="50" level="1">
      <sharedItems count="2">
        <s v="Direct"/>
        <s v="Joint"/>
      </sharedItems>
    </cacheField>
    <cacheField name="[vw_Annual_Activities_For_Reports].[Accreditor].[Accreditor]" caption="Accreditor" numFmtId="0" hierarchy="48"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0"/>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2" memberValueDatatype="130" unbalanced="0">
      <fieldsUsage count="2">
        <fieldUsage x="-1"/>
        <fieldUsage x="8"/>
      </fieldsUsage>
    </cacheHierarchy>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2" memberValueDatatype="130" unbalanced="0">
      <fieldsUsage count="2">
        <fieldUsage x="-1"/>
        <fieldUsage x="7"/>
      </fieldsUsage>
    </cacheHierarchy>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0" memberValueDatatype="130" unbalanced="0"/>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oneField="1" hidden="1">
      <fieldsUsage count="1">
        <fieldUsage x="4"/>
      </fieldsUsage>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5"/>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oneField="1" hidden="1">
      <fieldsUsage count="1">
        <fieldUsage x="6"/>
      </fieldsUsage>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3657409" createdVersion="8" refreshedVersion="8" minRefreshableVersion="3" recordCount="0" supportSubquery="1" supportAdvancedDrill="1" xr:uid="{A7116C94-1CEF-4420-AFFD-4C4D69A52F7C}">
  <cacheSource type="external" connectionId="1"/>
  <cacheFields count="7">
    <cacheField name="[vw_Annual_Activities_For_Reports].[ReportYear].[ReportYear]" caption="ReportYear" numFmtId="0" hierarchy="39" level="1">
      <sharedItems containsSemiMixedTypes="0" containsNonDate="0" containsString="0"/>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Count of ActivityId]" caption="Count of ActivityId" numFmtId="0" hierarchy="82" level="32767"/>
    <cacheField name="[Measures].[Sum of Credits]" caption="Sum of Credits" numFmtId="0" hierarchy="83" level="32767"/>
    <cacheField name="[Measures].[Sum of Physician]" caption="Sum of Physician" numFmtId="0" hierarchy="84" level="32767"/>
    <cacheField name="[Measures].[Sum of Nonphysicians]" caption="Sum of Nonphysicians" numFmtId="0" hierarchy="90" level="32767"/>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0"/>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0" memberValueDatatype="130" unbalanced="0"/>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oneField="1" hidden="1">
      <fieldsUsage count="1">
        <fieldUsage x="4"/>
      </fieldsUsage>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5"/>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oneField="1" hidden="1">
      <fieldsUsage count="1">
        <fieldUsage x="6"/>
      </fieldsUsage>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4583332" createdVersion="8" refreshedVersion="8" minRefreshableVersion="3" recordCount="0" supportSubquery="1" supportAdvancedDrill="1" xr:uid="{5AC1CD1A-DBF4-4689-9C40-ECD8B2965928}">
  <cacheSource type="external" connectionId="1"/>
  <cacheFields count="5">
    <cacheField name="[vw_Annual_Activities_For_Reports].[ProviderType].[ProviderType]" caption="ProviderType" numFmtId="0" hierarchy="5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vw_Annual_Activities_For_Reports].[ActivityTypeName].[ActivityTypeName]" caption="ActivityTypeName" numFmtId="0" hierarchy="45" level="1">
      <sharedItems count="11">
        <s v="Enduring Material"/>
        <s v="Live Course"/>
        <s v="Regularly Scheduled Series"/>
        <s v="Journal-based CE"/>
        <s v="Other/Blended Learning"/>
        <s v="Performance/Quality Improvement"/>
        <s v="Committee Learning"/>
        <s v="Manuscript Review"/>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1">
        <n v="1"/>
        <n v="2"/>
        <n v="3"/>
        <n v="4"/>
        <n v="5"/>
        <n v="6"/>
        <n v="7"/>
        <n v="8"/>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8]"/>
            <x15:cachedUniqueName index="8" name="[vw_Annual_Activities_For_Reports].[ActivityTypeSortOrder].&amp;[9]"/>
            <x15:cachedUniqueName index="9" name="[vw_Annual_Activities_For_Reports].[ActivityTypeSortOrder].&amp;[10]"/>
            <x15:cachedUniqueName index="10" name="[vw_Annual_Activities_For_Reports].[ActivityTypeSortOrder].&amp;[11]"/>
          </x15:cachedUniqueNames>
        </ext>
      </extLst>
    </cacheField>
    <cacheField name="[Measures].[Count of ActivityId]" caption="Count of ActivityId" numFmtId="0" hierarchy="82" level="32767"/>
    <cacheField name="[vw_Annual_Activities_For_Reports].[ReportYear].[ReportYear]" caption="ReportYear" numFmtId="0" hierarchy="39"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4"/>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0" memberValueDatatype="130" unbalanced="0"/>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2" memberValueDatatype="130" unbalanced="0">
      <fieldsUsage count="2">
        <fieldUsage x="-1"/>
        <fieldUsage x="0"/>
      </fieldsUsage>
    </cacheHierarchy>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hidden="1">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hidden="1">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hidden="1">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5509256" backgroundQuery="1" createdVersion="8" refreshedVersion="8" minRefreshableVersion="3" recordCount="0" supportSubquery="1" supportAdvancedDrill="1" xr:uid="{AF87FA58-FE8A-4195-BB81-5E96AC2B170A}">
  <cacheSource type="external" connectionId="1"/>
  <cacheFields count="9">
    <cacheField name="[vw_Annual_Activities_For_Reports].[ReportYear].[ReportYear]" caption="ReportYear" numFmtId="0" hierarchy="39" level="1">
      <sharedItems containsSemiMixedTypes="0" containsNonDate="0" containsString="0"/>
    </cacheField>
    <cacheField name="[vw_Annual_Activities_For_Reports].[CSReceived].[CSReceived]" caption="CSReceived" numFmtId="0" hierarchy="75" level="1">
      <sharedItems containsSemiMixedTypes="0" containsString="0" containsNumber="1" containsInteger="1" minValue="0" maxValue="1" count="2">
        <n v="0"/>
        <n v="1"/>
      </sharedItems>
      <extLst>
        <ext xmlns:x15="http://schemas.microsoft.com/office/spreadsheetml/2010/11/main" uri="{4F2E5C28-24EA-4eb8-9CBF-B6C8F9C3D259}">
          <x15:cachedUniqueNames>
            <x15:cachedUniqueName index="0" name="[vw_Annual_Activities_For_Reports].[CSReceived].&amp;[0]"/>
            <x15:cachedUniqueName index="1" name="[vw_Annual_Activities_For_Reports].[CSReceived].&amp;[1]"/>
          </x15:cachedUniqueNames>
        </ext>
      </extLst>
    </cacheField>
    <cacheField name="[Measures].[Count of LegacyId]" caption="Count of LegacyId" numFmtId="0" hierarchy="116" level="32767"/>
    <cacheField name="[vw_Annual_Activities_For_Reports].[AccreditorType].[AccreditorType]" caption="AccreditorType" numFmtId="0" hierarchy="49" level="1">
      <sharedItems count="3">
        <s v="ACCME"/>
        <s v="JA"/>
        <s v="SMS"/>
      </sharedItems>
    </cacheField>
    <cacheField name="[Measures].[Sum of Physician]" caption="Sum of Physician" numFmtId="0" hierarchy="84" level="32767"/>
    <cacheField name="[Measures].[Sum of Nonphysicians]" caption="Sum of Nonphysicians" numFmtId="0" hierarchy="90" level="32767"/>
    <cacheField name="Dummy0" numFmtId="0" hierarchy="117" level="32767">
      <extLst>
        <ext xmlns:x14="http://schemas.microsoft.com/office/spreadsheetml/2009/9/main" uri="{63CAB8AC-B538-458d-9737-405883B0398D}">
          <x14:cacheField ignore="1"/>
        </ext>
      </extLst>
    </cacheField>
    <cacheField name="Dummy1" numFmtId="0" hierarchy="118" level="32767">
      <extLst>
        <ext xmlns:x14="http://schemas.microsoft.com/office/spreadsheetml/2009/9/main" uri="{63CAB8AC-B538-458d-9737-405883B0398D}">
          <x14:cacheField ignore="1"/>
        </ext>
      </extLst>
    </cacheField>
    <cacheField name="Dummy2" numFmtId="0" hierarchy="119" level="32767">
      <extLst>
        <ext xmlns:x14="http://schemas.microsoft.com/office/spreadsheetml/2009/9/main" uri="{63CAB8AC-B538-458d-9737-405883B0398D}">
          <x14:cacheField ignore="1"/>
        </ext>
      </extLst>
    </cacheField>
  </cacheFields>
  <cacheHierarchies count="120">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0"/>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0" memberValueDatatype="130" unbalanced="0"/>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0" memberValueDatatype="130" unbalanced="0"/>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2" memberValueDatatype="130" unbalanced="0">
      <fieldsUsage count="2">
        <fieldUsage x="-1"/>
        <fieldUsage x="3"/>
      </fieldsUsage>
    </cacheHierarchy>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0" memberValueDatatype="130" unbalanced="0"/>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0" memberValueDatatype="130" unbalanced="0"/>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2" memberValueDatatype="20" unbalanced="0">
      <fieldsUsage count="2">
        <fieldUsage x="-1"/>
        <fieldUsage x="1"/>
      </fieldsUsage>
    </cacheHierarchy>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0" memberValueDatatype="20" unbalanced="0"/>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hidden="1">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hidden="1">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4"/>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oneField="1" hidden="1">
      <fieldsUsage count="1">
        <fieldUsage x="5"/>
      </fieldsUsage>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oneField="1" hidden="1">
      <fieldsUsage count="1">
        <fieldUsage x="2"/>
      </fieldsUsage>
      <extLst>
        <ext xmlns:x15="http://schemas.microsoft.com/office/spreadsheetml/2010/11/main" uri="{B97F6D7D-B522-45F9-BDA1-12C45D357490}">
          <x15:cacheHierarchy aggregatedColumn="40"/>
        </ext>
      </extLst>
    </cacheHierarchy>
    <cacheHierarchy uniqueName="Dummy0" caption="ReportYear" measure="1" count="0">
      <extLst>
        <ext xmlns:x14="http://schemas.microsoft.com/office/spreadsheetml/2009/9/main" uri="{8CF416AD-EC4C-4aba-99F5-12A058AE0983}">
          <x14:cacheHierarchy ignore="1"/>
        </ext>
      </extLst>
    </cacheHierarchy>
    <cacheHierarchy uniqueName="Dummy1" caption="ReportYear" measure="1" count="0">
      <extLst>
        <ext xmlns:x14="http://schemas.microsoft.com/office/spreadsheetml/2009/9/main" uri="{8CF416AD-EC4C-4aba-99F5-12A058AE0983}">
          <x14:cacheHierarchy ignore="1"/>
        </ext>
      </extLst>
    </cacheHierarchy>
    <cacheHierarchy uniqueName="Dummy2" caption="ReportYear" measure="1" count="0">
      <extLst>
        <ext xmlns:x14="http://schemas.microsoft.com/office/spreadsheetml/2009/9/main" uri="{8CF416AD-EC4C-4aba-99F5-12A058AE0983}">
          <x14:cacheHierarchy ignore="1"/>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397066435187" createdVersion="8" refreshedVersion="8" minRefreshableVersion="3" recordCount="0" supportSubquery="1" supportAdvancedDrill="1" xr:uid="{7B08FD12-2A0D-4C4E-9B3B-5319BF450BE9}">
  <cacheSource type="external" connectionId="1"/>
  <cacheFields count="10">
    <cacheField name="[vw_Annual_Activities_For_Reports].[ReportYear].[ReportYear]" caption="ReportYear" numFmtId="0" hierarchy="39" level="1">
      <sharedItems containsSemiMixedTypes="0" containsNonDate="0" containsString="0"/>
    </cacheField>
    <cacheField name="[vw_Annual_Activities_For_Reports].[ActivityTypeName].[ActivityTypeName]" caption="ActivityTypeName" numFmtId="0" hierarchy="45" level="1">
      <sharedItems count="10">
        <s v="Enduring Material"/>
        <s v="Live Course"/>
        <s v="Regularly Scheduled Series"/>
        <s v="Journal-based CE"/>
        <s v="Other/Blended Learning"/>
        <s v="Performance/Quality Improvement"/>
        <s v="Committee Learning"/>
        <s v="Test-Item Writing"/>
        <s v="Internet Searching and Learning"/>
        <s v="Learning from Teaching"/>
      </sharedItems>
    </cacheField>
    <cacheField name="[vw_Annual_Activities_For_Reports].[ActivityTypeSortOrder].[ActivityTypeSortOrder]" caption="ActivityTypeSortOrder" numFmtId="0" hierarchy="76" level="1">
      <sharedItems containsSemiMixedTypes="0" containsString="0" containsNumber="1" containsInteger="1" minValue="1" maxValue="11" count="10">
        <n v="1"/>
        <n v="2"/>
        <n v="3"/>
        <n v="4"/>
        <n v="5"/>
        <n v="6"/>
        <n v="7"/>
        <n v="9"/>
        <n v="10"/>
        <n v="11"/>
      </sharedItems>
      <extLst>
        <ext xmlns:x15="http://schemas.microsoft.com/office/spreadsheetml/2010/11/main" uri="{4F2E5C28-24EA-4eb8-9CBF-B6C8F9C3D259}">
          <x15:cachedUniqueNames>
            <x15:cachedUniqueName index="0" name="[vw_Annual_Activities_For_Reports].[ActivityTypeSortOrder].&amp;[1]"/>
            <x15:cachedUniqueName index="1" name="[vw_Annual_Activities_For_Reports].[ActivityTypeSortOrder].&amp;[2]"/>
            <x15:cachedUniqueName index="2" name="[vw_Annual_Activities_For_Reports].[ActivityTypeSortOrder].&amp;[3]"/>
            <x15:cachedUniqueName index="3" name="[vw_Annual_Activities_For_Reports].[ActivityTypeSortOrder].&amp;[4]"/>
            <x15:cachedUniqueName index="4" name="[vw_Annual_Activities_For_Reports].[ActivityTypeSortOrder].&amp;[5]"/>
            <x15:cachedUniqueName index="5" name="[vw_Annual_Activities_For_Reports].[ActivityTypeSortOrder].&amp;[6]"/>
            <x15:cachedUniqueName index="6" name="[vw_Annual_Activities_For_Reports].[ActivityTypeSortOrder].&amp;[7]"/>
            <x15:cachedUniqueName index="7" name="[vw_Annual_Activities_For_Reports].[ActivityTypeSortOrder].&amp;[9]"/>
            <x15:cachedUniqueName index="8" name="[vw_Annual_Activities_For_Reports].[ActivityTypeSortOrder].&amp;[10]"/>
            <x15:cachedUniqueName index="9" name="[vw_Annual_Activities_For_Reports].[ActivityTypeSortOrder].&amp;[11]"/>
          </x15:cachedUniqueNames>
        </ext>
      </extLst>
    </cacheField>
    <cacheField name="[Measures].[Count of ActivityId]" caption="Count of ActivityId" numFmtId="0" hierarchy="82" level="32767"/>
    <cacheField name="[Measures].[Sum of Credits]" caption="Sum of Credits" numFmtId="0" hierarchy="83" level="32767"/>
    <cacheField name="[Measures].[Sum of Physician]" caption="Sum of Physician" numFmtId="0" hierarchy="84" level="32767"/>
    <cacheField name="[Measures].[Sum of Nonphysicians]" caption="Sum of Nonphysicians" numFmtId="0" hierarchy="90" level="32767"/>
    <cacheField name="[vw_Annual_Activities_For_Reports].[AccreditorType].[AccreditorType]" caption="AccreditorType" numFmtId="0" hierarchy="49" level="1">
      <sharedItems containsSemiMixedTypes="0" containsNonDate="0" containsString="0"/>
    </cacheField>
    <cacheField name="[vw_Annual_Activities_For_Reports].[Providership].[Providership]" caption="Providership" numFmtId="0" hierarchy="50" level="1">
      <sharedItems count="2">
        <s v="Direct"/>
        <s v="Joint"/>
      </sharedItems>
    </cacheField>
    <cacheField name="[vw_Annual_Activities_For_Reports].[Accreditor].[Accreditor]" caption="Accreditor" numFmtId="0" hierarchy="48" level="1">
      <sharedItems containsSemiMixedTypes="0" containsNonDate="0" containsString="0"/>
    </cacheField>
  </cacheFields>
  <cacheHierarchies count="117">
    <cacheHierarchy uniqueName="[AnnualProviderSummary].[ReportYear]" caption="ReportYear" attribute="1" defaultMemberUniqueName="[AnnualProviderSummary].[ReportYear].[All]" allUniqueName="[AnnualProviderSummary].[ReportYear].[All]" dimensionUniqueName="[AnnualProviderSummary]" displayFolder="" count="0" memberValueDatatype="20" unbalanced="0"/>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vw_Annual_Activities_For_Reports].[ReportYear]" caption="ReportYear" attribute="1" defaultMemberUniqueName="[vw_Annual_Activities_For_Reports].[ReportYear].[All]" allUniqueName="[vw_Annual_Activities_For_Reports].[ReportYear].[All]" dimensionUniqueName="[vw_Annual_Activities_For_Reports]" displayFolder="" count="2" memberValueDatatype="20" unbalanced="0">
      <fieldsUsage count="2">
        <fieldUsage x="-1"/>
        <fieldUsage x="0"/>
      </fieldsUsage>
    </cacheHierarchy>
    <cacheHierarchy uniqueName="[vw_Annual_Activities_For_Reports].[LegacyId]" caption="LegacyId" attribute="1" defaultMemberUniqueName="[vw_Annual_Activities_For_Reports].[LegacyId].[All]" allUniqueName="[vw_Annual_Activities_For_Reports].[LegacyId].[All]" dimensionUniqueName="[vw_Annual_Activities_For_Reports]" displayFolder="" count="0" memberValueDatatype="20" unbalanced="0"/>
    <cacheHierarchy uniqueName="[vw_Annual_Activities_For_Reports].[ActivityId]" caption="ActivityId" attribute="1" defaultMemberUniqueName="[vw_Annual_Activities_For_Reports].[ActivityId].[All]" allUniqueName="[vw_Annual_Activities_For_Reports].[ActivityId].[All]" dimensionUniqueName="[vw_Annual_Activities_For_Reports]" displayFolder="" count="0" memberValueDatatype="130" unbalanced="0"/>
    <cacheHierarchy uniqueName="[vw_Annual_Activities_For_Reports].[ProviderActivityId]" caption="ProviderActivityId" attribute="1" defaultMemberUniqueName="[vw_Annual_Activities_For_Reports].[ProviderActivityId].[All]" allUniqueName="[vw_Annual_Activities_For_Reports].[ProviderActivityId].[All]" dimensionUniqueName="[vw_Annual_Activities_For_Reports]" displayFolder="" count="0" memberValueDatatype="130" unbalanced="0"/>
    <cacheHierarchy uniqueName="[vw_Annual_Activities_For_Reports].[StartDate]" caption="StartDate" attribute="1" time="1" defaultMemberUniqueName="[vw_Annual_Activities_For_Reports].[StartDate].[All]" allUniqueName="[vw_Annual_Activities_For_Reports].[StartDate].[All]" dimensionUniqueName="[vw_Annual_Activities_For_Reports]" displayFolder="" count="0" memberValueDatatype="7" unbalanced="0"/>
    <cacheHierarchy uniqueName="[vw_Annual_Activities_For_Reports].[EndDate]" caption="EndDate" attribute="1" time="1" defaultMemberUniqueName="[vw_Annual_Activities_For_Reports].[EndDate].[All]" allUniqueName="[vw_Annual_Activities_For_Reports].[EndDate].[All]" dimensionUniqueName="[vw_Annual_Activities_For_Reports]" displayFolder="" count="0" memberValueDatatype="7" unbalanced="0"/>
    <cacheHierarchy uniqueName="[vw_Annual_Activities_For_Reports].[ActivityTypeName]" caption="ActivityTypeName" attribute="1" defaultMemberUniqueName="[vw_Annual_Activities_For_Reports].[ActivityTypeName].[All]" allUniqueName="[vw_Annual_Activities_For_Reports].[ActivityTypeName].[All]" dimensionUniqueName="[vw_Annual_Activities_For_Reports]" displayFolder="" count="2" memberValueDatatype="130" unbalanced="0">
      <fieldsUsage count="2">
        <fieldUsage x="-1"/>
        <fieldUsage x="1"/>
      </fieldsUsage>
    </cacheHierarchy>
    <cacheHierarchy uniqueName="[vw_Annual_Activities_For_Reports].[BusinessId]" caption="BusinessId" attribute="1" defaultMemberUniqueName="[vw_Annual_Activities_For_Reports].[BusinessId].[All]" allUniqueName="[vw_Annual_Activities_For_Reports].[BusinessId].[All]" dimensionUniqueName="[vw_Annual_Activities_For_Reports]" displayFolder="" count="0" memberValueDatatype="130" unbalanced="0"/>
    <cacheHierarchy uniqueName="[vw_Annual_Activities_For_Reports].[OrganizationName]" caption="OrganizationName" attribute="1" defaultMemberUniqueName="[vw_Annual_Activities_For_Reports].[OrganizationName].[All]" allUniqueName="[vw_Annual_Activities_For_Reports].[OrganizationName].[All]" dimensionUniqueName="[vw_Annual_Activities_For_Reports]" displayFolder="" count="0" memberValueDatatype="130" unbalanced="0"/>
    <cacheHierarchy uniqueName="[vw_Annual_Activities_For_Reports].[Accreditor]" caption="Accreditor" attribute="1" defaultMemberUniqueName="[vw_Annual_Activities_For_Reports].[Accreditor].[All]" allUniqueName="[vw_Annual_Activities_For_Reports].[Accreditor].[All]" dimensionUniqueName="[vw_Annual_Activities_For_Reports]" displayFolder="" count="2" memberValueDatatype="130" unbalanced="0">
      <fieldsUsage count="2">
        <fieldUsage x="-1"/>
        <fieldUsage x="9"/>
      </fieldsUsage>
    </cacheHierarchy>
    <cacheHierarchy uniqueName="[vw_Annual_Activities_For_Reports].[AccreditorType]" caption="AccreditorType" attribute="1" defaultMemberUniqueName="[vw_Annual_Activities_For_Reports].[AccreditorType].[All]" allUniqueName="[vw_Annual_Activities_For_Reports].[AccreditorType].[All]" dimensionUniqueName="[vw_Annual_Activities_For_Reports]" displayFolder="" count="2" memberValueDatatype="130" unbalanced="0">
      <fieldsUsage count="2">
        <fieldUsage x="-1"/>
        <fieldUsage x="7"/>
      </fieldsUsage>
    </cacheHierarchy>
    <cacheHierarchy uniqueName="[vw_Annual_Activities_For_Reports].[Providership]" caption="Providership" attribute="1" defaultMemberUniqueName="[vw_Annual_Activities_For_Reports].[Providership].[All]" allUniqueName="[vw_Annual_Activities_For_Reports].[Providership].[All]" dimensionUniqueName="[vw_Annual_Activities_For_Reports]" displayFolder="" count="2" memberValueDatatype="130" unbalanced="0">
      <fieldsUsage count="2">
        <fieldUsage x="-1"/>
        <fieldUsage x="8"/>
      </fieldsUsage>
    </cacheHierarchy>
    <cacheHierarchy uniqueName="[vw_Annual_Activities_For_Reports].[CreatedDate]" caption="CreatedDate" attribute="1" time="1" defaultMemberUniqueName="[vw_Annual_Activities_For_Reports].[CreatedDate].[All]" allUniqueName="[vw_Annual_Activities_For_Reports].[CreatedDate].[All]" dimensionUniqueName="[vw_Annual_Activities_For_Reports]" displayFolder="" count="0" memberValueDatatype="7" unbalanced="0"/>
    <cacheHierarchy uniqueName="[vw_Annual_Activities_For_Reports].[Status]" caption="Status" attribute="1" defaultMemberUniqueName="[vw_Annual_Activities_For_Reports].[Status].[All]" allUniqueName="[vw_Annual_Activities_For_Reports].[Status].[All]" dimensionUniqueName="[vw_Annual_Activities_For_Reports]" displayFolder="" count="0" memberValueDatatype="130" unbalanced="0"/>
    <cacheHierarchy uniqueName="[vw_Annual_Activities_For_Reports].[ProviderType]" caption="ProviderType" attribute="1" defaultMemberUniqueName="[vw_Annual_Activities_For_Reports].[ProviderType].[All]" allUniqueName="[vw_Annual_Activities_For_Reports].[ProviderType].[All]" dimensionUniqueName="[vw_Annual_Activities_For_Reports]" displayFolder="" count="0" memberValueDatatype="130" unbalanced="0"/>
    <cacheHierarchy uniqueName="[vw_Annual_Activities_For_Reports].[ActivityTypeAbbreviation]" caption="ActivityTypeAbbreviation" attribute="1" defaultMemberUniqueName="[vw_Annual_Activities_For_Reports].[ActivityTypeAbbreviation].[All]" allUniqueName="[vw_Annual_Activities_For_Reports].[ActivityTypeAbbreviation].[All]" dimensionUniqueName="[vw_Annual_Activities_For_Reports]" displayFolder="" count="0" memberValueDatatype="130" unbalanced="0"/>
    <cacheHierarchy uniqueName="[vw_Annual_Activities_For_Reports].[Credits]" caption="Credits" attribute="1" defaultMemberUniqueName="[vw_Annual_Activities_For_Reports].[Credits].[All]" allUniqueName="[vw_Annual_Activities_For_Reports].[Credits].[All]" dimensionUniqueName="[vw_Annual_Activities_For_Reports]" displayFolder="" count="0" memberValueDatatype="5" unbalanced="0"/>
    <cacheHierarchy uniqueName="[vw_Annual_Activities_For_Reports].[StatusYear]" caption="StatusYear" attribute="1" defaultMemberUniqueName="[vw_Annual_Activities_For_Reports].[StatusYear].[All]" allUniqueName="[vw_Annual_Activities_For_Reports].[StatusYear].[All]" dimensionUniqueName="[vw_Annual_Activities_For_Reports]" displayFolder="" count="0" memberValueDatatype="20" unbalanced="0"/>
    <cacheHierarchy uniqueName="[vw_Annual_Activities_For_Reports].[Allied Dental Staff]" caption="Allied Dental Staff" attribute="1" defaultMemberUniqueName="[vw_Annual_Activities_For_Reports].[Allied Dental Staff].[All]" allUniqueName="[vw_Annual_Activities_For_Reports].[Allied Dental Staff].[All]" dimensionUniqueName="[vw_Annual_Activities_For_Reports]" displayFolder="" count="0" memberValueDatatype="20" unbalanced="0"/>
    <cacheHierarchy uniqueName="[vw_Annual_Activities_For_Reports].[Athletic Trainers]" caption="Athletic Trainers" attribute="1" defaultMemberUniqueName="[vw_Annual_Activities_For_Reports].[Athletic Trainers].[All]" allUniqueName="[vw_Annual_Activities_For_Reports].[Athletic Trainers].[All]" dimensionUniqueName="[vw_Annual_Activities_For_Reports]" displayFolder="" count="0" memberValueDatatype="20" unbalanced="0"/>
    <cacheHierarchy uniqueName="[vw_Annual_Activities_For_Reports].[Dentists]" caption="Dentists" attribute="1" defaultMemberUniqueName="[vw_Annual_Activities_For_Reports].[Dentists].[All]" allUniqueName="[vw_Annual_Activities_For_Reports].[Dentists].[All]" dimensionUniqueName="[vw_Annual_Activities_For_Reports]" displayFolder="" count="0" memberValueDatatype="20" unbalanced="0"/>
    <cacheHierarchy uniqueName="[vw_Annual_Activities_For_Reports].[Dietetic Technicians, Registered]" caption="Dietetic Technicians, Registered" attribute="1" defaultMemberUniqueName="[vw_Annual_Activities_For_Reports].[Dietetic Technicians, Registered].[All]" allUniqueName="[vw_Annual_Activities_For_Reports].[Dietetic Technicians, Registered].[All]" dimensionUniqueName="[vw_Annual_Activities_For_Reports]" displayFolder="" count="0" memberValueDatatype="20" unbalanced="0"/>
    <cacheHierarchy uniqueName="[vw_Annual_Activities_For_Reports].[Nurses]" caption="Nurses" attribute="1" defaultMemberUniqueName="[vw_Annual_Activities_For_Reports].[Nurses].[All]" allUniqueName="[vw_Annual_Activities_For_Reports].[Nurses].[All]" dimensionUniqueName="[vw_Annual_Activities_For_Reports]" displayFolder="" count="0" memberValueDatatype="20" unbalanced="0"/>
    <cacheHierarchy uniqueName="[vw_Annual_Activities_For_Reports].[Optometrists]" caption="Optometrists" attribute="1" defaultMemberUniqueName="[vw_Annual_Activities_For_Reports].[Optometrists].[All]" allUniqueName="[vw_Annual_Activities_For_Reports].[Optometrists].[All]" dimensionUniqueName="[vw_Annual_Activities_For_Reports]" displayFolder="" count="0" memberValueDatatype="20" unbalanced="0"/>
    <cacheHierarchy uniqueName="[vw_Annual_Activities_For_Reports].[Other Learners]" caption="Other Learners" attribute="1" defaultMemberUniqueName="[vw_Annual_Activities_For_Reports].[Other Learners].[All]" allUniqueName="[vw_Annual_Activities_For_Reports].[Other Learners].[All]" dimensionUniqueName="[vw_Annual_Activities_For_Reports]" displayFolder="" count="0" memberValueDatatype="20" unbalanced="0"/>
    <cacheHierarchy uniqueName="[vw_Annual_Activities_For_Reports].[Pharmacists]" caption="Pharmacists" attribute="1" defaultMemberUniqueName="[vw_Annual_Activities_For_Reports].[Pharmacists].[All]" allUniqueName="[vw_Annual_Activities_For_Reports].[Pharmacists].[All]" dimensionUniqueName="[vw_Annual_Activities_For_Reports]" displayFolder="" count="0" memberValueDatatype="20" unbalanced="0"/>
    <cacheHierarchy uniqueName="[vw_Annual_Activities_For_Reports].[Pharmacy Technicians]" caption="Pharmacy Technicians" attribute="1" defaultMemberUniqueName="[vw_Annual_Activities_For_Reports].[Pharmacy Technicians].[All]" allUniqueName="[vw_Annual_Activities_For_Reports].[Pharmacy Technicians].[All]" dimensionUniqueName="[vw_Annual_Activities_For_Reports]" displayFolder="" count="0" memberValueDatatype="20" unbalanced="0"/>
    <cacheHierarchy uniqueName="[vw_Annual_Activities_For_Reports].[Physician]" caption="Physician" attribute="1" defaultMemberUniqueName="[vw_Annual_Activities_For_Reports].[Physician].[All]" allUniqueName="[vw_Annual_Activities_For_Reports].[Physician].[All]" dimensionUniqueName="[vw_Annual_Activities_For_Reports]" displayFolder="" count="0" memberValueDatatype="20" unbalanced="0"/>
    <cacheHierarchy uniqueName="[vw_Annual_Activities_For_Reports].[Physician Assistants]" caption="Physician Assistants" attribute="1" defaultMemberUniqueName="[vw_Annual_Activities_For_Reports].[Physician Assistants].[All]" allUniqueName="[vw_Annual_Activities_For_Reports].[Physician Assistants].[All]" dimensionUniqueName="[vw_Annual_Activities_For_Reports]" displayFolder="" count="0" memberValueDatatype="20" unbalanced="0"/>
    <cacheHierarchy uniqueName="[vw_Annual_Activities_For_Reports].[Psychologists]" caption="Psychologists" attribute="1" defaultMemberUniqueName="[vw_Annual_Activities_For_Reports].[Psychologists].[All]" allUniqueName="[vw_Annual_Activities_For_Reports].[Psychologists].[All]" dimensionUniqueName="[vw_Annual_Activities_For_Reports]" displayFolder="" count="0" memberValueDatatype="20" unbalanced="0"/>
    <cacheHierarchy uniqueName="[vw_Annual_Activities_For_Reports].[Registered Dietitians]" caption="Registered Dietitians" attribute="1" defaultMemberUniqueName="[vw_Annual_Activities_For_Reports].[Registered Dietitians].[All]" allUniqueName="[vw_Annual_Activities_For_Reports].[Registered Dietitians].[All]" dimensionUniqueName="[vw_Annual_Activities_For_Reports]" displayFolder="" count="0" memberValueDatatype="20" unbalanced="0"/>
    <cacheHierarchy uniqueName="[vw_Annual_Activities_For_Reports].[Social Workers]" caption="Social Workers" attribute="1" defaultMemberUniqueName="[vw_Annual_Activities_For_Reports].[Social Workers].[All]" allUniqueName="[vw_Annual_Activities_For_Reports].[Social Workers].[All]" dimensionUniqueName="[vw_Annual_Activities_For_Reports]" displayFolder="" count="0" memberValueDatatype="20" unbalanced="0"/>
    <cacheHierarchy uniqueName="[vw_Annual_Activities_For_Reports].[Nonphysicians]" caption="Nonphysicians" attribute="1" defaultMemberUniqueName="[vw_Annual_Activities_For_Reports].[Nonphysicians].[All]" allUniqueName="[vw_Annual_Activities_For_Reports].[Nonphysicians].[All]" dimensionUniqueName="[vw_Annual_Activities_For_Reports]" displayFolder="" count="0" memberValueDatatype="20" unbalanced="0"/>
    <cacheHierarchy uniqueName="[vw_Annual_Activities_For_Reports].[TotalLearners]" caption="TotalLearners" attribute="1" defaultMemberUniqueName="[vw_Annual_Activities_For_Reports].[TotalLearners].[All]" allUniqueName="[vw_Annual_Activities_For_Reports].[TotalLearners].[All]" dimensionUniqueName="[vw_Annual_Activities_For_Reports]" displayFolder="" count="0" memberValueDatatype="20" unbalanced="0"/>
    <cacheHierarchy uniqueName="[vw_Annual_Activities_For_Reports].[CashCommercialSupport]" caption="CashCommercialSupport" attribute="1" defaultMemberUniqueName="[vw_Annual_Activities_For_Reports].[CashCommercialSupport].[All]" allUniqueName="[vw_Annual_Activities_For_Reports].[CashCommercialSupport].[All]" dimensionUniqueName="[vw_Annual_Activities_For_Reports]" displayFolder="" count="0" memberValueDatatype="5" unbalanced="0"/>
    <cacheHierarchy uniqueName="[vw_Annual_Activities_For_Reports].[InKindSupport]" caption="InKindSupport" attribute="1" defaultMemberUniqueName="[vw_Annual_Activities_For_Reports].[InKindSupport].[All]" allUniqueName="[vw_Annual_Activities_For_Reports].[InKindSupport].[All]" dimensionUniqueName="[vw_Annual_Activities_For_Reports]" displayFolder="" count="0" memberValueDatatype="11" unbalanced="0"/>
    <cacheHierarchy uniqueName="[vw_Annual_Activities_For_Reports].[CSReceived]" caption="CSReceived" attribute="1" defaultMemberUniqueName="[vw_Annual_Activities_For_Reports].[CSReceived].[All]" allUniqueName="[vw_Annual_Activities_For_Reports].[CSReceived].[All]" dimensionUniqueName="[vw_Annual_Activities_For_Reports]" displayFolder="" count="0" memberValueDatatype="20" unbalanced="0"/>
    <cacheHierarchy uniqueName="[vw_Annual_Activities_For_Reports].[ActivityTypeSortOrder]" caption="ActivityTypeSortOrder" attribute="1" defaultMemberUniqueName="[vw_Annual_Activities_For_Reports].[ActivityTypeSortOrder].[All]" allUniqueName="[vw_Annual_Activities_For_Reports].[ActivityTypeSortOrder].[All]" dimensionUniqueName="[vw_Annual_Activities_For_Reports]" displayFolder="" count="2" memberValueDatatype="20" unbalanced="0">
      <fieldsUsage count="2">
        <fieldUsage x="-1"/>
        <fieldUsage x="2"/>
      </fieldsUsage>
    </cacheHierarchy>
    <cacheHierarchy uniqueName="[vw_Annual_Activities_For_Reports].[SortOrderExtended]" caption="SortOrderExtended" attribute="1" defaultMemberUniqueName="[vw_Annual_Activities_For_Reports].[SortOrderExtended].[All]" allUniqueName="[vw_Annual_Activities_For_Reports].[SortOrderExtended].[All]" dimensionUniqueName="[vw_Annual_Activities_For_Reports]" displayFolder="" count="0" memberValueDatatype="20" unbalanced="0"/>
    <cacheHierarchy uniqueName="[Measures].[__XL_Count vw_Annual_Activities_For_Reports]" caption="__XL_Count vw_Annual_Activities_For_Reports" measure="1" displayFolder="" measureGroup="vw_Annual_Activities_For_Reports" count="0" hidden="1"/>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Count of ActivityId]" caption="Count of ActivityId" measure="1" displayFolder="" measureGroup="vw_Annual_Activities_For_Reports" count="0" oneField="1" hidden="1">
      <fieldsUsage count="1">
        <fieldUsage x="3"/>
      </fieldsUsage>
      <extLst>
        <ext xmlns:x15="http://schemas.microsoft.com/office/spreadsheetml/2010/11/main" uri="{B97F6D7D-B522-45F9-BDA1-12C45D357490}">
          <x15:cacheHierarchy aggregatedColumn="41"/>
        </ext>
      </extLst>
    </cacheHierarchy>
    <cacheHierarchy uniqueName="[Measures].[Sum of Credits]" caption="Sum of Credits" measure="1" displayFolder="" measureGroup="vw_Annual_Activities_For_Reports" count="0" oneField="1" hidden="1">
      <fieldsUsage count="1">
        <fieldUsage x="4"/>
      </fieldsUsage>
      <extLst>
        <ext xmlns:x15="http://schemas.microsoft.com/office/spreadsheetml/2010/11/main" uri="{B97F6D7D-B522-45F9-BDA1-12C45D357490}">
          <x15:cacheHierarchy aggregatedColumn="55"/>
        </ext>
      </extLst>
    </cacheHierarchy>
    <cacheHierarchy uniqueName="[Measures].[Sum of Physician]" caption="Sum of Physician" measure="1" displayFolder="" measureGroup="vw_Annual_Activities_For_Reports" count="0" oneField="1" hidden="1">
      <fieldsUsage count="1">
        <fieldUsage x="5"/>
      </fieldsUsage>
      <extLst>
        <ext xmlns:x15="http://schemas.microsoft.com/office/spreadsheetml/2010/11/main" uri="{B97F6D7D-B522-45F9-BDA1-12C45D357490}">
          <x15:cacheHierarchy aggregatedColumn="66"/>
        </ext>
      </extLst>
    </cacheHierarchy>
    <cacheHierarchy uniqueName="[Measures].[Sum of Other Learners]" caption="Sum of Other Learners" measure="1" displayFolder="" measureGroup="vw_Annual_Activities_For_Reports" count="0" hidden="1">
      <extLst>
        <ext xmlns:x15="http://schemas.microsoft.com/office/spreadsheetml/2010/11/main" uri="{B97F6D7D-B522-45F9-BDA1-12C45D357490}">
          <x15:cacheHierarchy aggregatedColumn="63"/>
        </ext>
      </extLst>
    </cacheHierarchy>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Nonphysicians]" caption="Sum of Nonphysicians" measure="1" displayFolder="" measureGroup="vw_Annual_Activities_For_Reports" count="0" oneField="1" hidden="1">
      <fieldsUsage count="1">
        <fieldUsage x="6"/>
      </fieldsUsage>
      <extLst>
        <ext xmlns:x15="http://schemas.microsoft.com/office/spreadsheetml/2010/11/main" uri="{B97F6D7D-B522-45F9-BDA1-12C45D357490}">
          <x15:cacheHierarchy aggregatedColumn="7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Count of BusinessId 2]" caption="Count of BusinessId 2"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caption="Distinct Count of BusinessId" measure="1" displayFolder="" measureGroup="vw_Annual_Activities_For_Reports" count="0" hidden="1">
      <extLst>
        <ext xmlns:x15="http://schemas.microsoft.com/office/spreadsheetml/2010/11/main" uri="{B97F6D7D-B522-45F9-BDA1-12C45D357490}">
          <x15:cacheHierarchy aggregatedColumn="46"/>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TotalLearners]" caption="Sum of TotalLearners" measure="1" displayFolder="" measureGroup="vw_Annual_Activities_For_Reports" count="0" hidden="1">
      <extLst>
        <ext xmlns:x15="http://schemas.microsoft.com/office/spreadsheetml/2010/11/main" uri="{B97F6D7D-B522-45F9-BDA1-12C45D357490}">
          <x15:cacheHierarchy aggregatedColumn="7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LegacyId]" caption="Sum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y uniqueName="[Measures].[Count of LegacyId]" caption="Count of LegacyId" measure="1" displayFolder="" measureGroup="vw_Annual_Activities_For_Reports" count="0" hidden="1">
      <extLst>
        <ext xmlns:x15="http://schemas.microsoft.com/office/spreadsheetml/2010/11/main" uri="{B97F6D7D-B522-45F9-BDA1-12C45D357490}">
          <x15:cacheHierarchy aggregatedColumn="40"/>
        </ext>
      </extLst>
    </cacheHierarchy>
  </cacheHierarchies>
  <kpis count="0"/>
  <dimensions count="4">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 name="vw_Annual_Activities_For_Reports" uniqueName="[vw_Annual_Activities_For_Reports]" caption="vw_Annual_Activities_For_Reports"/>
  </dimensions>
  <measureGroups count="3">
    <measureGroup name="AnnualProviderSummary" caption="AnnualProviderSummary"/>
    <measureGroup name="TopLevelAnnualReportHistory" caption="TopLevelAnnualReportHistory"/>
    <measureGroup name="vw_Annual_Activities_For_Reports" caption="vw_Annual_Activities_For_Reports"/>
  </measureGroups>
  <maps count="3">
    <map measureGroup="0"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49074074" createdVersion="8" refreshedVersion="8" minRefreshableVersion="3" recordCount="0" supportSubquery="1" supportAdvancedDrill="1" xr:uid="{576EE36D-2CF1-4301-A274-F551BBDC055F}">
  <cacheSource type="external" connectionId="1"/>
  <cacheFields count="10">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Sum of AdExhibitIncome]" caption="Sum of AdExhibitIncome" numFmtId="0" hierarchy="50" level="32767"/>
    <cacheField name="[Measures].[Sum of RegistrationFeeIncome]" caption="Sum of RegistrationFeeIncome" numFmtId="0" hierarchy="51" level="32767"/>
    <cacheField name="[Measures].[Sum of GovernmentGrants]" caption="Sum of GovernmentGrants" numFmtId="0" hierarchy="52" level="32767"/>
    <cacheField name="[Measures].[Sum of PrivateDonations]" caption="Sum of PrivateDonations" numFmtId="0" hierarchy="53" level="32767"/>
    <cacheField name="[Measures].[Sum of CommercialSupportIncome]" caption="Sum of CommercialSupportIncome" numFmtId="0" hierarchy="54" level="32767"/>
    <cacheField name="[Measures].[Sum of TotalIncome]" caption="Sum of TotalIncome" numFmtId="0" hierarchy="55" level="32767"/>
    <cacheField name="[Measures].[Count of BusinessId]" caption="Count of BusinessId" numFmtId="0" hierarchy="47" level="32767"/>
    <cacheField name="[AnnualProviderSummary].[Accreditor].[Accreditor]" caption="Accreditor" numFmtId="0" hierarchy="4" level="1">
      <sharedItems containsSemiMixedTypes="0" containsNonDate="0" containsString="0"/>
    </cacheField>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9"/>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2" memberValueDatatype="130" unbalanced="0">
      <fieldsUsage count="2">
        <fieldUsage x="-1"/>
        <fieldUsage x="8"/>
      </fieldsUsage>
    </cacheHierarchy>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7"/>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oneField="1" hidden="1">
      <fieldsUsage count="1">
        <fieldUsage x="6"/>
      </fieldsUsage>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4976852" createdVersion="8" refreshedVersion="8" minRefreshableVersion="3" recordCount="0" supportSubquery="1" supportAdvancedDrill="1" xr:uid="{2304606C-A8C0-40D3-BAD7-75BAF598BEDA}">
  <cacheSource type="external" connectionId="1"/>
  <cacheFields count="3">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Distinct Count of BusinessId 2]" caption="Distinct Count of BusinessId 2" numFmtId="0" hierarchy="48" level="32767"/>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2"/>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0694444" createdVersion="8" refreshedVersion="8" minRefreshableVersion="3" recordCount="0" supportSubquery="1" supportAdvancedDrill="1" xr:uid="{A731CD66-1EC6-4DA3-BE8A-0BC56F641E11}">
  <cacheSource type="external" connectionId="1"/>
  <cacheFields count="3">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Distinct Count of BusinessId 2]" caption="Distinct Count of BusinessId 2" numFmtId="0" hierarchy="48" level="32767"/>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2"/>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1620368" createdVersion="8" refreshedVersion="8" minRefreshableVersion="3" recordCount="0" supportSubquery="1" supportAdvancedDrill="1" xr:uid="{515DA695-B264-4CE4-BB80-5F3D350E58A2}">
  <cacheSource type="external" connectionId="1"/>
  <cacheFields count="4">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Distinct Count of BusinessId 2]" caption="Distinct Count of BusinessId 2" numFmtId="0" hierarchy="48" level="32767"/>
    <cacheField name="[Measures].[Sum of ReportYear]" caption="Sum of ReportYear" numFmtId="0" hierarchy="46" level="32767"/>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3"/>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oneField="1" hidden="1">
      <fieldsUsage count="1">
        <fieldUsage x="2"/>
      </fieldsUsage>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2430553" createdVersion="8" refreshedVersion="8" minRefreshableVersion="3" recordCount="0" supportSubquery="1" supportAdvancedDrill="1" xr:uid="{D07CD79E-4145-4084-8895-4BDD24F15D55}">
  <cacheSource type="external" connectionId="1"/>
  <cacheFields count="3">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Distinct Count of BusinessId 2]" caption="Distinct Count of BusinessId 2" numFmtId="0" hierarchy="48" level="32767"/>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2"/>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hidden="1">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3240738" createdVersion="8" refreshedVersion="8" minRefreshableVersion="3" recordCount="0" supportSubquery="1" supportAdvancedDrill="1" xr:uid="{38F4B536-D3E7-4E09-9D82-1DEDAA7C0903}">
  <cacheSource type="external" connectionId="1"/>
  <cacheFields count="9">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Sum of AdExhibitIncome]" caption="Sum of AdExhibitIncome" numFmtId="0" hierarchy="50" level="32767"/>
    <cacheField name="[Measures].[Sum of RegistrationFeeIncome]" caption="Sum of RegistrationFeeIncome" numFmtId="0" hierarchy="51" level="32767"/>
    <cacheField name="[Measures].[Sum of GovernmentGrants]" caption="Sum of GovernmentGrants" numFmtId="0" hierarchy="52" level="32767"/>
    <cacheField name="[Measures].[Sum of PrivateDonations]" caption="Sum of PrivateDonations" numFmtId="0" hierarchy="53" level="32767"/>
    <cacheField name="[Measures].[Sum of CommercialSupportIncome]" caption="Sum of CommercialSupportIncome" numFmtId="0" hierarchy="54" level="32767"/>
    <cacheField name="[Measures].[Sum of TotalIncome]" caption="Sum of TotalIncome" numFmtId="0" hierarchy="55" level="32767"/>
    <cacheField name="[Measures].[Count of BusinessId]" caption="Count of BusinessId" numFmtId="0" hierarchy="47" level="32767"/>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8"/>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7"/>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oneField="1" hidden="1">
      <fieldsUsage count="1">
        <fieldUsage x="6"/>
      </fieldsUsage>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4282408" createdVersion="8" refreshedVersion="8" minRefreshableVersion="3" recordCount="0" supportSubquery="1" supportAdvancedDrill="1" xr:uid="{DC1E922C-4C0D-408B-9B89-0750E45ADC67}">
  <cacheSource type="external" connectionId="1"/>
  <cacheFields count="10">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Sum of AdExhibitIncome]" caption="Sum of AdExhibitIncome" numFmtId="0" hierarchy="50" level="32767"/>
    <cacheField name="[Measures].[Sum of RegistrationFeeIncome]" caption="Sum of RegistrationFeeIncome" numFmtId="0" hierarchy="51" level="32767"/>
    <cacheField name="[Measures].[Sum of GovernmentGrants]" caption="Sum of GovernmentGrants" numFmtId="0" hierarchy="52" level="32767"/>
    <cacheField name="[Measures].[Sum of PrivateDonations]" caption="Sum of PrivateDonations" numFmtId="0" hierarchy="53" level="32767"/>
    <cacheField name="[Measures].[Sum of CommercialSupportIncome]" caption="Sum of CommercialSupportIncome" numFmtId="0" hierarchy="54" level="32767"/>
    <cacheField name="[Measures].[Sum of TotalIncome]" caption="Sum of TotalIncome" numFmtId="0" hierarchy="55" level="32767"/>
    <cacheField name="[Measures].[Count of BusinessId]" caption="Count of BusinessId" numFmtId="0" hierarchy="47" level="32767"/>
    <cacheField name="[AnnualProviderSummary].[Accreditor].[Accreditor]" caption="Accreditor" numFmtId="0" hierarchy="4" level="1">
      <sharedItems containsSemiMixedTypes="0" containsNonDate="0" containsString="0"/>
    </cacheField>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9"/>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2" memberValueDatatype="130" unbalanced="0">
      <fieldsUsage count="2">
        <fieldUsage x="-1"/>
        <fieldUsage x="8"/>
      </fieldsUsage>
    </cacheHierarchy>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7"/>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oneField="1" hidden="1">
      <fieldsUsage count="1">
        <fieldUsage x="6"/>
      </fieldsUsage>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5092593" createdVersion="8" refreshedVersion="8" minRefreshableVersion="3" recordCount="0" supportSubquery="1" supportAdvancedDrill="1" xr:uid="{BC0371A1-16FC-4E52-B715-613D0BD3F47A}">
  <cacheSource type="external" connectionId="1"/>
  <cacheFields count="3">
    <cacheField name="[AnnualProviderSummary].[ReportYear].[ReportYear]" caption="ReportYear" numFmtId="0"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AnnualProviderSummary].[ReportYear].&amp;[2024]"/>
          </x15:cachedUniqueNames>
        </ext>
      </extLst>
    </cacheField>
    <cacheField name="[Measures].[Count of BusinessId]" caption="Count of BusinessId" numFmtId="0" hierarchy="47" level="32767"/>
    <cacheField name="[AnnualProviderSummary].[AccreditorType].[AccreditorType]" caption="AccreditorType" numFmtId="0" hierarchy="5"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0"/>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2" memberValueDatatype="130" unbalanced="0">
      <fieldsUsage count="2">
        <fieldUsage x="-1"/>
        <fieldUsage x="2"/>
      </fieldsUsage>
    </cacheHierarchy>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6018517" createdVersion="8" refreshedVersion="8" minRefreshableVersion="3" recordCount="0" supportSubquery="1" supportAdvancedDrill="1" xr:uid="{6BDADDD7-AC73-4B97-9086-301FCCEBC434}">
  <cacheSource type="external" connectionId="1"/>
  <cacheFields count="3">
    <cacheField name="[AnnualProviderSummary].[ReportYear].[ReportYear]" caption="ReportYear" numFmtId="0"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AnnualProviderSummary].[ReportYear].&amp;[2024]"/>
          </x15:cachedUniqueNames>
        </ext>
      </extLst>
    </cacheField>
    <cacheField name="[Measures].[Count of BusinessId]" caption="Count of BusinessId" numFmtId="0" hierarchy="47" level="32767"/>
    <cacheField name="[AnnualProviderSummary].[AccreditorType].[AccreditorType]" caption="AccreditorType" numFmtId="0" hierarchy="5"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0"/>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2" memberValueDatatype="130" unbalanced="0">
      <fieldsUsage count="2">
        <fieldUsage x="-1"/>
        <fieldUsage x="2"/>
      </fieldsUsage>
    </cacheHierarchy>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6944448" createdVersion="8" refreshedVersion="8" minRefreshableVersion="3" recordCount="0" supportSubquery="1" supportAdvancedDrill="1" xr:uid="{2EADD393-1B33-45B2-9DEB-32A845D5A40C}">
  <cacheSource type="external" connectionId="1"/>
  <cacheFields count="3">
    <cacheField name="[AnnualProviderSummary].[ReportYear].[ReportYear]" caption="ReportYear" numFmtId="0"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AnnualProviderSummary].[ReportYear].&amp;[2024]"/>
          </x15:cachedUniqueNames>
        </ext>
      </extLst>
    </cacheField>
    <cacheField name="[Measures].[Count of BusinessId]" caption="Count of BusinessId" numFmtId="0" hierarchy="47" level="32767"/>
    <cacheField name="[AnnualProviderSummary].[AccreditorType].[AccreditorType]" caption="AccreditorType" numFmtId="0" hierarchy="5"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0"/>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2" memberValueDatatype="130" unbalanced="0">
      <fieldsUsage count="2">
        <fieldUsage x="-1"/>
        <fieldUsage x="2"/>
      </fieldsUsage>
    </cacheHierarchy>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7754633" createdVersion="8" refreshedVersion="8" minRefreshableVersion="3" recordCount="0" supportSubquery="1" supportAdvancedDrill="1" xr:uid="{676594CA-CDE9-4A50-8E45-B4AE9F70CFEE}">
  <cacheSource type="external" connectionId="1"/>
  <cacheFields count="2">
    <cacheField name="[AnnualProviderSummary].[ReportYear].[ReportYear]" caption="ReportYear" numFmtId="0"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AnnualProviderSummary].[ReportYear].&amp;[2024]"/>
          </x15:cachedUniqueNames>
        </ext>
      </extLst>
    </cacheField>
    <cacheField name="[Measures].[Count of BusinessId]" caption="Count of BusinessId" numFmtId="0" hierarchy="47" level="32767"/>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0"/>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0" memberValueDatatype="130" unbalanced="0"/>
    <cacheHierarchy uniqueName="[AnnualProviderSummary].[Accreditor]" caption="Accreditor" attribute="1" defaultMemberUniqueName="[AnnualProviderSummary].[Accreditor].[All]" allUniqueName="[AnnualProviderSummary].[Accreditor].[All]" dimensionUniqueName="[AnnualProviderSummary]" displayFolder="" count="0" memberValueDatatype="130" unbalanced="0"/>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1"/>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hidden="1">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hidden="1">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hidden="1">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hidden="1">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hidden="1">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558796295" createdVersion="8" refreshedVersion="8" minRefreshableVersion="3" recordCount="0" supportSubquery="1" supportAdvancedDrill="1" xr:uid="{5D66CBCB-C8D2-41BC-A635-AC1016EE8E6F}">
  <cacheSource type="external" connectionId="1"/>
  <cacheFields count="10">
    <cacheField name="[AnnualProviderSummary].[ProviderType].[ProviderType]" caption="ProviderType" numFmtId="0" hierarchy="3" level="1">
      <sharedItems count="8">
        <s v="Government/Military"/>
        <s v="Hospital/Healthcare Delivery System"/>
        <s v="Insurance Company/Managed Care Company"/>
        <s v="Other"/>
        <s v="Professional Membership Organization"/>
        <s v="Publishing/Education Company"/>
        <s v="School of Medicine/Health Sciences"/>
        <s v="Voluntary Health Organization"/>
      </sharedItems>
    </cacheField>
    <cacheField name="[Measures].[Sum of AdExhibitIncome]" caption="Sum of AdExhibitIncome" numFmtId="0" hierarchy="50" level="32767"/>
    <cacheField name="[Measures].[Sum of RegistrationFeeIncome]" caption="Sum of RegistrationFeeIncome" numFmtId="0" hierarchy="51" level="32767"/>
    <cacheField name="[Measures].[Sum of GovernmentGrants]" caption="Sum of GovernmentGrants" numFmtId="0" hierarchy="52" level="32767"/>
    <cacheField name="[Measures].[Sum of PrivateDonations]" caption="Sum of PrivateDonations" numFmtId="0" hierarchy="53" level="32767"/>
    <cacheField name="[Measures].[Sum of CommercialSupportIncome]" caption="Sum of CommercialSupportIncome" numFmtId="0" hierarchy="54" level="32767"/>
    <cacheField name="[Measures].[Sum of TotalIncome]" caption="Sum of TotalIncome" numFmtId="0" hierarchy="55" level="32767"/>
    <cacheField name="[Measures].[Count of BusinessId]" caption="Count of BusinessId" numFmtId="0" hierarchy="47" level="32767"/>
    <cacheField name="[AnnualProviderSummary].[Accreditor].[Accreditor]" caption="Accreditor" numFmtId="0" hierarchy="4" level="1">
      <sharedItems containsSemiMixedTypes="0" containsNonDate="0" containsString="0"/>
    </cacheField>
    <cacheField name="[AnnualProviderSummary].[ReportYear].[ReportYear]" caption="ReportYear" numFmtId="0" level="1">
      <sharedItems containsSemiMixedTypes="0" containsNonDate="0" containsString="0"/>
    </cacheField>
  </cacheFields>
  <cacheHierarchies count="67">
    <cacheHierarchy uniqueName="[AnnualProviderSummary].[ReportYear]" caption="ReportYear" attribute="1" defaultMemberUniqueName="[AnnualProviderSummary].[ReportYear].[All]" allUniqueName="[AnnualProviderSummary].[ReportYear].[All]" dimensionUniqueName="[AnnualProviderSummary]" displayFolder="" count="2" memberValueDatatype="20" unbalanced="0">
      <fieldsUsage count="2">
        <fieldUsage x="-1"/>
        <fieldUsage x="9"/>
      </fieldsUsage>
    </cacheHierarchy>
    <cacheHierarchy uniqueName="[AnnualProviderSummary].[BusinessId]" caption="BusinessId" attribute="1" defaultMemberUniqueName="[AnnualProviderSummary].[BusinessId].[All]" allUniqueName="[AnnualProviderSummary].[BusinessId].[All]" dimensionUniqueName="[AnnualProviderSummary]" displayFolder="" count="0" memberValueDatatype="130" unbalanced="0"/>
    <cacheHierarchy uniqueName="[AnnualProviderSummary].[Provider Name]" caption="Provider Name" attribute="1" defaultMemberUniqueName="[AnnualProviderSummary].[Provider Name].[All]" allUniqueName="[AnnualProviderSummary].[Provider Name].[All]" dimensionUniqueName="[AnnualProviderSummary]" displayFolder="" count="0" memberValueDatatype="130" unbalanced="0"/>
    <cacheHierarchy uniqueName="[AnnualProviderSummary].[ProviderType]" caption="ProviderType" attribute="1" defaultMemberUniqueName="[AnnualProviderSummary].[ProviderType].[All]" allUniqueName="[AnnualProviderSummary].[ProviderType].[All]" dimensionUniqueName="[AnnualProviderSummary]" displayFolder="" count="2" memberValueDatatype="130" unbalanced="0">
      <fieldsUsage count="2">
        <fieldUsage x="-1"/>
        <fieldUsage x="0"/>
      </fieldsUsage>
    </cacheHierarchy>
    <cacheHierarchy uniqueName="[AnnualProviderSummary].[Accreditor]" caption="Accreditor" attribute="1" defaultMemberUniqueName="[AnnualProviderSummary].[Accreditor].[All]" allUniqueName="[AnnualProviderSummary].[Accreditor].[All]" dimensionUniqueName="[AnnualProviderSummary]" displayFolder="" count="2" memberValueDatatype="130" unbalanced="0">
      <fieldsUsage count="2">
        <fieldUsage x="-1"/>
        <fieldUsage x="8"/>
      </fieldsUsage>
    </cacheHierarchy>
    <cacheHierarchy uniqueName="[AnnualProviderSummary].[AccreditorType]" caption="AccreditorType" attribute="1" defaultMemberUniqueName="[AnnualProviderSummary].[AccreditorType].[All]" allUniqueName="[AnnualProviderSummary].[AccreditorType].[All]" dimensionUniqueName="[AnnualProviderSummary]" displayFolder="" count="0" memberValueDatatype="130" unbalanced="0"/>
    <cacheHierarchy uniqueName="[AnnualProviderSummary].[NumberOfActivities]" caption="NumberOfActivities" attribute="1" defaultMemberUniqueName="[AnnualProviderSummary].[NumberOfActivities].[All]" allUniqueName="[AnnualProviderSummary].[NumberOfActivities].[All]" dimensionUniqueName="[AnnualProviderSummary]" displayFolder="" count="0" memberValueDatatype="20" unbalanced="0"/>
    <cacheHierarchy uniqueName="[AnnualProviderSummary].[TotalCredits]" caption="TotalCredits" attribute="1" defaultMemberUniqueName="[AnnualProviderSummary].[TotalCredits].[All]" allUniqueName="[AnnualProviderSummary].[TotalCredits].[All]" dimensionUniqueName="[AnnualProviderSummary]" displayFolder="" count="0" memberValueDatatype="5" unbalanced="0"/>
    <cacheHierarchy uniqueName="[AnnualProviderSummary].[TotalPhysicians]" caption="TotalPhysicians" attribute="1" defaultMemberUniqueName="[AnnualProviderSummary].[TotalPhysicians].[All]" allUniqueName="[AnnualProviderSummary].[TotalPhysicians].[All]" dimensionUniqueName="[AnnualProviderSummary]" displayFolder="" count="0" memberValueDatatype="5" unbalanced="0"/>
    <cacheHierarchy uniqueName="[AnnualProviderSummary].[TotalOtherLearners]" caption="TotalOtherLearners" attribute="1" defaultMemberUniqueName="[AnnualProviderSummary].[TotalOtherLearners].[All]" allUniqueName="[AnnualProviderSummary].[TotalOtherLearners].[All]" dimensionUniqueName="[AnnualProviderSummary]" displayFolder="" count="0" memberValueDatatype="5" unbalanced="0"/>
    <cacheHierarchy uniqueName="[AnnualProviderSummary].[AdExhibitIncome]" caption="AdExhibitIncome" attribute="1" defaultMemberUniqueName="[AnnualProviderSummary].[AdExhibitIncome].[All]" allUniqueName="[AnnualProviderSummary].[AdExhibitIncome].[All]" dimensionUniqueName="[AnnualProviderSummary]" displayFolder="" count="0" memberValueDatatype="5" unbalanced="0"/>
    <cacheHierarchy uniqueName="[AnnualProviderSummary].[RegistrationFeeIncome]" caption="RegistrationFeeIncome" attribute="1" defaultMemberUniqueName="[AnnualProviderSummary].[RegistrationFeeIncome].[All]" allUniqueName="[AnnualProviderSummary].[RegistrationFeeIncome].[All]" dimensionUniqueName="[AnnualProviderSummary]" displayFolder="" count="0" memberValueDatatype="5" unbalanced="0"/>
    <cacheHierarchy uniqueName="[AnnualProviderSummary].[GovernmentGrants]" caption="GovernmentGrants" attribute="1" defaultMemberUniqueName="[AnnualProviderSummary].[GovernmentGrants].[All]" allUniqueName="[AnnualProviderSummary].[GovernmentGrants].[All]" dimensionUniqueName="[AnnualProviderSummary]" displayFolder="" count="0" memberValueDatatype="5" unbalanced="0"/>
    <cacheHierarchy uniqueName="[AnnualProviderSummary].[PrivateDonations]" caption="PrivateDonations" attribute="1" defaultMemberUniqueName="[AnnualProviderSummary].[PrivateDonations].[All]" allUniqueName="[AnnualProviderSummary].[PrivateDonations].[All]" dimensionUniqueName="[AnnualProviderSummary]" displayFolder="" count="0" memberValueDatatype="5" unbalanced="0"/>
    <cacheHierarchy uniqueName="[AnnualProviderSummary].[CommercialSupportIncome]" caption="CommercialSupportIncome" attribute="1" defaultMemberUniqueName="[AnnualProviderSummary].[CommercialSupportIncome].[All]" allUniqueName="[AnnualProviderSummary].[CommercialSupportIncome].[All]" dimensionUniqueName="[AnnualProviderSummary]" displayFolder="" count="0" memberValueDatatype="5" unbalanced="0"/>
    <cacheHierarchy uniqueName="[AnnualProviderSummary].[TotalIncome]" caption="TotalIncome" attribute="1" defaultMemberUniqueName="[AnnualProviderSummary].[TotalIncome].[All]" allUniqueName="[AnnualProviderSummary].[TotalIncome].[All]" dimensionUniqueName="[AnnualProviderSummary]" displayFolder="" count="0" memberValueDatatype="5" unbalanced="0"/>
    <cacheHierarchy uniqueName="[AnnualProviderSummary].[ProgramSummaryCompletionDate]" caption="ProgramSummaryCompletionDate" attribute="1" time="1" defaultMemberUniqueName="[AnnualProviderSummary].[ProgramSummaryCompletionDate].[All]" allUniqueName="[AnnualProviderSummary].[ProgramSummaryCompletionDate].[All]" dimensionUniqueName="[AnnualProviderSummary]" displayFolder="" count="0" memberValueDatatype="7" unbalanced="0"/>
    <cacheHierarchy uniqueName="[AnnualProviderSummary].[AcceptedCommercialSupport]" caption="AcceptedCommercialSupport" attribute="1" defaultMemberUniqueName="[AnnualProviderSummary].[AcceptedCommercialSupport].[All]" allUniqueName="[AnnualProviderSummary].[AcceptedCommercialSupport].[All]" dimensionUniqueName="[AnnualProviderSummary]" displayFolder="" count="0" memberValueDatatype="20" unbalanced="0"/>
    <cacheHierarchy uniqueName="[AnnualProviderSummary].[OfferedJointProvidership]" caption="OfferedJointProvidership" attribute="1" defaultMemberUniqueName="[AnnualProviderSummary].[OfferedJointProvidership].[All]" allUniqueName="[AnnualProviderSummary].[OfferedJointProvidership].[All]" dimensionUniqueName="[AnnualProviderSummary]" displayFolder="" count="0" memberValueDatatype="20" unbalanced="0"/>
    <cacheHierarchy uniqueName="[AnnualProviderSummary].[ProviderTypeSortOrder]" caption="ProviderTypeSortOrder" attribute="1" defaultMemberUniqueName="[AnnualProviderSummary].[ProviderTypeSortOrder].[All]" allUniqueName="[AnnualProviderSummary].[ProviderTypeSortOrder].[All]" dimensionUniqueName="[AnnualProviderSummary]" displayFolder="" count="0" memberValueDatatype="20" unbalanced="0"/>
    <cacheHierarchy uniqueName="[AnnualProviderSummary].[JAProviderTypeSortOrder]" caption="JAProviderTypeSortOrder" attribute="1" defaultMemberUniqueName="[AnnualProviderSummary].[JAProviderTypeSortOrder].[All]" allUniqueName="[AnnualProviderSummary].[JAProviderTypeSortOrder].[All]" dimensionUniqueName="[AnnualProviderSummary]" displayFolder="" count="0" memberValueDatatype="20" unbalanced="0"/>
    <cacheHierarchy uniqueName="[AnnualProviderSummary].[CreatedDate]" caption="CreatedDate" attribute="1" time="1" defaultMemberUniqueName="[AnnualProviderSummary].[CreatedDate].[All]" allUniqueName="[AnnualProviderSummary].[CreatedDate].[All]" dimensionUniqueName="[AnnualProviderSummary]" displayFolder="" count="0" memberValueDatatype="7" unbalanced="0"/>
    <cacheHierarchy uniqueName="[AnnualProviderSummary].[UpdatedDate]" caption="UpdatedDate" attribute="1" time="1" defaultMemberUniqueName="[AnnualProviderSummary].[UpdatedDate].[All]" allUniqueName="[AnnualProviderSummary].[UpdatedDate].[All]" dimensionUniqueName="[AnnualProviderSummary]" displayFolder="" count="0" memberValueDatatype="7" unbalanced="0"/>
    <cacheHierarchy uniqueName="[TopLevelAnnualReportHistory].[System]" caption="System" attribute="1" defaultMemberUniqueName="[TopLevelAnnualReportHistory].[System].[All]" allUniqueName="[TopLevelAnnualReportHistory].[System].[All]" dimensionUniqueName="[TopLevelAnnualReportHistory]" displayFolder="" count="0" memberValueDatatype="130" unbalanced="0"/>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0" memberValueDatatype="130" unbalanced="0"/>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AnnualProviderSummary]" caption="__XL_Count AnnualProviderSummary" measure="1" displayFolder="" measureGroup="AnnualProviderSummary" count="0" hidden="1"/>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27"/>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30"/>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31"/>
        </ext>
      </extLst>
    </cacheHierarchy>
    <cacheHierarchy uniqueName="[Measures].[Sum of ReportYear]" caption="Sum of ReportYear" measure="1" displayFolder="" measureGroup="AnnualProviderSummary" count="0" hidden="1">
      <extLst>
        <ext xmlns:x15="http://schemas.microsoft.com/office/spreadsheetml/2010/11/main" uri="{B97F6D7D-B522-45F9-BDA1-12C45D357490}">
          <x15:cacheHierarchy aggregatedColumn="0"/>
        </ext>
      </extLst>
    </cacheHierarchy>
    <cacheHierarchy uniqueName="[Measures].[Count of BusinessId]" caption="Count of BusinessId" measure="1" displayFolder="" measureGroup="AnnualProviderSummary" count="0" oneField="1" hidden="1">
      <fieldsUsage count="1">
        <fieldUsage x="7"/>
      </fieldsUsage>
      <extLst>
        <ext xmlns:x15="http://schemas.microsoft.com/office/spreadsheetml/2010/11/main" uri="{B97F6D7D-B522-45F9-BDA1-12C45D357490}">
          <x15:cacheHierarchy aggregatedColumn="1"/>
        </ext>
      </extLst>
    </cacheHierarchy>
    <cacheHierarchy uniqueName="[Measures].[Distinct Count of BusinessId 2]" caption="Distinct Count of BusinessId 2" measure="1" displayFolder="" measureGroup="AnnualProviderSummary" count="0" hidden="1">
      <extLst>
        <ext xmlns:x15="http://schemas.microsoft.com/office/spreadsheetml/2010/11/main" uri="{B97F6D7D-B522-45F9-BDA1-12C45D357490}">
          <x15:cacheHierarchy aggregatedColumn="1"/>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32"/>
        </ext>
      </extLst>
    </cacheHierarchy>
    <cacheHierarchy uniqueName="[Measures].[Sum of AdExhibitIncome]" caption="Sum of AdExhibitIncome" measure="1" displayFolder="" measureGroup="AnnualProviderSumma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Income]" caption="Sum of RegistrationFeeIncome" measure="1" displayFolder="" measureGroup="AnnualProviderSumma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GovernmentGrants]" caption="Sum of GovernmentGrants" measure="1" displayFolder="" measureGroup="AnnualProviderSumma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PrivateDonations]" caption="Sum of PrivateDonations" measure="1" displayFolder="" measureGroup="AnnualProviderSumma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CommercialSupportIncome]" caption="Sum of CommercialSupportIncome" measure="1" displayFolder="" measureGroup="AnnualProviderSumma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TotalIncome]" caption="Sum of TotalIncome" measure="1" displayFolder="" measureGroup="AnnualProviderSummary" count="0" oneField="1" hidden="1">
      <fieldsUsage count="1">
        <fieldUsage x="6"/>
      </fieldsUsage>
      <extLst>
        <ext xmlns:x15="http://schemas.microsoft.com/office/spreadsheetml/2010/11/main" uri="{B97F6D7D-B522-45F9-BDA1-12C45D357490}">
          <x15:cacheHierarchy aggregatedColumn="15"/>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33"/>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34"/>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35"/>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36"/>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37"/>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38"/>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26"/>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29"/>
        </ext>
      </extLst>
    </cacheHierarchy>
    <cacheHierarchy uniqueName="[Measures].[Average of TotalIncome]" caption="Average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Distinct Count of TotalIncome]" caption="Distinct Count of TotalIncome" measure="1" displayFolder="" measureGroup="AnnualProviderSummary" count="0" hidden="1">
      <extLst>
        <ext xmlns:x15="http://schemas.microsoft.com/office/spreadsheetml/2010/11/main" uri="{B97F6D7D-B522-45F9-BDA1-12C45D357490}">
          <x15:cacheHierarchy aggregatedColumn="15"/>
        </ext>
      </extLst>
    </cacheHierarchy>
    <cacheHierarchy uniqueName="[Measures].[StdDevp of TotalIncome]" caption="StdDevp of TotalIncome" measure="1" displayFolder="" measureGroup="AnnualProviderSummary" count="0" hidden="1">
      <extLst>
        <ext xmlns:x15="http://schemas.microsoft.com/office/spreadsheetml/2010/11/main" uri="{B97F6D7D-B522-45F9-BDA1-12C45D357490}">
          <x15:cacheHierarchy aggregatedColumn="15"/>
        </ext>
      </extLst>
    </cacheHierarchy>
  </cacheHierarchies>
  <kpis count="0"/>
  <dimensions count="3">
    <dimension name="AnnualProviderSummary" uniqueName="[AnnualProviderSummary]" caption="AnnualProviderSummary"/>
    <dimension measure="1" name="Measures" uniqueName="[Measures]" caption="Measures"/>
    <dimension name="TopLevelAnnualReportHistory" uniqueName="[TopLevelAnnualReportHistory]" caption="TopLevelAnnualReportHistory"/>
  </dimensions>
  <measureGroups count="2">
    <measureGroup name="AnnualProviderSummary" caption="AnnualProviderSummary"/>
    <measureGroup name="TopLevelAnnualReportHistory" caption="TopLevelAnnualReportHistory"/>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4652778" createdVersion="8" refreshedVersion="8" minRefreshableVersion="3" recordCount="0" supportSubquery="1" supportAdvancedDrill="1" xr:uid="{6116A6C2-100F-4161-B4DA-A43ACD57B92A}">
  <cacheSource type="external" connectionId="1"/>
  <cacheFields count="10">
    <cacheField name="[TopLevelAnnualReportHistory].[Description].[Description]" caption="Description" numFmtId="0" hierarchy="2" level="1">
      <sharedItems count="9">
        <s v="Grand total 2015"/>
        <s v="Grand total 2016"/>
        <s v="Grand total 2017"/>
        <s v="Grand total 2018"/>
        <s v="Grand total 2019"/>
        <s v="Grand total 2020"/>
        <s v="Grand total 2021"/>
        <s v="Grand total 2022"/>
        <s v="Grand total 2023"/>
      </sharedItems>
    </cacheField>
    <cacheField name="[Measures].[Sum of TotalIncome 2]" caption="Sum of TotalIncome 2" numFmtId="0" hierarchy="23" level="32767"/>
    <cacheField name="[Measures].[Sum of RegistrationFees]" caption="Sum of RegistrationFees" numFmtId="0" hierarchy="24" level="32767"/>
    <cacheField name="[Measures].[Sum of CommercialSupport]" caption="Sum of CommercialSupport" numFmtId="0" hierarchy="25" level="32767"/>
    <cacheField name="[Measures].[Sum of AdExhibit]" caption="Sum of AdExhibit" numFmtId="0" hierarchy="26" level="32767"/>
    <cacheField name="[Measures].[Sum of PrivateDonations 2]" caption="Sum of PrivateDonations 2" numFmtId="0" hierarchy="27" level="32767"/>
    <cacheField name="[Measures].[Sum of GovtGrants]" caption="Sum of GovtGrants" numFmtId="0" hierarchy="28" level="32767"/>
    <cacheField name="[Measures].[Max of ProviderCount]" caption="Max of ProviderCount" numFmtId="0" hierarchy="29" level="32767"/>
    <cacheField name="[TopLevelAnnualReportHistory].[System].[System]" caption="System" numFmtId="0" level="1">
      <sharedItems containsSemiMixedTypes="0" containsNonDate="0" containsString="0"/>
    </cacheField>
    <cacheField name="[TopLevelAnnualReportHistory].[ReportYear].[ReportYear]" caption="ReportYear" numFmtId="0" hierarchy="1" level="1">
      <sharedItems containsSemiMixedTypes="0" containsNonDate="0" containsString="0"/>
    </cacheField>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8"/>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2" memberValueDatatype="20" unbalanced="0">
      <fieldsUsage count="2">
        <fieldUsage x="-1"/>
        <fieldUsage x="9"/>
      </fieldsUsage>
    </cacheHierarchy>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0"/>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oneField="1" hidden="1">
      <fieldsUsage count="1">
        <fieldUsage x="6"/>
      </fieldsUsage>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oneField="1" hidden="1">
      <fieldsUsage count="1">
        <fieldUsage x="7"/>
      </fieldsUsage>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5347224" createdVersion="8" refreshedVersion="8" minRefreshableVersion="3" recordCount="0" supportSubquery="1" supportAdvancedDrill="1" xr:uid="{AE44BB4A-105E-4FF3-BA3B-ADC583184AD6}">
  <cacheSource type="external" connectionId="1"/>
  <cacheFields count="9">
    <cacheField name="[TopLevelAnnualReportHistory].[Description].[Description]" caption="Description" numFmtId="0" hierarchy="2" level="1">
      <sharedItems count="9">
        <s v="Grand total 2015"/>
        <s v="Grand total 2016"/>
        <s v="Grand total 2017"/>
        <s v="Grand total 2018"/>
        <s v="Grand total 2019"/>
        <s v="Grand total 2020"/>
        <s v="Grand total 2021"/>
        <s v="Grand total 2022"/>
        <s v="Grand total 2023"/>
      </sharedItems>
    </cacheField>
    <cacheField name="[Measures].[Sum of TotalIncome 2]" caption="Sum of TotalIncome 2" numFmtId="0" hierarchy="23" level="32767"/>
    <cacheField name="[Measures].[Sum of RegistrationFees]" caption="Sum of RegistrationFees" numFmtId="0" hierarchy="24" level="32767"/>
    <cacheField name="[Measures].[Sum of CommercialSupport]" caption="Sum of CommercialSupport" numFmtId="0" hierarchy="25" level="32767"/>
    <cacheField name="[Measures].[Sum of AdExhibit]" caption="Sum of AdExhibit" numFmtId="0" hierarchy="26" level="32767"/>
    <cacheField name="[Measures].[Sum of PrivateDonations 2]" caption="Sum of PrivateDonations 2" numFmtId="0" hierarchy="27" level="32767"/>
    <cacheField name="[Measures].[Sum of GovtGrants]" caption="Sum of GovtGrants" numFmtId="0" hierarchy="28" level="32767"/>
    <cacheField name="[Measures].[Max of ProviderCount]" caption="Max of ProviderCount" numFmtId="0" hierarchy="29" level="32767"/>
    <cacheField name="[TopLevelAnnualReportHistory].[System].[System]" caption="System" numFmtId="0" level="1">
      <sharedItems containsSemiMixedTypes="0" containsNonDate="0" containsString="0"/>
    </cacheField>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8"/>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0"/>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oneField="1" hidden="1">
      <fieldsUsage count="1">
        <fieldUsage x="6"/>
      </fieldsUsage>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oneField="1" hidden="1">
      <fieldsUsage count="1">
        <fieldUsage x="7"/>
      </fieldsUsage>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6273148" createdVersion="8" refreshedVersion="8" minRefreshableVersion="3" recordCount="0" supportSubquery="1" supportAdvancedDrill="1" xr:uid="{E45DF5E6-CF1B-46C4-89FE-D5499EA81C7B}">
  <cacheSource type="external" connectionId="1"/>
  <cacheFields count="8">
    <cacheField name="[TopLevelAnnualReportHistory].[System].[System]" caption="System" numFmtId="0" level="1">
      <sharedItems containsSemiMixedTypes="0" containsNonDate="0" containsString="0"/>
    </cacheField>
    <cacheField name="[TopLevelAnnualReportHistory].[ReportYear].[ReportYear]" caption="ReportYear" numFmtId="0" hierarchy="1" level="1">
      <sharedItems containsSemiMixedTypes="0" containsNonDate="0" containsString="0"/>
    </cacheField>
    <cacheField name="[TopLevelAnnualReportHistory].[Description].[Description]" caption="Description" numFmtId="0" hierarchy="2" level="1">
      <sharedItems count="19">
        <s v="Grand total 2005"/>
        <s v="Grand total 2006"/>
        <s v="Grand total 2007"/>
        <s v="Grand total 2008"/>
        <s v="Grand total 2009"/>
        <s v="Grand total 2010"/>
        <s v="Grand total 2011"/>
        <s v="Grand total 2012"/>
        <s v="Grand total 2013"/>
        <s v="Grand total 2014"/>
        <s v="Grand total 2015"/>
        <s v="Grand total 2016"/>
        <s v="Grand total 2017"/>
        <s v="Grand total 2018"/>
        <s v="Grand total 2019"/>
        <s v="Grand total 2020"/>
        <s v="Grand total 2021"/>
        <s v="Grand total 2022"/>
        <s v="Grand total 2023"/>
      </sharedItems>
    </cacheField>
    <cacheField name="[Measures].[Sum of ProviderCount]" caption="Sum of ProviderCount" numFmtId="0" hierarchy="18" level="32767"/>
    <cacheField name="[Measures].[Sum of ActivityCount]" caption="Sum of ActivityCount" numFmtId="0" hierarchy="19" level="32767"/>
    <cacheField name="[Measures].[Sum of PhysicianCount]" caption="Sum of PhysicianCount" numFmtId="0" hierarchy="20" level="32767"/>
    <cacheField name="[Measures].[Sum of OtherLearnerCount]" caption="Sum of OtherLearnerCount" numFmtId="0" hierarchy="21" level="32767"/>
    <cacheField name="[Measures].[Sum of CreditCount]" caption="Sum of CreditCount" numFmtId="0" hierarchy="30" level="32767"/>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0"/>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2" memberValueDatatype="20" unbalanced="0">
      <fieldsUsage count="2">
        <fieldUsage x="-1"/>
        <fieldUsage x="1"/>
      </fieldsUsage>
    </cacheHierarchy>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2"/>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oneField="1" hidden="1">
      <fieldsUsage count="1">
        <fieldUsage x="4"/>
      </fieldsUsage>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oneField="1" hidden="1">
      <fieldsUsage count="1">
        <fieldUsage x="5"/>
      </fieldsUsage>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oneField="1" hidden="1">
      <fieldsUsage count="1">
        <fieldUsage x="6"/>
      </fieldsUsage>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oneField="1" hidden="1">
      <fieldsUsage count="1">
        <fieldUsage x="7"/>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7199072" createdVersion="8" refreshedVersion="8" minRefreshableVersion="3" recordCount="0" supportSubquery="1" supportAdvancedDrill="1" xr:uid="{6DBA0294-642C-4C95-BFE0-600A5724B544}">
  <cacheSource type="external" connectionId="1"/>
  <cacheFields count="7">
    <cacheField name="[TopLevelAnnualReportHistory].[System].[System]" caption="System" numFmtId="0" level="1">
      <sharedItems containsSemiMixedTypes="0" containsNonDate="0" containsString="0"/>
    </cacheField>
    <cacheField name="[TopLevelAnnualReportHistory].[ReportYear].[ReportYear]" caption="ReportYear" numFmtId="0" hierarchy="1" level="1">
      <sharedItems containsSemiMixedTypes="0" containsNonDate="0" containsString="0"/>
    </cacheField>
    <cacheField name="[TopLevelAnnualReportHistory].[Description].[Description]" caption="Description" numFmtId="0" hierarchy="2" level="1">
      <sharedItems count="6">
        <s v="Grand total 2018"/>
        <s v="Grand total 2019"/>
        <s v="Grand total 2020"/>
        <s v="Grand total 2021"/>
        <s v="Grand total 2022"/>
        <s v="Grand total 2023"/>
      </sharedItems>
    </cacheField>
    <cacheField name="[Measures].[Sum of ProviderCount]" caption="Sum of ProviderCount" numFmtId="0" hierarchy="18" level="32767"/>
    <cacheField name="[Measures].[Sum of ActivityCount]" caption="Sum of ActivityCount" numFmtId="0" hierarchy="19" level="32767"/>
    <cacheField name="[Measures].[Sum of JALearnerCount]" caption="Sum of JALearnerCount" numFmtId="0" hierarchy="22" level="32767"/>
    <cacheField name="[Measures].[Sum of CreditCount]" caption="Sum of CreditCount" numFmtId="0" hierarchy="30" level="32767"/>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0"/>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2" memberValueDatatype="20" unbalanced="0">
      <fieldsUsage count="2">
        <fieldUsage x="-1"/>
        <fieldUsage x="1"/>
      </fieldsUsage>
    </cacheHierarchy>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2"/>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oneField="1" hidden="1">
      <fieldsUsage count="1">
        <fieldUsage x="4"/>
      </fieldsUsage>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oneField="1" hidden="1">
      <fieldsUsage count="1">
        <fieldUsage x="5"/>
      </fieldsUsage>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oneField="1" hidden="1">
      <fieldsUsage count="1">
        <fieldUsage x="6"/>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8125003" createdVersion="8" refreshedVersion="8" minRefreshableVersion="3" recordCount="0" supportSubquery="1" supportAdvancedDrill="1" xr:uid="{CB024286-44A0-4153-A951-7A3D56C3F121}">
  <cacheSource type="external" connectionId="1"/>
  <cacheFields count="7">
    <cacheField name="[TopLevelAnnualReportHistory].[System].[System]" caption="System" numFmtId="0" level="1">
      <sharedItems containsSemiMixedTypes="0" containsNonDate="0" containsString="0"/>
    </cacheField>
    <cacheField name="[TopLevelAnnualReportHistory].[ReportYear].[ReportYear]" caption="ReportYear" numFmtId="0" hierarchy="1" level="1">
      <sharedItems containsSemiMixedTypes="0" containsNonDate="0" containsString="0"/>
    </cacheField>
    <cacheField name="[TopLevelAnnualReportHistory].[Description].[Description]" caption="Description" numFmtId="0" hierarchy="2" level="1">
      <sharedItems count="19">
        <s v="Grand total 2005"/>
        <s v="Grand total 2006"/>
        <s v="Grand total 2007"/>
        <s v="Grand total 2008"/>
        <s v="Grand total 2009"/>
        <s v="Grand total 2010"/>
        <s v="Grand total 2011"/>
        <s v="Grand total 2012"/>
        <s v="Grand total 2013"/>
        <s v="Grand total 2014"/>
        <s v="Grand total 2015"/>
        <s v="Grand total 2016"/>
        <s v="Grand total 2017"/>
        <s v="Grand total 2018"/>
        <s v="Grand total 2019"/>
        <s v="Grand total 2020"/>
        <s v="Grand total 2021"/>
        <s v="Grand total 2022"/>
        <s v="Grand total 2023"/>
      </sharedItems>
    </cacheField>
    <cacheField name="[Measures].[Sum of ProviderCount]" caption="Sum of ProviderCount" numFmtId="0" hierarchy="18" level="32767"/>
    <cacheField name="[Measures].[Sum of ActivityCount]" caption="Sum of ActivityCount" numFmtId="0" hierarchy="19" level="32767"/>
    <cacheField name="[Measures].[Sum of PhysicianCount]" caption="Sum of PhysicianCount" numFmtId="0" hierarchy="20" level="32767"/>
    <cacheField name="[Measures].[Sum of OtherLearnerCount]" caption="Sum of OtherLearnerCount" numFmtId="0" hierarchy="21" level="32767"/>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0"/>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2" memberValueDatatype="20" unbalanced="0">
      <fieldsUsage count="2">
        <fieldUsage x="-1"/>
        <fieldUsage x="1"/>
      </fieldsUsage>
    </cacheHierarchy>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2"/>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oneField="1" hidden="1">
      <fieldsUsage count="1">
        <fieldUsage x="4"/>
      </fieldsUsage>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oneField="1" hidden="1">
      <fieldsUsage count="1">
        <fieldUsage x="5"/>
      </fieldsUsage>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oneField="1" hidden="1">
      <fieldsUsage count="1">
        <fieldUsage x="6"/>
      </fieldsUsage>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9282404" createdVersion="8" refreshedVersion="8" minRefreshableVersion="3" recordCount="0" supportSubquery="1" supportAdvancedDrill="1" xr:uid="{67DC248C-C2A2-4315-9E5C-918C558BBE3B}">
  <cacheSource type="external" connectionId="1"/>
  <cacheFields count="8">
    <cacheField name="[TopLevelAnnualReportHistory].[System].[System]" caption="System" numFmtId="0" level="1">
      <sharedItems containsSemiMixedTypes="0" containsNonDate="0" containsString="0"/>
    </cacheField>
    <cacheField name="[TopLevelAnnualReportHistory].[ReportYear].[ReportYear]" caption="ReportYear" numFmtId="0" hierarchy="1" level="1">
      <sharedItems containsSemiMixedTypes="0" containsNonDate="0" containsString="0"/>
    </cacheField>
    <cacheField name="[TopLevelAnnualReportHistory].[Description].[Description]" caption="Description" numFmtId="0" hierarchy="2" level="1">
      <sharedItems count="18">
        <s v="Grand total 2005"/>
        <s v="Grand total 2006"/>
        <s v="Grand total 2007"/>
        <s v="Grand total 2008"/>
        <s v="Grand total 2009"/>
        <s v="Grand total 2010"/>
        <s v="Grand total 2011"/>
        <s v="Grand total 2012"/>
        <s v="Grand total 2013"/>
        <s v="Grand total 2014"/>
        <s v="Grand total 2015"/>
        <s v="Grand total 2016"/>
        <s v="Grand total 2017"/>
        <s v="Grand total 2018"/>
        <s v="Grand total 2019"/>
        <s v="Grand total 2020"/>
        <s v="Grand total 2021"/>
        <s v="Grand total 2022"/>
      </sharedItems>
    </cacheField>
    <cacheField name="[Measures].[Sum of ProviderCount]" caption="Sum of ProviderCount" numFmtId="0" hierarchy="18" level="32767"/>
    <cacheField name="[Measures].[Sum of ActivityCount]" caption="Sum of ActivityCount" numFmtId="0" hierarchy="19" level="32767"/>
    <cacheField name="[Measures].[Sum of PhysicianCount]" caption="Sum of PhysicianCount" numFmtId="0" hierarchy="20" level="32767"/>
    <cacheField name="[Measures].[Sum of OtherLearnerCount]" caption="Sum of OtherLearnerCount" numFmtId="0" hierarchy="21" level="32767"/>
    <cacheField name="[Measures].[Sum of CreditCount]" caption="Sum of CreditCount" numFmtId="0" hierarchy="30" level="32767"/>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0"/>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2" memberValueDatatype="20" unbalanced="0">
      <fieldsUsage count="2">
        <fieldUsage x="-1"/>
        <fieldUsage x="1"/>
      </fieldsUsage>
    </cacheHierarchy>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2"/>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oneField="1" hidden="1">
      <fieldsUsage count="1">
        <fieldUsage x="4"/>
      </fieldsUsage>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oneField="1" hidden="1">
      <fieldsUsage count="1">
        <fieldUsage x="5"/>
      </fieldsUsage>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oneField="1" hidden="1">
      <fieldsUsage count="1">
        <fieldUsage x="6"/>
      </fieldsUsage>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hidden="1">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hidden="1">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hidden="1">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hidden="1">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hidden="1">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hidden="1">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oneField="1" hidden="1">
      <fieldsUsage count="1">
        <fieldUsage x="7"/>
      </fieldsUsage>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Ed Work" refreshedDate="45824.502629976851" createdVersion="8" refreshedVersion="8" minRefreshableVersion="3" recordCount="0" supportSubquery="1" supportAdvancedDrill="1" xr:uid="{37568C57-6E13-4A73-871B-A3C0D6CBBABD}">
  <cacheSource type="external" connectionId="1"/>
  <cacheFields count="9">
    <cacheField name="[TopLevelAnnualReportHistory].[Description].[Description]" caption="Description" numFmtId="0" hierarchy="2" level="1">
      <sharedItems count="6">
        <s v="Grand total 2018"/>
        <s v="Grand total 2019"/>
        <s v="Grand total 2020"/>
        <s v="Grand total 2021"/>
        <s v="Grand total 2022"/>
        <s v="Grand total 2023"/>
      </sharedItems>
    </cacheField>
    <cacheField name="[Measures].[Sum of TotalIncome 2]" caption="Sum of TotalIncome 2" numFmtId="0" hierarchy="23" level="32767"/>
    <cacheField name="[Measures].[Sum of RegistrationFees]" caption="Sum of RegistrationFees" numFmtId="0" hierarchy="24" level="32767"/>
    <cacheField name="[Measures].[Sum of CommercialSupport]" caption="Sum of CommercialSupport" numFmtId="0" hierarchy="25" level="32767"/>
    <cacheField name="[Measures].[Sum of AdExhibit]" caption="Sum of AdExhibit" numFmtId="0" hierarchy="26" level="32767"/>
    <cacheField name="[Measures].[Sum of PrivateDonations 2]" caption="Sum of PrivateDonations 2" numFmtId="0" hierarchy="27" level="32767"/>
    <cacheField name="[Measures].[Sum of GovtGrants]" caption="Sum of GovtGrants" numFmtId="0" hierarchy="28" level="32767"/>
    <cacheField name="[Measures].[Max of ProviderCount]" caption="Max of ProviderCount" numFmtId="0" hierarchy="29" level="32767"/>
    <cacheField name="[TopLevelAnnualReportHistory].[System].[System]" caption="System" numFmtId="0" level="1">
      <sharedItems containsSemiMixedTypes="0" containsNonDate="0" containsString="0"/>
    </cacheField>
  </cacheFields>
  <cacheHierarchies count="31">
    <cacheHierarchy uniqueName="[TopLevelAnnualReportHistory].[System]" caption="System" attribute="1" defaultMemberUniqueName="[TopLevelAnnualReportHistory].[System].[All]" allUniqueName="[TopLevelAnnualReportHistory].[System].[All]" dimensionUniqueName="[TopLevelAnnualReportHistory]" displayFolder="" count="2" memberValueDatatype="130" unbalanced="0">
      <fieldsUsage count="2">
        <fieldUsage x="-1"/>
        <fieldUsage x="8"/>
      </fieldsUsage>
    </cacheHierarchy>
    <cacheHierarchy uniqueName="[TopLevelAnnualReportHistory].[ReportYear]" caption="ReportYear" attribute="1" defaultMemberUniqueName="[TopLevelAnnualReportHistory].[ReportYear].[All]" allUniqueName="[TopLevelAnnualReportHistory].[ReportYear].[All]" dimensionUniqueName="[TopLevelAnnualReportHistory]" displayFolder="" count="0" memberValueDatatype="20" unbalanced="0"/>
    <cacheHierarchy uniqueName="[TopLevelAnnualReportHistory].[Description]" caption="Description" attribute="1" defaultMemberUniqueName="[TopLevelAnnualReportHistory].[Description].[All]" allUniqueName="[TopLevelAnnualReportHistory].[Description].[All]" dimensionUniqueName="[TopLevelAnnualReportHistory]" displayFolder="" count="2" memberValueDatatype="130" unbalanced="0">
      <fieldsUsage count="2">
        <fieldUsage x="-1"/>
        <fieldUsage x="0"/>
      </fieldsUsage>
    </cacheHierarchy>
    <cacheHierarchy uniqueName="[TopLevelAnnualReportHistory].[ProviderCount]" caption="ProviderCount" attribute="1" defaultMemberUniqueName="[TopLevelAnnualReportHistory].[ProviderCount].[All]" allUniqueName="[TopLevelAnnualReportHistory].[ProviderCount].[All]" dimensionUniqueName="[TopLevelAnnualReportHistory]" displayFolder="" count="0" memberValueDatatype="5" unbalanced="0"/>
    <cacheHierarchy uniqueName="[TopLevelAnnualReportHistory].[ActivityCount]" caption="ActivityCount" attribute="1" defaultMemberUniqueName="[TopLevelAnnualReportHistory].[ActivityCount].[All]" allUniqueName="[TopLevelAnnualReportHistory].[ActivityCount].[All]" dimensionUniqueName="[TopLevelAnnualReportHistory]" displayFolder="" count="0" memberValueDatatype="5" unbalanced="0"/>
    <cacheHierarchy uniqueName="[TopLevelAnnualReportHistory].[HoursCount]" caption="HoursCount" attribute="1" defaultMemberUniqueName="[TopLevelAnnualReportHistory].[HoursCount].[All]" allUniqueName="[TopLevelAnnualReportHistory].[HoursCount].[All]" dimensionUniqueName="[TopLevelAnnualReportHistory]" displayFolder="" count="0" memberValueDatatype="5" unbalanced="0"/>
    <cacheHierarchy uniqueName="[TopLevelAnnualReportHistory].[CreditCount]" caption="CreditCount" attribute="1" defaultMemberUniqueName="[TopLevelAnnualReportHistory].[CreditCount].[All]" allUniqueName="[TopLevelAnnualReportHistory].[CreditCount].[All]" dimensionUniqueName="[TopLevelAnnualReportHistory]" displayFolder="" count="0" memberValueDatatype="5" unbalanced="0"/>
    <cacheHierarchy uniqueName="[TopLevelAnnualReportHistory].[PhysicianCount]" caption="PhysicianCount" attribute="1" defaultMemberUniqueName="[TopLevelAnnualReportHistory].[PhysicianCount].[All]" allUniqueName="[TopLevelAnnualReportHistory].[PhysicianCount].[All]" dimensionUniqueName="[TopLevelAnnualReportHistory]" displayFolder="" count="0" memberValueDatatype="5" unbalanced="0"/>
    <cacheHierarchy uniqueName="[TopLevelAnnualReportHistory].[OtherLearnerCount]" caption="OtherLearnerCount" attribute="1" defaultMemberUniqueName="[TopLevelAnnualReportHistory].[OtherLearnerCount].[All]" allUniqueName="[TopLevelAnnualReportHistory].[OtherLearnerCount].[All]" dimensionUniqueName="[TopLevelAnnualReportHistory]" displayFolder="" count="0" memberValueDatatype="5" unbalanced="0"/>
    <cacheHierarchy uniqueName="[TopLevelAnnualReportHistory].[JALearnerCount]" caption="JALearnerCount" attribute="1" defaultMemberUniqueName="[TopLevelAnnualReportHistory].[JALearnerCount].[All]" allUniqueName="[TopLevelAnnualReportHistory].[JALearnerCount].[All]" dimensionUniqueName="[TopLevelAnnualReportHistory]" displayFolder="" count="0" memberValueDatatype="5" unbalanced="0"/>
    <cacheHierarchy uniqueName="[TopLevelAnnualReportHistory].[TotalIncome]" caption="TotalIncome" attribute="1" defaultMemberUniqueName="[TopLevelAnnualReportHistory].[TotalIncome].[All]" allUniqueName="[TopLevelAnnualReportHistory].[TotalIncome].[All]" dimensionUniqueName="[TopLevelAnnualReportHistory]" displayFolder="" count="0" memberValueDatatype="5" unbalanced="0"/>
    <cacheHierarchy uniqueName="[TopLevelAnnualReportHistory].[RegistrationFees]" caption="RegistrationFees" attribute="1" defaultMemberUniqueName="[TopLevelAnnualReportHistory].[RegistrationFees].[All]" allUniqueName="[TopLevelAnnualReportHistory].[RegistrationFees].[All]" dimensionUniqueName="[TopLevelAnnualReportHistory]" displayFolder="" count="0" memberValueDatatype="5" unbalanced="0"/>
    <cacheHierarchy uniqueName="[TopLevelAnnualReportHistory].[CommercialSupport]" caption="CommercialSupport" attribute="1" defaultMemberUniqueName="[TopLevelAnnualReportHistory].[CommercialSupport].[All]" allUniqueName="[TopLevelAnnualReportHistory].[CommercialSupport].[All]" dimensionUniqueName="[TopLevelAnnualReportHistory]" displayFolder="" count="0" memberValueDatatype="5" unbalanced="0"/>
    <cacheHierarchy uniqueName="[TopLevelAnnualReportHistory].[AdExhibit]" caption="AdExhibit" attribute="1" defaultMemberUniqueName="[TopLevelAnnualReportHistory].[AdExhibit].[All]" allUniqueName="[TopLevelAnnualReportHistory].[AdExhibit].[All]" dimensionUniqueName="[TopLevelAnnualReportHistory]" displayFolder="" count="0" memberValueDatatype="5" unbalanced="0"/>
    <cacheHierarchy uniqueName="[TopLevelAnnualReportHistory].[PrivateDonations]" caption="PrivateDonations" attribute="1" defaultMemberUniqueName="[TopLevelAnnualReportHistory].[PrivateDonations].[All]" allUniqueName="[TopLevelAnnualReportHistory].[PrivateDonations].[All]" dimensionUniqueName="[TopLevelAnnualReportHistory]" displayFolder="" count="0" memberValueDatatype="5" unbalanced="0"/>
    <cacheHierarchy uniqueName="[TopLevelAnnualReportHistory].[GovtGrants]" caption="GovtGrants" attribute="1" defaultMemberUniqueName="[TopLevelAnnualReportHistory].[GovtGrants].[All]" allUniqueName="[TopLevelAnnualReportHistory].[GovtGrants].[All]" dimensionUniqueName="[TopLevelAnnualReportHistory]" displayFolder="" count="0" memberValueDatatype="5" unbalanced="0"/>
    <cacheHierarchy uniqueName="[Measures].[__XL_Count TopLevelAnnualReportHistory]" caption="__XL_Count TopLevelAnnualReportHistory" measure="1" displayFolder="" measureGroup="TopLevelAnnualReportHistory" count="0" hidden="1"/>
    <cacheHierarchy uniqueName="[Measures].[__No measures defined]" caption="__No measures defined" measure="1" displayFolder="" count="0" hidden="1"/>
    <cacheHierarchy uniqueName="[Measures].[Sum of ProviderCount]" caption="Sum of ProviderCount" measure="1" displayFolder="" measureGroup="TopLevelAnnualReportHistory" count="0" hidden="1">
      <extLst>
        <ext xmlns:x15="http://schemas.microsoft.com/office/spreadsheetml/2010/11/main" uri="{B97F6D7D-B522-45F9-BDA1-12C45D357490}">
          <x15:cacheHierarchy aggregatedColumn="3"/>
        </ext>
      </extLst>
    </cacheHierarchy>
    <cacheHierarchy uniqueName="[Measures].[Sum of ActivityCount]" caption="Sum of ActivityCount" measure="1" displayFolder="" measureGroup="TopLevelAnnualReportHistory" count="0" hidden="1">
      <extLst>
        <ext xmlns:x15="http://schemas.microsoft.com/office/spreadsheetml/2010/11/main" uri="{B97F6D7D-B522-45F9-BDA1-12C45D357490}">
          <x15:cacheHierarchy aggregatedColumn="4"/>
        </ext>
      </extLst>
    </cacheHierarchy>
    <cacheHierarchy uniqueName="[Measures].[Sum of PhysicianCount]" caption="Sum of PhysicianCount" measure="1" displayFolder="" measureGroup="TopLevelAnnualReportHistory" count="0" hidden="1">
      <extLst>
        <ext xmlns:x15="http://schemas.microsoft.com/office/spreadsheetml/2010/11/main" uri="{B97F6D7D-B522-45F9-BDA1-12C45D357490}">
          <x15:cacheHierarchy aggregatedColumn="7"/>
        </ext>
      </extLst>
    </cacheHierarchy>
    <cacheHierarchy uniqueName="[Measures].[Sum of OtherLearnerCount]" caption="Sum of OtherLearnerCount" measure="1" displayFolder="" measureGroup="TopLevelAnnualReportHistory" count="0" hidden="1">
      <extLst>
        <ext xmlns:x15="http://schemas.microsoft.com/office/spreadsheetml/2010/11/main" uri="{B97F6D7D-B522-45F9-BDA1-12C45D357490}">
          <x15:cacheHierarchy aggregatedColumn="8"/>
        </ext>
      </extLst>
    </cacheHierarchy>
    <cacheHierarchy uniqueName="[Measures].[Sum of JALearnerCount]" caption="Sum of JALearnerCount" measure="1" displayFolder="" measureGroup="TopLevelAnnualReportHistory" count="0" hidden="1">
      <extLst>
        <ext xmlns:x15="http://schemas.microsoft.com/office/spreadsheetml/2010/11/main" uri="{B97F6D7D-B522-45F9-BDA1-12C45D357490}">
          <x15:cacheHierarchy aggregatedColumn="9"/>
        </ext>
      </extLst>
    </cacheHierarchy>
    <cacheHierarchy uniqueName="[Measures].[Sum of TotalIncome 2]" caption="Sum of TotalIncome 2" measure="1" displayFolder="" measureGroup="TopLevelAnnualReportHistory"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gistrationFees]" caption="Sum of RegistrationFees" measure="1" displayFolder="" measureGroup="TopLevelAnnualReportHistory" count="0" oneField="1" hidden="1">
      <fieldsUsage count="1">
        <fieldUsage x="2"/>
      </fieldsUsage>
      <extLst>
        <ext xmlns:x15="http://schemas.microsoft.com/office/spreadsheetml/2010/11/main" uri="{B97F6D7D-B522-45F9-BDA1-12C45D357490}">
          <x15:cacheHierarchy aggregatedColumn="11"/>
        </ext>
      </extLst>
    </cacheHierarchy>
    <cacheHierarchy uniqueName="[Measures].[Sum of CommercialSupport]" caption="Sum of CommercialSupport" measure="1" displayFolder="" measureGroup="TopLevelAnnualReportHistory" count="0" oneField="1" hidden="1">
      <fieldsUsage count="1">
        <fieldUsage x="3"/>
      </fieldsUsage>
      <extLst>
        <ext xmlns:x15="http://schemas.microsoft.com/office/spreadsheetml/2010/11/main" uri="{B97F6D7D-B522-45F9-BDA1-12C45D357490}">
          <x15:cacheHierarchy aggregatedColumn="12"/>
        </ext>
      </extLst>
    </cacheHierarchy>
    <cacheHierarchy uniqueName="[Measures].[Sum of AdExhibit]" caption="Sum of AdExhibit" measure="1" displayFolder="" measureGroup="TopLevelAnnualReportHistory" count="0" oneField="1" hidden="1">
      <fieldsUsage count="1">
        <fieldUsage x="4"/>
      </fieldsUsage>
      <extLst>
        <ext xmlns:x15="http://schemas.microsoft.com/office/spreadsheetml/2010/11/main" uri="{B97F6D7D-B522-45F9-BDA1-12C45D357490}">
          <x15:cacheHierarchy aggregatedColumn="13"/>
        </ext>
      </extLst>
    </cacheHierarchy>
    <cacheHierarchy uniqueName="[Measures].[Sum of PrivateDonations 2]" caption="Sum of PrivateDonations 2" measure="1" displayFolder="" measureGroup="TopLevelAnnualReportHistory" count="0" oneField="1" hidden="1">
      <fieldsUsage count="1">
        <fieldUsage x="5"/>
      </fieldsUsage>
      <extLst>
        <ext xmlns:x15="http://schemas.microsoft.com/office/spreadsheetml/2010/11/main" uri="{B97F6D7D-B522-45F9-BDA1-12C45D357490}">
          <x15:cacheHierarchy aggregatedColumn="14"/>
        </ext>
      </extLst>
    </cacheHierarchy>
    <cacheHierarchy uniqueName="[Measures].[Sum of GovtGrants]" caption="Sum of GovtGrants" measure="1" displayFolder="" measureGroup="TopLevelAnnualReportHistory" count="0" oneField="1" hidden="1">
      <fieldsUsage count="1">
        <fieldUsage x="6"/>
      </fieldsUsage>
      <extLst>
        <ext xmlns:x15="http://schemas.microsoft.com/office/spreadsheetml/2010/11/main" uri="{B97F6D7D-B522-45F9-BDA1-12C45D357490}">
          <x15:cacheHierarchy aggregatedColumn="15"/>
        </ext>
      </extLst>
    </cacheHierarchy>
    <cacheHierarchy uniqueName="[Measures].[Max of ProviderCount]" caption="Max of ProviderCount" measure="1" displayFolder="" measureGroup="TopLevelAnnualReportHistory" count="0" oneField="1" hidden="1">
      <fieldsUsage count="1">
        <fieldUsage x="7"/>
      </fieldsUsage>
      <extLst>
        <ext xmlns:x15="http://schemas.microsoft.com/office/spreadsheetml/2010/11/main" uri="{B97F6D7D-B522-45F9-BDA1-12C45D357490}">
          <x15:cacheHierarchy aggregatedColumn="3"/>
        </ext>
      </extLst>
    </cacheHierarchy>
    <cacheHierarchy uniqueName="[Measures].[Sum of CreditCount]" caption="Sum of CreditCount" measure="1" displayFolder="" measureGroup="TopLevelAnnualReportHistory" count="0" hidden="1">
      <extLst>
        <ext xmlns:x15="http://schemas.microsoft.com/office/spreadsheetml/2010/11/main" uri="{B97F6D7D-B522-45F9-BDA1-12C45D357490}">
          <x15:cacheHierarchy aggregatedColumn="6"/>
        </ext>
      </extLst>
    </cacheHierarchy>
  </cacheHierarchies>
  <kpis count="0"/>
  <dimensions count="2">
    <dimension measure="1" name="Measures" uniqueName="[Measures]" caption="Measures"/>
    <dimension name="TopLevelAnnualReportHistory" uniqueName="[TopLevelAnnualReportHistory]" caption="TopLevelAnnualReportHistory"/>
  </dimensions>
  <measureGroups count="1">
    <measureGroup name="TopLevelAnnualReportHistory" caption="TopLevelAnnualReportHisto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E306C97-53CC-4CC9-A029-DCA53BE92163}" name="PivotTable1" cacheId="1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B43:C45" firstHeaderRow="1" firstDataRow="1" firstDataCol="1"/>
  <pivotFields count="2">
    <pivotField axis="axisRow" allDrilled="1" subtotalTop="0" showAll="0" dataSourceSort="1" defaultSubtotal="0" defaultAttributeDrillState="1">
      <items count="1">
        <item x="0"/>
      </items>
    </pivotField>
    <pivotField dataField="1" subtotalTop="0" showAll="0" defaultSubtotal="0"/>
  </pivotFields>
  <rowFields count="1">
    <field x="0"/>
  </rowFields>
  <rowItems count="2">
    <i>
      <x/>
    </i>
    <i t="grand">
      <x/>
    </i>
  </rowItems>
  <colItems count="1">
    <i/>
  </colItems>
  <dataFields count="1">
    <dataField name="Number of providers" fld="1" subtotal="count" baseField="0" baseItem="0" numFmtId="164"/>
  </dataFields>
  <formats count="1">
    <format dxfId="49">
      <pivotArea outline="0" collapsedLevelsAreSubtotals="1" fieldPosition="0"/>
    </format>
  </format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7C369ED-A6EC-423A-BDB7-0E1F1B62D676}" name="PivotTable4" cacheId="25"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B23:F42" firstHeaderRow="0" firstDataRow="1" firstDataCol="1" rowPageCount="2"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19">
        <item x="18"/>
        <item x="17"/>
        <item x="16"/>
        <item x="15"/>
        <item x="14"/>
        <item x="13"/>
        <item x="12"/>
        <item x="11"/>
        <item x="10"/>
        <item x="9"/>
        <item x="8"/>
        <item x="7"/>
        <item x="6"/>
        <item x="5"/>
        <item x="4"/>
        <item x="3"/>
        <item x="2"/>
        <item x="1"/>
        <item x="0"/>
      </items>
    </pivotField>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19">
    <i>
      <x/>
    </i>
    <i>
      <x v="1"/>
    </i>
    <i>
      <x v="2"/>
    </i>
    <i>
      <x v="3"/>
    </i>
    <i>
      <x v="4"/>
    </i>
    <i>
      <x v="5"/>
    </i>
    <i>
      <x v="6"/>
    </i>
    <i>
      <x v="7"/>
    </i>
    <i>
      <x v="8"/>
    </i>
    <i>
      <x v="9"/>
    </i>
    <i>
      <x v="10"/>
    </i>
    <i>
      <x v="11"/>
    </i>
    <i>
      <x v="12"/>
    </i>
    <i>
      <x v="13"/>
    </i>
    <i>
      <x v="14"/>
    </i>
    <i>
      <x v="15"/>
    </i>
    <i>
      <x v="16"/>
    </i>
    <i>
      <x v="17"/>
    </i>
    <i>
      <x v="18"/>
    </i>
  </rowItems>
  <colFields count="1">
    <field x="-2"/>
  </colFields>
  <colItems count="4">
    <i>
      <x/>
    </i>
    <i i="1">
      <x v="1"/>
    </i>
    <i i="2">
      <x v="2"/>
    </i>
    <i i="3">
      <x v="3"/>
    </i>
  </colItems>
  <pageFields count="2">
    <pageField fld="0" hier="0" name="[TopLevelAnnualReportHistory].[System].&amp;[All]" cap="All"/>
    <pageField fld="1" hier="1" name="[TopLevelAnnualReportHistory].[ReportYear].&amp;[2005]" cap="2005"/>
  </pageFields>
  <dataFields count="4">
    <dataField name="Sum of ProviderCount" fld="3" baseField="0" baseItem="0"/>
    <dataField name="Sum of ActivityCount" fld="4" baseField="0" baseItem="0"/>
    <dataField name="Sum of PhysicianCount" fld="5" baseField="0" baseItem="0"/>
    <dataField name="Sum of OtherLearnerCount" fld="6" baseField="0" baseItem="0"/>
  </dataFields>
  <formats count="1">
    <format dxfId="50">
      <pivotArea collapsedLevelsAreSubtotals="1" fieldPosition="0">
        <references count="1">
          <reference field="2" count="0"/>
        </references>
      </pivotArea>
    </format>
  </formats>
  <pivotHierarchies count="31">
    <pivotHierarchy multipleItemSelectionAllowed="1" dragToData="1">
      <members count="1" level="1">
        <member name="[TopLevelAnnualReportHistory].[System].&amp;[All]"/>
      </members>
    </pivotHierarchy>
    <pivotHierarchy multipleItemSelectionAllowed="1" dragToData="1">
      <members count="19" level="1">
        <member name="[TopLevelAnnualReportHistory].[ReportYear].&amp;[2005]"/>
        <member name="[TopLevelAnnualReportHistory].[ReportYear].&amp;[2006]"/>
        <member name="[TopLevelAnnualReportHistory].[ReportYear].&amp;[2007]"/>
        <member name="[TopLevelAnnualReportHistory].[ReportYear].&amp;[2008]"/>
        <member name="[TopLevelAnnualReportHistory].[ReportYear].&amp;[2009]"/>
        <member name="[TopLevelAnnualReportHistory].[ReportYear].&amp;[2010]"/>
        <member name="[TopLevelAnnualReportHistory].[ReportYear].&amp;[2011]"/>
        <member name="[TopLevelAnnualReportHistory].[ReportYear].&amp;[2012]"/>
        <member name="[TopLevelAnnualReportHistory].[ReportYear].&amp;[2013]"/>
        <member name="[TopLevelAnnualReportHistory].[ReportYear].&amp;[2014]"/>
        <member name="[TopLevelAnnualReportHistory].[ReportYear].&amp;[2015]"/>
        <member name="[TopLevelAnnualReportHistory].[ReportYear].&amp;[2016]"/>
        <member name="[TopLevelAnnualReportHistory].[ReportYear].&amp;[2017]"/>
        <member name="[TopLevelAnnualReportHistory].[ReportYear].&amp;[2018]"/>
        <member name="[TopLevelAnnualReportHistory].[ReportYear].&amp;[2019]"/>
        <member name="[TopLevelAnnualReportHistory].[ReportYear].&amp;[2020]"/>
        <member name="[TopLevelAnnualReportHistory].[ReportYear].&amp;[2021]"/>
        <member name="[TopLevelAnnualReportHistory].[ReportYear].&amp;[2022]"/>
        <member name="[TopLevelAnnualReportHistory].[ReportYear].&amp;[2023]"/>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645FE17-183A-4191-8C35-0C8D9A14EDCF}" name="PivotTable3"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ort Order">
  <location ref="B5:G17" firstHeaderRow="0" firstDataRow="1" firstDataCol="2" rowPageCount="1" colPageCount="1"/>
  <pivotFields count="7">
    <pivotField axis="axisPage" allDrilled="1" subtotalTop="0" showAll="0" dataSourceSort="1" defaultSubtotal="0" defaultAttributeDrillState="1"/>
    <pivotField name="Activity Format" axis="axisRow" allDrilled="1" outline="0"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dataField="1" subtotalTop="0" showAll="0" defaultSubtotal="0"/>
    <pivotField dataField="1" subtotalTop="0" showAll="0" defaultSubtotal="0"/>
    <pivotField dataField="1" subtotalTop="0" showAll="0" defaultSubtotal="0"/>
  </pivotFields>
  <rowFields count="2">
    <field x="2"/>
    <field x="1"/>
  </rowFields>
  <rowItems count="12">
    <i>
      <x/>
      <x/>
    </i>
    <i>
      <x v="1"/>
      <x v="1"/>
    </i>
    <i>
      <x v="2"/>
      <x v="2"/>
    </i>
    <i>
      <x v="3"/>
      <x v="3"/>
    </i>
    <i>
      <x v="4"/>
      <x v="4"/>
    </i>
    <i>
      <x v="5"/>
      <x v="5"/>
    </i>
    <i>
      <x v="6"/>
      <x v="6"/>
    </i>
    <i>
      <x v="7"/>
      <x v="7"/>
    </i>
    <i>
      <x v="8"/>
      <x v="8"/>
    </i>
    <i>
      <x v="9"/>
      <x v="9"/>
    </i>
    <i>
      <x v="10"/>
      <x v="10"/>
    </i>
    <i t="grand">
      <x/>
    </i>
  </rowItems>
  <colFields count="1">
    <field x="-2"/>
  </colFields>
  <colItems count="4">
    <i>
      <x/>
    </i>
    <i i="1">
      <x v="1"/>
    </i>
    <i i="2">
      <x v="2"/>
    </i>
    <i i="3">
      <x v="3"/>
    </i>
  </colItems>
  <pageFields count="1">
    <pageField fld="0" hier="39" name="[vw_Annual_Activities_For_Reports].[ReportYear].&amp;[2024]" cap="2024"/>
  </pageFields>
  <dataFields count="4">
    <dataField name="Activities" fld="3" subtotal="count" baseField="0" baseItem="0"/>
    <dataField name="Credits" fld="4" baseField="0" baseItem="0"/>
    <dataField name="Physician Inteactions" fld="5" baseField="0" baseItem="0"/>
    <dataField name="Other learner interactions" fld="6" baseField="0" baseItem="0"/>
  </dataFields>
  <formats count="1">
    <format dxfId="51">
      <pivotArea outline="0" collapsedLevelsAreSubtotals="1" fieldPosition="0"/>
    </format>
  </format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ctivities"/>
    <pivotHierarchy dragToData="1" caption="Credits"/>
    <pivotHierarchy dragToData="1" caption="Physician Inteactions"/>
    <pivotHierarchy dragToData="1" caption="Other learner interactions"/>
    <pivotHierarchy dragToData="1"/>
    <pivotHierarchy dragToData="1"/>
    <pivotHierarchy dragToData="1"/>
    <pivotHierarchy dragToData="1"/>
    <pivotHierarchy dragToData="1" caption="Other learner interaction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6"/>
    <rowHierarchyUsage hierarchyUsage="4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D1892EC-6485-4183-A5F2-8CC8B4891FAF}" name="PivotTable4" cacheId="24"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B53:F59" firstHeaderRow="0" firstDataRow="1" firstDataCol="1" rowPageCount="2" colPageCount="1"/>
  <pivotFields count="7">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6">
        <item x="5"/>
        <item x="4"/>
        <item x="3"/>
        <item x="2"/>
        <item x="1"/>
        <item x="0"/>
      </items>
    </pivotField>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6">
    <i>
      <x/>
    </i>
    <i>
      <x v="1"/>
    </i>
    <i>
      <x v="2"/>
    </i>
    <i>
      <x v="3"/>
    </i>
    <i>
      <x v="4"/>
    </i>
    <i>
      <x v="5"/>
    </i>
  </rowItems>
  <colFields count="1">
    <field x="-2"/>
  </colFields>
  <colItems count="4">
    <i>
      <x/>
    </i>
    <i i="1">
      <x v="1"/>
    </i>
    <i i="2">
      <x v="2"/>
    </i>
    <i i="3">
      <x v="3"/>
    </i>
  </colItems>
  <pageFields count="2">
    <pageField fld="0" hier="0" name="[TopLevelAnnualReportHistory].[System].&amp;[JA]" cap="JA"/>
    <pageField fld="1" hier="1" name="[TopLevelAnnualReportHistory].[ReportYear].&amp;[2005]" cap="2005"/>
  </pageFields>
  <dataFields count="4">
    <dataField name="Sum of ProviderCount" fld="3" baseField="0" baseItem="0"/>
    <dataField name="Sum of ActivityCount" fld="4" baseField="0" baseItem="0"/>
    <dataField name="Sum of JALearnerCount" fld="5" baseField="0" baseItem="0"/>
    <dataField name="Sum of CreditCount" fld="6" baseField="0" baseItem="0"/>
  </dataFields>
  <formats count="1">
    <format dxfId="47">
      <pivotArea collapsedLevelsAreSubtotals="1" fieldPosition="0">
        <references count="1">
          <reference field="2" count="0"/>
        </references>
      </pivotArea>
    </format>
  </formats>
  <pivotHierarchies count="31">
    <pivotHierarchy multipleItemSelectionAllowed="1" dragToData="1">
      <members count="1" level="1">
        <member name="[TopLevelAnnualReportHistory].[System].&amp;[JA]"/>
      </members>
    </pivotHierarchy>
    <pivotHierarchy multipleItemSelectionAllowed="1" dragToData="1">
      <members count="19" level="1">
        <member name="[TopLevelAnnualReportHistory].[ReportYear].&amp;[2005]"/>
        <member name="[TopLevelAnnualReportHistory].[ReportYear].&amp;[2006]"/>
        <member name="[TopLevelAnnualReportHistory].[ReportYear].&amp;[2007]"/>
        <member name="[TopLevelAnnualReportHistory].[ReportYear].&amp;[2008]"/>
        <member name="[TopLevelAnnualReportHistory].[ReportYear].&amp;[2009]"/>
        <member name="[TopLevelAnnualReportHistory].[ReportYear].&amp;[2010]"/>
        <member name="[TopLevelAnnualReportHistory].[ReportYear].&amp;[2011]"/>
        <member name="[TopLevelAnnualReportHistory].[ReportYear].&amp;[2012]"/>
        <member name="[TopLevelAnnualReportHistory].[ReportYear].&amp;[2013]"/>
        <member name="[TopLevelAnnualReportHistory].[ReportYear].&amp;[2014]"/>
        <member name="[TopLevelAnnualReportHistory].[ReportYear].&amp;[2015]"/>
        <member name="[TopLevelAnnualReportHistory].[ReportYear].&amp;[2016]"/>
        <member name="[TopLevelAnnualReportHistory].[ReportYear].&amp;[2017]"/>
        <member name="[TopLevelAnnualReportHistory].[ReportYear].&amp;[2018]"/>
        <member name="[TopLevelAnnualReportHistory].[ReportYear].&amp;[2019]"/>
        <member name="[TopLevelAnnualReportHistory].[ReportYear].&amp;[2020]"/>
        <member name="[TopLevelAnnualReportHistory].[ReportYear].&amp;[2021]"/>
        <member name="[TopLevelAnnualReportHistory].[ReportYear].&amp;[2022]"/>
        <member name="[TopLevelAnnualReportHistory].[ReportYear].&amp;[2023]"/>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6F9839-EABB-434B-BCCE-723C8E0837CC}" name="PivotTable3" cacheId="3" applyNumberFormats="0" applyBorderFormats="0" applyFontFormats="0" applyPatternFormats="0" applyAlignmentFormats="0" applyWidthHeightFormats="1" dataCaption="Values" updatedVersion="8" minRefreshableVersion="3" useAutoFormatting="1" itemPrintTitles="1" createdVersion="8" indent="0" showEmptyRow="1" showEmptyCol="1" outline="1" outlineData="1" multipleFieldFilters="0" rowHeaderCaption="Sort Order">
  <location ref="B5:G28" firstHeaderRow="0" firstDataRow="1" firstDataCol="2" rowPageCount="2" colPageCount="1"/>
  <pivotFields count="9">
    <pivotField axis="axisPage" allDrilled="1" subtotalTop="0" showAll="0" dataSourceSort="1" defaultSubtotal="0" defaultAttributeDrillState="1"/>
    <pivotField name="Activity Format" axis="axisRow" allDrilled="1" outline="0"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dataField="1" subtotalTop="0" showAll="0" defaultSubtotal="0"/>
    <pivotField axis="axisRow" allDrilled="1" subtotalTop="0" showAll="0" dataSourceSort="1" defaultSubtotal="0" defaultAttributeDrillState="1">
      <items count="2">
        <item x="0"/>
        <item x="1"/>
      </items>
    </pivotField>
    <pivotField axis="axisPage" allDrilled="1" subtotalTop="0" showAll="0" dataSourceSort="1" defaultSubtotal="0" defaultAttributeDrillState="1"/>
    <pivotField dataField="1" subtotalTop="0" showAll="0" defaultSubtotal="0"/>
    <pivotField dataField="1" subtotalTop="0" showAll="0" defaultSubtotal="0"/>
  </pivotFields>
  <rowFields count="3">
    <field x="5"/>
    <field x="2"/>
    <field x="1"/>
  </rowFields>
  <rowItems count="23">
    <i>
      <x/>
    </i>
    <i r="1">
      <x/>
      <x/>
    </i>
    <i r="1">
      <x v="1"/>
      <x v="1"/>
    </i>
    <i r="1">
      <x v="2"/>
      <x v="2"/>
    </i>
    <i r="1">
      <x v="3"/>
      <x v="3"/>
    </i>
    <i r="1">
      <x v="4"/>
      <x v="4"/>
    </i>
    <i r="1">
      <x v="5"/>
      <x v="5"/>
    </i>
    <i r="1">
      <x v="6"/>
      <x v="6"/>
    </i>
    <i r="1">
      <x v="7"/>
      <x v="7"/>
    </i>
    <i r="1">
      <x v="8"/>
      <x v="8"/>
    </i>
    <i r="1">
      <x v="9"/>
      <x v="9"/>
    </i>
    <i r="1">
      <x v="10"/>
      <x v="10"/>
    </i>
    <i>
      <x v="1"/>
    </i>
    <i r="1">
      <x/>
      <x/>
    </i>
    <i r="1">
      <x v="1"/>
      <x v="1"/>
    </i>
    <i r="1">
      <x v="2"/>
      <x v="2"/>
    </i>
    <i r="1">
      <x v="3"/>
      <x v="3"/>
    </i>
    <i r="1">
      <x v="4"/>
      <x v="4"/>
    </i>
    <i r="1">
      <x v="5"/>
      <x v="5"/>
    </i>
    <i r="1">
      <x v="6"/>
      <x v="6"/>
    </i>
    <i r="1">
      <x v="8"/>
      <x v="8"/>
    </i>
    <i r="1">
      <x v="9"/>
      <x v="9"/>
    </i>
    <i t="grand">
      <x/>
    </i>
  </rowItems>
  <colFields count="1">
    <field x="-2"/>
  </colFields>
  <colItems count="4">
    <i>
      <x/>
    </i>
    <i i="1">
      <x v="1"/>
    </i>
    <i i="2">
      <x v="2"/>
    </i>
    <i i="3">
      <x v="3"/>
    </i>
  </colItems>
  <pageFields count="2">
    <pageField fld="0" hier="39" name="[vw_Annual_Activities_For_Reports].[ReportYear].[All]" cap="All"/>
    <pageField fld="6" hier="48" name="[vw_Annual_Activities_For_Reports].[Accreditor].&amp;[Joint Accreditation]" cap="Joint Accreditation"/>
  </pageFields>
  <dataFields count="4">
    <dataField name="Activities" fld="3" subtotal="count" baseField="0" baseItem="0"/>
    <dataField name="Credits" fld="4" baseField="0" baseItem="0"/>
    <dataField name="TotalLearners" fld="7" baseField="0" baseItem="0"/>
    <dataField name="Sum of Physician" fld="8" baseField="1" baseItem="4"/>
  </dataFields>
  <formats count="1">
    <format dxfId="48">
      <pivotArea outline="0" collapsedLevelsAreSubtotals="1" fieldPosition="0"/>
    </format>
  </format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vw_Annual_Activities_For_Reports].[Accreditor].&amp;[Joint Accreditatio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ctivities"/>
    <pivotHierarchy dragToData="1" caption="Credits"/>
    <pivotHierarchy dragToData="1" caption="Physician Interactions"/>
    <pivotHierarchy dragToData="1" caption="Other learner interactions"/>
    <pivotHierarchy dragToData="1"/>
    <pivotHierarchy dragToData="1"/>
    <pivotHierarchy dragToData="1"/>
    <pivotHierarchy dragToData="1"/>
    <pivotHierarchy dragToData="1" caption="Other learner interactions"/>
    <pivotHierarchy dragToData="1"/>
    <pivotHierarchy dragToData="1"/>
    <pivotHierarchy dragToData="1"/>
    <pivotHierarchy dragToData="1"/>
    <pivotHierarchy dragToData="1"/>
    <pivotHierarchy dragToData="1"/>
    <pivotHierarchy dragToData="1" caption="TotalLearn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3">
    <rowHierarchyUsage hierarchyUsage="50"/>
    <rowHierarchyUsage hierarchyUsage="76"/>
    <rowHierarchyUsage hierarchyUsage="4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78BC2D7-5E15-49AA-B5DF-41BAEDF9F2B9}" name="PivotTable1" cacheId="1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B73:C75" firstHeaderRow="1" firstDataRow="1" firstDataCol="1" rowPageCount="1" colPageCount="1"/>
  <pivotFields count="3">
    <pivotField axis="axisRow" allDrilled="1" subtotalTop="0" showAll="0" dataSourceSort="1" defaultSubtotal="0" defaultAttributeDrillState="1">
      <items count="1">
        <item x="0"/>
      </items>
    </pivotField>
    <pivotField dataField="1" subtotalTop="0" showAll="0" defaultSubtotal="0"/>
    <pivotField axis="axisPage" allDrilled="1" subtotalTop="0" showAll="0" dataSourceSort="1" defaultSubtotal="0" defaultAttributeDrillState="1"/>
  </pivotFields>
  <rowFields count="1">
    <field x="0"/>
  </rowFields>
  <rowItems count="2">
    <i>
      <x/>
    </i>
    <i t="grand">
      <x/>
    </i>
  </rowItems>
  <colItems count="1">
    <i/>
  </colItems>
  <pageFields count="1">
    <pageField fld="2" hier="5" name="[AnnualProviderSummary].[AccreditorType].&amp;[JA]" cap="JA"/>
  </pageFields>
  <dataFields count="1">
    <dataField name="Number of providers" fld="1" subtotal="count" baseField="0" baseItem="0"/>
  </dataFields>
  <pivotHierarchies count="67">
    <pivotHierarchy dragToData="1"/>
    <pivotHierarchy dragToData="1"/>
    <pivotHierarchy dragToData="1"/>
    <pivotHierarchy dragToData="1"/>
    <pivotHierarchy dragToData="1"/>
    <pivotHierarchy multipleItemSelectionAllowed="1" dragToData="1">
      <members count="1" level="1">
        <member name="[AnnualProviderSummary].[AccreditorType].&amp;[JA]"/>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A774380-DEEF-4186-AAC2-67446DCBDDDC}" name="PivotTable3" cacheId="27"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35:I41" firstHeaderRow="0" firstDataRow="1" firstDataCol="1" rowPageCount="1" colPageCount="1"/>
  <pivotFields count="9">
    <pivotField axis="axisRow" allDrilled="1" subtotalTop="0" showAll="0" sortType="descending" defaultSubtotal="0" defaultAttributeDrillState="1">
      <items count="6">
        <item s="1" x="5"/>
        <item s="1" x="4"/>
        <item s="1" x="3"/>
        <item s="1" x="2"/>
        <item s="1" x="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6">
    <i>
      <x/>
    </i>
    <i>
      <x v="1"/>
    </i>
    <i>
      <x v="2"/>
    </i>
    <i>
      <x v="3"/>
    </i>
    <i>
      <x v="4"/>
    </i>
    <i>
      <x v="5"/>
    </i>
  </rowItems>
  <colFields count="1">
    <field x="-2"/>
  </colFields>
  <colItems count="7">
    <i>
      <x/>
    </i>
    <i i="1">
      <x v="1"/>
    </i>
    <i i="2">
      <x v="2"/>
    </i>
    <i i="3">
      <x v="3"/>
    </i>
    <i i="4">
      <x v="4"/>
    </i>
    <i i="5">
      <x v="5"/>
    </i>
    <i i="6">
      <x v="6"/>
    </i>
  </colItems>
  <pageFields count="1">
    <pageField fld="8" hier="0" name="[TopLevelAnnualReportHistory].[System].&amp;[JA]" cap="JA"/>
  </pageFields>
  <dataFields count="7">
    <dataField name="Max of ProviderCount" fld="7" subtotal="max" baseField="0" baseItem="0"/>
    <dataField name="Sum of TotalIncome" fld="1" baseField="0" baseItem="0"/>
    <dataField name="Sum of RegistrationFees" fld="2" baseField="0" baseItem="0"/>
    <dataField name="Sum of CommercialSupport" fld="3" baseField="0" baseItem="0"/>
    <dataField name="Sum of AdExhibit" fld="4" baseField="0" baseItem="0"/>
    <dataField name="Sum of PrivateDonations" fld="5" baseField="0" baseItem="0"/>
    <dataField name="Sum of GovtGrants" fld="6" baseField="0" baseItem="0"/>
  </dataFields>
  <formats count="1">
    <format dxfId="46">
      <pivotArea collapsedLevelsAreSubtotals="1" fieldPosition="0">
        <references count="2">
          <reference field="4294967294" count="6" selected="0">
            <x v="1"/>
            <x v="2"/>
            <x v="3"/>
            <x v="4"/>
            <x v="5"/>
            <x v="6"/>
          </reference>
          <reference field="0" count="1">
            <x v="0"/>
          </reference>
        </references>
      </pivotArea>
    </format>
  </formats>
  <pivotHierarchies count="31">
    <pivotHierarchy multipleItemSelectionAllowed="1" dragToData="1">
      <members count="1" level="1">
        <member name="[TopLevelAnnualReportHistory].[System].&amp;[JA]"/>
      </members>
    </pivotHierarchy>
    <pivotHierarchy dragToData="1"/>
    <pivotHierarchy dragToData="1">
      <members count="9" level="1">
        <member name="[TopLevelAnnualReportHistory].[Description].&amp;[Grand total 2015]"/>
        <member name="[TopLevelAnnualReportHistory].[Description].&amp;[Grand total 2016]"/>
        <member name="[TopLevelAnnualReportHistory].[Description].&amp;[Grand total 2017]"/>
        <member name=""/>
        <member name=""/>
        <member name=""/>
        <member name=""/>
        <member name=""/>
        <member nam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Max of ProviderCount"/>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AEDCC0BC-E92C-46DB-8EEA-C44B513F438B}" name="PivotTable1" cacheId="1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5:I14" firstHeaderRow="0" firstDataRow="1" firstDataCol="1" rowPageCount="2" colPageCount="1"/>
  <pivotFields count="10">
    <pivotField axis="axisRow" allDrilled="1"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rowItems count="9">
    <i>
      <x/>
    </i>
    <i>
      <x v="1"/>
    </i>
    <i>
      <x v="2"/>
    </i>
    <i>
      <x v="3"/>
    </i>
    <i>
      <x v="4"/>
    </i>
    <i>
      <x v="5"/>
    </i>
    <i>
      <x v="6"/>
    </i>
    <i>
      <x v="7"/>
    </i>
    <i t="grand">
      <x/>
    </i>
  </rowItems>
  <colFields count="1">
    <field x="-2"/>
  </colFields>
  <colItems count="7">
    <i>
      <x/>
    </i>
    <i i="1">
      <x v="1"/>
    </i>
    <i i="2">
      <x v="2"/>
    </i>
    <i i="3">
      <x v="3"/>
    </i>
    <i i="4">
      <x v="4"/>
    </i>
    <i i="5">
      <x v="5"/>
    </i>
    <i i="6">
      <x v="6"/>
    </i>
  </colItems>
  <pageFields count="2">
    <pageField fld="8" hier="4" name="[AnnualProviderSummary].[Accreditor].&amp;[Joint Accreditation]" cap="Joint Accreditation"/>
    <pageField fld="9" hier="0" name="[AnnualProviderSummary].[ReportYear].[All]" cap="All"/>
  </pageFields>
  <dataFields count="7">
    <dataField name="Count of BusinessId" fld="7" subtotal="count" baseField="0" baseItem="0"/>
    <dataField name="Sum of TotalIncome" fld="6" baseField="0" baseItem="0"/>
    <dataField name="Sum of RegistrationFeeIncome" fld="2" baseField="0" baseItem="0"/>
    <dataField name="Sum of CommercialSupportIncome" fld="5" baseField="0" baseItem="0"/>
    <dataField name="Sum of AdExhibitIncome" fld="1" baseField="0" baseItem="0"/>
    <dataField name="Sum of PrivateDonations" fld="4" baseField="0" baseItem="0"/>
    <dataField name="Sum of GovernmentGrants" fld="3" baseField="0" baseItem="0"/>
  </dataFields>
  <pivotHierarchies count="67">
    <pivotHierarchy dragToData="1"/>
    <pivotHierarchy dragToData="1"/>
    <pivotHierarchy dragToData="1"/>
    <pivotHierarchy dragToData="1"/>
    <pivotHierarchy multipleItemSelectionAllowed="1" dragToData="1">
      <members count="1" level="1">
        <member name="[AnnualProviderSummary].[Accreditor].&amp;[Joint Accreditation]"/>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852CBCF-2823-4A05-95A5-EA4A0377313F}" name="PivotTable1" cacheId="14"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ortOrder">
  <location ref="A4:H13" firstHeaderRow="0" firstDataRow="1" firstDataCol="1" rowPageCount="1" colPageCount="1"/>
  <pivotFields count="9">
    <pivotField axis="axisRow" allDrilled="1" outline="0"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9">
    <i>
      <x/>
    </i>
    <i>
      <x v="1"/>
    </i>
    <i>
      <x v="2"/>
    </i>
    <i>
      <x v="3"/>
    </i>
    <i>
      <x v="4"/>
    </i>
    <i>
      <x v="5"/>
    </i>
    <i>
      <x v="6"/>
    </i>
    <i>
      <x v="7"/>
    </i>
    <i t="grand">
      <x/>
    </i>
  </rowItems>
  <colFields count="1">
    <field x="-2"/>
  </colFields>
  <colItems count="7">
    <i>
      <x/>
    </i>
    <i i="1">
      <x v="1"/>
    </i>
    <i i="2">
      <x v="2"/>
    </i>
    <i i="3">
      <x v="3"/>
    </i>
    <i i="4">
      <x v="4"/>
    </i>
    <i i="5">
      <x v="5"/>
    </i>
    <i i="6">
      <x v="6"/>
    </i>
  </colItems>
  <pageFields count="1">
    <pageField fld="8" hier="0" name="[AnnualProviderSummary].[ReportYear].&amp;[2024]" cap="2024"/>
  </pageFields>
  <dataFields count="7">
    <dataField name="Count of BusinessId" fld="7" subtotal="count" baseField="0" baseItem="0"/>
    <dataField name="Sum of TotalIncome" fld="6" baseField="0" baseItem="0"/>
    <dataField name="Sum of RegistrationFeeIncome" fld="2" baseField="0" baseItem="0"/>
    <dataField name="Sum of CommercialSupportIncome" fld="5" baseField="0" baseItem="0"/>
    <dataField name="Sum of AdExhibitIncome" fld="1" baseField="0" baseItem="0"/>
    <dataField name="Sum of PrivateDonations" fld="4" baseField="0" baseItem="0"/>
    <dataField name="Sum of GovernmentGrants" fld="3" baseField="0" baseItem="0"/>
  </dataField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3640B4-9B2F-4A82-AC5B-811731E68219}" name="PivotTable3" cacheId="1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0:K22" firstHeaderRow="1" firstDataRow="2" firstDataCol="1" rowPageCount="1" colPageCount="1"/>
  <pivotFields count="3">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 axis="axisPage" allDrilled="1" subtotalTop="0" showAll="0" dataSourceSort="1" defaultSubtotal="0" defaultAttributeDrillState="1"/>
  </pivotFields>
  <rowItems count="1">
    <i/>
  </rowItems>
  <colFields count="1">
    <field x="0"/>
  </colFields>
  <colItems count="9">
    <i>
      <x/>
    </i>
    <i>
      <x v="1"/>
    </i>
    <i>
      <x v="2"/>
    </i>
    <i>
      <x v="3"/>
    </i>
    <i>
      <x v="4"/>
    </i>
    <i>
      <x v="5"/>
    </i>
    <i>
      <x v="6"/>
    </i>
    <i>
      <x v="7"/>
    </i>
    <i t="grand">
      <x/>
    </i>
  </colItems>
  <pageFields count="1">
    <pageField fld="2" hier="0" name="[AnnualProviderSummary].[ReportYear].&amp;[2024]" cap="2024"/>
  </pageFields>
  <dataFields count="1">
    <dataField name="Number of providers" fld="1" subtotal="count" baseField="0" baseItem="0">
      <extLst>
        <ext xmlns:x15="http://schemas.microsoft.com/office/spreadsheetml/2010/11/main" uri="{FABC7310-3BB5-11E1-824E-6D434824019B}">
          <x15:dataField isCountDistinct="1"/>
        </ext>
      </extLst>
    </dataField>
  </dataField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2AB012B-A669-4D9A-820D-7C4CEC92CB2C}" name="PivotTable2" cacheId="6"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ort Order" colHeaderCaption="">
  <location ref="B3:L16" firstHeaderRow="1" firstDataRow="2" firstDataCol="2" rowPageCount="1" colPageCount="1"/>
  <pivotFields count="5">
    <pivotField axis="axisCol" allDrilled="1" subtotalTop="0" showAll="0" sortType="descending" defaultSubtotal="0" defaultAttributeDrillState="1">
      <items count="8">
        <item x="0"/>
        <item x="1"/>
        <item x="2"/>
        <item x="3"/>
        <item x="4"/>
        <item x="5"/>
        <item x="6"/>
        <item x="7"/>
      </items>
      <autoSortScope>
        <pivotArea dataOnly="0" outline="0" fieldPosition="0">
          <references count="1">
            <reference field="4294967294" count="1" selected="0">
              <x v="0"/>
            </reference>
          </references>
        </pivotArea>
      </autoSortScope>
    </pivotField>
    <pivotField axis="axisRow" allDrilled="1"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axis="axisPage" allDrilled="1" subtotalTop="0" showAll="0" dataSourceSort="1" defaultSubtotal="0" defaultAttributeDrillState="1"/>
  </pivotFields>
  <rowFields count="2">
    <field x="2"/>
    <field x="1"/>
  </rowFields>
  <rowItems count="12">
    <i>
      <x/>
      <x/>
    </i>
    <i>
      <x v="1"/>
      <x v="1"/>
    </i>
    <i>
      <x v="2"/>
      <x v="2"/>
    </i>
    <i>
      <x v="3"/>
      <x v="3"/>
    </i>
    <i>
      <x v="4"/>
      <x v="4"/>
    </i>
    <i>
      <x v="5"/>
      <x v="5"/>
    </i>
    <i>
      <x v="6"/>
      <x v="6"/>
    </i>
    <i>
      <x v="7"/>
      <x v="7"/>
    </i>
    <i>
      <x v="8"/>
      <x v="8"/>
    </i>
    <i>
      <x v="9"/>
      <x v="9"/>
    </i>
    <i>
      <x v="10"/>
      <x v="10"/>
    </i>
    <i t="grand">
      <x/>
    </i>
  </rowItems>
  <colFields count="1">
    <field x="0"/>
  </colFields>
  <colItems count="9">
    <i>
      <x v="5"/>
    </i>
    <i>
      <x v="1"/>
    </i>
    <i>
      <x v="6"/>
    </i>
    <i>
      <x v="4"/>
    </i>
    <i>
      <x/>
    </i>
    <i>
      <x v="7"/>
    </i>
    <i>
      <x v="2"/>
    </i>
    <i>
      <x v="3"/>
    </i>
    <i t="grand">
      <x/>
    </i>
  </colItems>
  <pageFields count="1">
    <pageField fld="4" hier="39" name="[vw_Annual_Activities_For_Reports].[ReportYear].[All]" cap="All"/>
  </pageFields>
  <dataFields count="1">
    <dataField name="Count of ActivityId" fld="3" subtotal="count" baseField="0" baseItem="0"/>
  </dataField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BusinessId"/>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6"/>
    <rowHierarchyUsage hierarchyUsage="45"/>
  </rowHierarchiesUsage>
  <colHierarchiesUsage count="1">
    <colHierarchyUsage hierarchyUsage="5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263E39A-CF55-4CEA-B0B9-BBC061F62034}" name="PivotTable2" cacheId="2"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rowHeaderCaption="Sort Order" colHeaderCaption="">
  <location ref="B3:L16" firstHeaderRow="1" firstDataRow="2" firstDataCol="2" rowPageCount="1" colPageCount="1"/>
  <pivotFields count="5">
    <pivotField axis="axisCol" allDrilled="1" subtotalTop="0" showAll="0" defaultSubtotal="0" defaultAttributeDrillState="1">
      <items count="8">
        <item x="1"/>
        <item x="2"/>
        <item x="5"/>
        <item x="0"/>
        <item x="3"/>
        <item x="4"/>
        <item x="6"/>
        <item x="7"/>
      </items>
    </pivotField>
    <pivotField axis="axisRow" allDrilled="1"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axis="axisPage" allDrilled="1" subtotalTop="0" showAll="0" dataSourceSort="1" defaultSubtotal="0" defaultAttributeDrillState="1"/>
  </pivotFields>
  <rowFields count="2">
    <field x="2"/>
    <field x="1"/>
  </rowFields>
  <rowItems count="12">
    <i>
      <x/>
      <x/>
    </i>
    <i>
      <x v="1"/>
      <x v="1"/>
    </i>
    <i>
      <x v="2"/>
      <x v="2"/>
    </i>
    <i>
      <x v="3"/>
      <x v="3"/>
    </i>
    <i>
      <x v="4"/>
      <x v="4"/>
    </i>
    <i>
      <x v="5"/>
      <x v="5"/>
    </i>
    <i>
      <x v="6"/>
      <x v="6"/>
    </i>
    <i>
      <x v="7"/>
      <x v="7"/>
    </i>
    <i>
      <x v="8"/>
      <x v="8"/>
    </i>
    <i>
      <x v="9"/>
      <x v="9"/>
    </i>
    <i>
      <x v="10"/>
      <x v="10"/>
    </i>
    <i t="grand">
      <x/>
    </i>
  </rowItems>
  <colFields count="1">
    <field x="0"/>
  </colFields>
  <colItems count="9">
    <i>
      <x/>
    </i>
    <i>
      <x v="1"/>
    </i>
    <i>
      <x v="2"/>
    </i>
    <i>
      <x v="3"/>
    </i>
    <i>
      <x v="4"/>
    </i>
    <i>
      <x v="5"/>
    </i>
    <i>
      <x v="6"/>
    </i>
    <i>
      <x v="7"/>
    </i>
    <i t="grand">
      <x/>
    </i>
  </colItems>
  <pageFields count="1">
    <pageField fld="4" hier="39" name="[vw_Annual_Activities_For_Reports].[ReportYear].[All]" cap="All"/>
  </pageFields>
  <dataFields count="1">
    <dataField name="Sum of Credits" fld="3" baseField="0" baseItem="0"/>
  </dataField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BusinessId"/>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6"/>
    <rowHierarchyUsage hierarchyUsage="45"/>
  </rowHierarchiesUsage>
  <colHierarchiesUsage count="1">
    <colHierarchyUsage hierarchyUsage="5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95E3051-9AED-426D-92D0-6CD56EC3B86F}" name="PivotTable3"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0:S23" firstHeaderRow="1" firstDataRow="3" firstDataCol="0" rowPageCount="1" colPageCount="1"/>
  <pivotFields count="4">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axis="axisPage" allDrilled="1" subtotalTop="0" showAll="0" dataSourceSort="1" defaultSubtotal="0" defaultAttributeDrillState="1"/>
  </pivotFields>
  <rowItems count="1">
    <i/>
  </rowItems>
  <colFields count="2">
    <field x="0"/>
    <field x="-2"/>
  </colFields>
  <colItems count="18">
    <i>
      <x/>
      <x/>
    </i>
    <i r="1" i="1">
      <x v="1"/>
    </i>
    <i>
      <x v="1"/>
      <x/>
    </i>
    <i r="1" i="1">
      <x v="1"/>
    </i>
    <i>
      <x v="2"/>
      <x/>
    </i>
    <i r="1" i="1">
      <x v="1"/>
    </i>
    <i>
      <x v="3"/>
      <x/>
    </i>
    <i r="1" i="1">
      <x v="1"/>
    </i>
    <i>
      <x v="4"/>
      <x/>
    </i>
    <i r="1" i="1">
      <x v="1"/>
    </i>
    <i>
      <x v="5"/>
      <x/>
    </i>
    <i r="1" i="1">
      <x v="1"/>
    </i>
    <i>
      <x v="6"/>
      <x/>
    </i>
    <i r="1" i="1">
      <x v="1"/>
    </i>
    <i>
      <x v="7"/>
      <x/>
    </i>
    <i r="1" i="1">
      <x v="1"/>
    </i>
    <i t="grand">
      <x/>
    </i>
    <i t="grand" i="1">
      <x/>
    </i>
  </colItems>
  <pageFields count="1">
    <pageField fld="3" hier="0" name="[AnnualProviderSummary].[ReportYear].&amp;[2024]" cap="2024"/>
  </pageFields>
  <dataFields count="2">
    <dataField name="Number of providers" fld="1" subtotal="count" baseField="0" baseItem="0">
      <extLst>
        <ext xmlns:x15="http://schemas.microsoft.com/office/spreadsheetml/2010/11/main" uri="{FABC7310-3BB5-11E1-824E-6D434824019B}">
          <x15:dataField isCountDistinct="1"/>
        </ext>
      </extLst>
    </dataField>
    <dataField name="Sum of ReportYear" fld="2" baseField="0" baseItem="0"/>
  </dataField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colHierarchiesUsage count="2">
    <colHierarchyUsage hierarchyUsage="3"/>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2B84203-9920-40F0-82DD-0F8FFEA922EA}" name="PivotTable3"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0:K22" firstHeaderRow="1" firstDataRow="2" firstDataCol="1" rowPageCount="1" colPageCount="1"/>
  <pivotFields count="3">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 axis="axisPage" allDrilled="1" subtotalTop="0" showAll="0" dataSourceSort="1" defaultSubtotal="0" defaultAttributeDrillState="1"/>
  </pivotFields>
  <rowItems count="1">
    <i/>
  </rowItems>
  <colFields count="1">
    <field x="0"/>
  </colFields>
  <colItems count="9">
    <i>
      <x/>
    </i>
    <i>
      <x v="1"/>
    </i>
    <i>
      <x v="2"/>
    </i>
    <i>
      <x v="3"/>
    </i>
    <i>
      <x v="4"/>
    </i>
    <i>
      <x v="5"/>
    </i>
    <i>
      <x v="6"/>
    </i>
    <i>
      <x v="7"/>
    </i>
    <i t="grand">
      <x/>
    </i>
  </colItems>
  <pageFields count="1">
    <pageField fld="2" hier="0" name="[AnnualProviderSummary].[ReportYear].&amp;[2024]" cap="2024"/>
  </pageFields>
  <dataFields count="1">
    <dataField name="Number of providers" fld="1" subtotal="count" baseField="0" baseItem="0">
      <extLst>
        <ext xmlns:x15="http://schemas.microsoft.com/office/spreadsheetml/2010/11/main" uri="{FABC7310-3BB5-11E1-824E-6D434824019B}">
          <x15:dataField isCountDistinct="1"/>
        </ext>
      </extLst>
    </dataField>
  </dataField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A734BC8-EB92-4640-A8EA-EC548D013AB5}"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ort Order" colHeaderCaption="">
  <location ref="B3:L16" firstHeaderRow="1" firstDataRow="2" firstDataCol="2" rowPageCount="1" colPageCount="1"/>
  <pivotFields count="5">
    <pivotField axis="axisCol" allDrilled="1" subtotalTop="0" showAll="0" defaultSubtotal="0" defaultAttributeDrillState="1">
      <items count="8">
        <item x="1"/>
        <item x="2"/>
        <item x="5"/>
        <item x="0"/>
        <item x="3"/>
        <item x="4"/>
        <item x="6"/>
        <item x="7"/>
      </items>
    </pivotField>
    <pivotField axis="axisRow" allDrilled="1"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axis="axisPage" allDrilled="1" subtotalTop="0" showAll="0" dataSourceSort="1" defaultSubtotal="0" defaultAttributeDrillState="1"/>
  </pivotFields>
  <rowFields count="2">
    <field x="2"/>
    <field x="1"/>
  </rowFields>
  <rowItems count="12">
    <i>
      <x/>
      <x/>
    </i>
    <i>
      <x v="1"/>
      <x v="1"/>
    </i>
    <i>
      <x v="2"/>
      <x v="2"/>
    </i>
    <i>
      <x v="3"/>
      <x v="3"/>
    </i>
    <i>
      <x v="4"/>
      <x v="4"/>
    </i>
    <i>
      <x v="5"/>
      <x v="5"/>
    </i>
    <i>
      <x v="6"/>
      <x v="6"/>
    </i>
    <i>
      <x v="7"/>
      <x v="7"/>
    </i>
    <i>
      <x v="8"/>
      <x v="8"/>
    </i>
    <i>
      <x v="9"/>
      <x v="9"/>
    </i>
    <i>
      <x v="10"/>
      <x v="10"/>
    </i>
    <i t="grand">
      <x/>
    </i>
  </rowItems>
  <colFields count="1">
    <field x="0"/>
  </colFields>
  <colItems count="9">
    <i>
      <x/>
    </i>
    <i>
      <x v="1"/>
    </i>
    <i>
      <x v="2"/>
    </i>
    <i>
      <x v="3"/>
    </i>
    <i>
      <x v="4"/>
    </i>
    <i>
      <x v="5"/>
    </i>
    <i>
      <x v="6"/>
    </i>
    <i>
      <x v="7"/>
    </i>
    <i t="grand">
      <x/>
    </i>
  </colItems>
  <pageFields count="1">
    <pageField fld="4" hier="39" name="[vw_Annual_Activities_For_Reports].[ReportYear].&amp;[2024]" cap="2024"/>
  </pageFields>
  <dataFields count="1">
    <dataField name="Sum of Physician" fld="3" baseField="0" baseItem="0"/>
  </dataField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BusinessId"/>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6"/>
    <rowHierarchyUsage hierarchyUsage="45"/>
  </rowHierarchiesUsage>
  <colHierarchiesUsage count="1">
    <colHierarchyUsage hierarchyUsage="5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EB9E7D0D-C4A9-4B5F-A4AF-E886755FB4C3}"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ort Order" colHeaderCaption="">
  <location ref="B3:L16" firstHeaderRow="1" firstDataRow="2" firstDataCol="2" rowPageCount="1" colPageCount="1"/>
  <pivotFields count="5">
    <pivotField axis="axisCol" allDrilled="1" subtotalTop="0" showAll="0" defaultSubtotal="0" defaultAttributeDrillState="1">
      <items count="8">
        <item x="1"/>
        <item x="2"/>
        <item x="5"/>
        <item x="0"/>
        <item x="3"/>
        <item x="4"/>
        <item x="6"/>
        <item x="7"/>
      </items>
    </pivotField>
    <pivotField axis="axisRow" allDrilled="1"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axis="axisPage" allDrilled="1" subtotalTop="0" showAll="0" dataSourceSort="1" defaultSubtotal="0" defaultAttributeDrillState="1"/>
  </pivotFields>
  <rowFields count="2">
    <field x="2"/>
    <field x="1"/>
  </rowFields>
  <rowItems count="12">
    <i>
      <x/>
      <x/>
    </i>
    <i>
      <x v="1"/>
      <x v="1"/>
    </i>
    <i>
      <x v="2"/>
      <x v="2"/>
    </i>
    <i>
      <x v="3"/>
      <x v="3"/>
    </i>
    <i>
      <x v="4"/>
      <x v="4"/>
    </i>
    <i>
      <x v="5"/>
      <x v="5"/>
    </i>
    <i>
      <x v="6"/>
      <x v="6"/>
    </i>
    <i>
      <x v="7"/>
      <x v="7"/>
    </i>
    <i>
      <x v="8"/>
      <x v="8"/>
    </i>
    <i>
      <x v="9"/>
      <x v="9"/>
    </i>
    <i>
      <x v="10"/>
      <x v="10"/>
    </i>
    <i t="grand">
      <x/>
    </i>
  </rowItems>
  <colFields count="1">
    <field x="0"/>
  </colFields>
  <colItems count="9">
    <i>
      <x/>
    </i>
    <i>
      <x v="1"/>
    </i>
    <i>
      <x v="2"/>
    </i>
    <i>
      <x v="3"/>
    </i>
    <i>
      <x v="4"/>
    </i>
    <i>
      <x v="5"/>
    </i>
    <i>
      <x v="6"/>
    </i>
    <i>
      <x v="7"/>
    </i>
    <i t="grand">
      <x/>
    </i>
  </colItems>
  <pageFields count="1">
    <pageField fld="4" hier="39" name="[vw_Annual_Activities_For_Reports].[ReportYear].&amp;[2024]" cap="2024"/>
  </pageFields>
  <dataFields count="1">
    <dataField name="Sum of Nonphysicians" fld="3" baseField="0" baseItem="0"/>
  </dataField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Distinct Count of BusinessId"/>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76"/>
    <rowHierarchyUsage hierarchyUsage="45"/>
  </rowHierarchiesUsage>
  <colHierarchiesUsage count="1">
    <colHierarchyUsage hierarchyUsage="5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2A27BBB9-B224-49CD-A593-C3888BDADC94}" name="PivotTable3"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0:K22" firstHeaderRow="1" firstDataRow="2" firstDataCol="1" rowPageCount="1" colPageCount="1"/>
  <pivotFields count="3">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 axis="axisPage" allDrilled="1" subtotalTop="0" showAll="0" dataSourceSort="1" defaultSubtotal="0" defaultAttributeDrillState="1"/>
  </pivotFields>
  <rowItems count="1">
    <i/>
  </rowItems>
  <colFields count="1">
    <field x="0"/>
  </colFields>
  <colItems count="9">
    <i>
      <x/>
    </i>
    <i>
      <x v="1"/>
    </i>
    <i>
      <x v="2"/>
    </i>
    <i>
      <x v="3"/>
    </i>
    <i>
      <x v="4"/>
    </i>
    <i>
      <x v="5"/>
    </i>
    <i>
      <x v="6"/>
    </i>
    <i>
      <x v="7"/>
    </i>
    <i t="grand">
      <x/>
    </i>
  </colItems>
  <pageFields count="1">
    <pageField fld="2" hier="0" name="[AnnualProviderSummary].[ReportYear].&amp;[2024]" cap="2024"/>
  </pageFields>
  <dataFields count="1">
    <dataField name="Number of providers" fld="1" subtotal="count" baseField="0" baseItem="0">
      <extLst>
        <ext xmlns:x15="http://schemas.microsoft.com/office/spreadsheetml/2010/11/main" uri="{FABC7310-3BB5-11E1-824E-6D434824019B}">
          <x15:dataField isCountDistinct="1"/>
        </ext>
      </extLst>
    </dataField>
  </dataFields>
  <pivotHierarchies count="6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colHierarchiesUsage count="1">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920C3455-566A-4725-8FED-114DFB16A6DC}" name="PivotTable4" cacheId="23"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B53:G72" firstHeaderRow="0" firstDataRow="1" firstDataCol="1" rowPageCount="2"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19">
        <item x="18"/>
        <item x="17"/>
        <item x="16"/>
        <item x="15"/>
        <item x="14"/>
        <item x="13"/>
        <item x="12"/>
        <item x="11"/>
        <item x="10"/>
        <item x="9"/>
        <item x="8"/>
        <item x="7"/>
        <item x="6"/>
        <item x="5"/>
        <item x="4"/>
        <item x="3"/>
        <item x="2"/>
        <item x="1"/>
        <item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19">
    <i>
      <x/>
    </i>
    <i>
      <x v="1"/>
    </i>
    <i>
      <x v="2"/>
    </i>
    <i>
      <x v="3"/>
    </i>
    <i>
      <x v="4"/>
    </i>
    <i>
      <x v="5"/>
    </i>
    <i>
      <x v="6"/>
    </i>
    <i>
      <x v="7"/>
    </i>
    <i>
      <x v="8"/>
    </i>
    <i>
      <x v="9"/>
    </i>
    <i>
      <x v="10"/>
    </i>
    <i>
      <x v="11"/>
    </i>
    <i>
      <x v="12"/>
    </i>
    <i>
      <x v="13"/>
    </i>
    <i>
      <x v="14"/>
    </i>
    <i>
      <x v="15"/>
    </i>
    <i>
      <x v="16"/>
    </i>
    <i>
      <x v="17"/>
    </i>
    <i>
      <x v="18"/>
    </i>
  </rowItems>
  <colFields count="1">
    <field x="-2"/>
  </colFields>
  <colItems count="5">
    <i>
      <x/>
    </i>
    <i i="1">
      <x v="1"/>
    </i>
    <i i="2">
      <x v="2"/>
    </i>
    <i i="3">
      <x v="3"/>
    </i>
    <i i="4">
      <x v="4"/>
    </i>
  </colItems>
  <pageFields count="2">
    <pageField fld="0" hier="0" name="[TopLevelAnnualReportHistory].[System].&amp;[ACCME]" cap="ACCME"/>
    <pageField fld="1" hier="1" name="[TopLevelAnnualReportHistory].[ReportYear].&amp;[2005]" cap="2005"/>
  </pageFields>
  <dataFields count="5">
    <dataField name="Sum of ProviderCount" fld="3" baseField="0" baseItem="0"/>
    <dataField name="Sum of ActivityCount" fld="4" baseField="0" baseItem="0"/>
    <dataField name="Sum of PhysicianCount" fld="5" baseField="0" baseItem="0"/>
    <dataField name="Sum of OtherLearnerCount" fld="6" baseField="0" baseItem="0"/>
    <dataField name="Sum of CreditCount" fld="7" baseField="0" baseItem="0"/>
  </dataFields>
  <formats count="1">
    <format dxfId="39">
      <pivotArea collapsedLevelsAreSubtotals="1" fieldPosition="0">
        <references count="1">
          <reference field="2" count="0"/>
        </references>
      </pivotArea>
    </format>
  </formats>
  <pivotHierarchies count="31">
    <pivotHierarchy multipleItemSelectionAllowed="1" dragToData="1">
      <members count="1" level="1">
        <member name="[TopLevelAnnualReportHistory].[System].&amp;[ACCME]"/>
      </members>
    </pivotHierarchy>
    <pivotHierarchy multipleItemSelectionAllowed="1" dragToData="1">
      <members count="19" level="1">
        <member name="[TopLevelAnnualReportHistory].[ReportYear].&amp;[2005]"/>
        <member name="[TopLevelAnnualReportHistory].[ReportYear].&amp;[2006]"/>
        <member name="[TopLevelAnnualReportHistory].[ReportYear].&amp;[2007]"/>
        <member name="[TopLevelAnnualReportHistory].[ReportYear].&amp;[2008]"/>
        <member name="[TopLevelAnnualReportHistory].[ReportYear].&amp;[2009]"/>
        <member name="[TopLevelAnnualReportHistory].[ReportYear].&amp;[2010]"/>
        <member name="[TopLevelAnnualReportHistory].[ReportYear].&amp;[2011]"/>
        <member name="[TopLevelAnnualReportHistory].[ReportYear].&amp;[2012]"/>
        <member name="[TopLevelAnnualReportHistory].[ReportYear].&amp;[2013]"/>
        <member name="[TopLevelAnnualReportHistory].[ReportYear].&amp;[2014]"/>
        <member name="[TopLevelAnnualReportHistory].[ReportYear].&amp;[2015]"/>
        <member name="[TopLevelAnnualReportHistory].[ReportYear].&amp;[2016]"/>
        <member name="[TopLevelAnnualReportHistory].[ReportYear].&amp;[2017]"/>
        <member name="[TopLevelAnnualReportHistory].[ReportYear].&amp;[2018]"/>
        <member name="[TopLevelAnnualReportHistory].[ReportYear].&amp;[2019]"/>
        <member name="[TopLevelAnnualReportHistory].[ReportYear].&amp;[2020]"/>
        <member name="[TopLevelAnnualReportHistory].[ReportYear].&amp;[2021]"/>
        <member name="[TopLevelAnnualReportHistory].[ReportYear].&amp;[2022]"/>
        <member name="[TopLevelAnnualReportHistory].[ReportYear].&amp;[2023]"/>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CF4FC59D-3684-4F95-9287-2FF6A368C0CE}" name="PivotTable1" cacheId="1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B85:C87" firstHeaderRow="1" firstDataRow="1" firstDataCol="1" rowPageCount="1" colPageCount="1"/>
  <pivotFields count="3">
    <pivotField axis="axisRow" allDrilled="1" subtotalTop="0" showAll="0" dataSourceSort="1" defaultSubtotal="0" defaultAttributeDrillState="1">
      <items count="1">
        <item x="0"/>
      </items>
    </pivotField>
    <pivotField dataField="1" subtotalTop="0" showAll="0" defaultSubtotal="0"/>
    <pivotField axis="axisPage" allDrilled="1" subtotalTop="0" showAll="0" dataSourceSort="1" defaultSubtotal="0" defaultAttributeDrillState="1"/>
  </pivotFields>
  <rowFields count="1">
    <field x="0"/>
  </rowFields>
  <rowItems count="2">
    <i>
      <x/>
    </i>
    <i t="grand">
      <x/>
    </i>
  </rowItems>
  <colItems count="1">
    <i/>
  </colItems>
  <pageFields count="1">
    <pageField fld="2" hier="5" name="[AnnualProviderSummary].[AccreditorType].&amp;[ACCME]" cap="ACCME"/>
  </pageFields>
  <dataFields count="1">
    <dataField name="Number of providers" fld="1" subtotal="count" baseField="0" baseItem="0"/>
  </dataFields>
  <pivotHierarchies count="67">
    <pivotHierarchy dragToData="1"/>
    <pivotHierarchy dragToData="1"/>
    <pivotHierarchy dragToData="1"/>
    <pivotHierarchy dragToData="1"/>
    <pivotHierarchy dragToData="1"/>
    <pivotHierarchy multipleItemSelectionAllowed="1" dragToData="1">
      <members count="1" level="1">
        <member name="[AnnualProviderSummary].[AccreditorType].&amp;[ACCM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305C20DE-6FD6-4C96-8181-7E3CA9A20079}" name="PivotTable3" cacheId="4" applyNumberFormats="0" applyBorderFormats="0" applyFontFormats="0" applyPatternFormats="0" applyAlignmentFormats="0" applyWidthHeightFormats="1" dataCaption="Values" updatedVersion="8" minRefreshableVersion="3" useAutoFormatting="1" itemPrintTitles="1" createdVersion="8" indent="0" showEmptyRow="1" showEmptyCol="1" outline="1" outlineData="1" multipleFieldFilters="0" rowHeaderCaption="Sort Order">
  <location ref="B5:G29" firstHeaderRow="0" firstDataRow="1" firstDataCol="2" rowPageCount="2" colPageCount="1"/>
  <pivotFields count="9">
    <pivotField axis="axisPage" allDrilled="1" subtotalTop="0" showAll="0" dataSourceSort="1" defaultSubtotal="0" defaultAttributeDrillState="1"/>
    <pivotField name="Activity Format" axis="axisRow" allDrilled="1" outline="0" subtotalTop="0" showAll="0" dataSourceSort="1" defaultSubtotal="0" defaultAttributeDrillState="1">
      <items count="11">
        <item x="0"/>
        <item x="1"/>
        <item x="2"/>
        <item x="3"/>
        <item x="4"/>
        <item x="5"/>
        <item x="6"/>
        <item x="7"/>
        <item x="8"/>
        <item x="9"/>
        <item x="10"/>
      </items>
    </pivotField>
    <pivotField axis="axisRow" allDrilled="1" outline="0" subtotalTop="0" showAll="0" dataSourceSort="1" defaultSubtotal="0" defaultAttributeDrillState="1">
      <items count="11">
        <item x="0"/>
        <item x="1"/>
        <item x="2"/>
        <item x="3"/>
        <item x="4"/>
        <item x="5"/>
        <item x="6"/>
        <item x="7"/>
        <item x="8"/>
        <item x="9"/>
        <item x="10"/>
      </items>
    </pivotField>
    <pivotField dataField="1" subtotalTop="0" showAll="0" defaultSubtotal="0"/>
    <pivotField dataField="1" subtotalTop="0" showAll="0" defaultSubtotal="0"/>
    <pivotField dataField="1" subtotalTop="0" showAll="0" defaultSubtotal="0"/>
    <pivotField dataField="1" subtotalTop="0" showAll="0" defaultSubtotal="0"/>
    <pivotField axis="axisRow" allDrilled="1" subtotalTop="0" showAll="0" dataSourceSort="1" defaultSubtotal="0" defaultAttributeDrillState="1">
      <items count="2">
        <item x="0"/>
        <item x="1"/>
      </items>
    </pivotField>
    <pivotField axis="axisPage" allDrilled="1" subtotalTop="0" showAll="0" dataSourceSort="1" defaultSubtotal="0" defaultAttributeDrillState="1"/>
  </pivotFields>
  <rowFields count="3">
    <field x="7"/>
    <field x="2"/>
    <field x="1"/>
  </rowFields>
  <rowItems count="24">
    <i>
      <x/>
    </i>
    <i r="1">
      <x/>
      <x/>
    </i>
    <i r="1">
      <x v="1"/>
      <x v="1"/>
    </i>
    <i r="1">
      <x v="2"/>
      <x v="2"/>
    </i>
    <i r="1">
      <x v="3"/>
      <x v="3"/>
    </i>
    <i r="1">
      <x v="4"/>
      <x v="4"/>
    </i>
    <i r="1">
      <x v="5"/>
      <x v="5"/>
    </i>
    <i r="1">
      <x v="6"/>
      <x v="6"/>
    </i>
    <i r="1">
      <x v="7"/>
      <x v="7"/>
    </i>
    <i r="1">
      <x v="8"/>
      <x v="8"/>
    </i>
    <i r="1">
      <x v="9"/>
      <x v="9"/>
    </i>
    <i r="1">
      <x v="10"/>
      <x v="10"/>
    </i>
    <i>
      <x v="1"/>
    </i>
    <i r="1">
      <x/>
      <x/>
    </i>
    <i r="1">
      <x v="1"/>
      <x v="1"/>
    </i>
    <i r="1">
      <x v="2"/>
      <x v="2"/>
    </i>
    <i r="1">
      <x v="3"/>
      <x v="3"/>
    </i>
    <i r="1">
      <x v="4"/>
      <x v="4"/>
    </i>
    <i r="1">
      <x v="5"/>
      <x v="5"/>
    </i>
    <i r="1">
      <x v="7"/>
      <x v="7"/>
    </i>
    <i r="1">
      <x v="8"/>
      <x v="8"/>
    </i>
    <i r="1">
      <x v="9"/>
      <x v="9"/>
    </i>
    <i r="1">
      <x v="10"/>
      <x v="10"/>
    </i>
    <i t="grand">
      <x/>
    </i>
  </rowItems>
  <colFields count="1">
    <field x="-2"/>
  </colFields>
  <colItems count="4">
    <i>
      <x/>
    </i>
    <i i="1">
      <x v="1"/>
    </i>
    <i i="2">
      <x v="2"/>
    </i>
    <i i="3">
      <x v="3"/>
    </i>
  </colItems>
  <pageFields count="2">
    <pageField fld="0" hier="39" name="[vw_Annual_Activities_For_Reports].[ReportYear].[All]" cap="All"/>
    <pageField fld="8" hier="48" name="[vw_Annual_Activities_For_Reports].[Accreditor].&amp;[ACCME]" cap="ACCME"/>
  </pageFields>
  <dataFields count="4">
    <dataField name="Activities" fld="3" subtotal="count" baseField="0" baseItem="0"/>
    <dataField name="Credits" fld="4" baseField="0" baseItem="0"/>
    <dataField name="Physician Inteactions" fld="5" baseField="0" baseItem="0"/>
    <dataField name="Other learner interactions" fld="6" baseField="0" baseItem="0"/>
  </dataFields>
  <formats count="1">
    <format dxfId="40">
      <pivotArea outline="0" collapsedLevelsAreSubtotals="1" fieldPosition="0"/>
    </format>
  </format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vw_Annual_Activities_For_Reports].[Accreditor].&amp;[ACCM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ctivities"/>
    <pivotHierarchy dragToData="1" caption="Credits"/>
    <pivotHierarchy dragToData="1" caption="Physician Inteactions"/>
    <pivotHierarchy dragToData="1" caption="Other learner interactions"/>
    <pivotHierarchy dragToData="1"/>
    <pivotHierarchy dragToData="1"/>
    <pivotHierarchy dragToData="1"/>
    <pivotHierarchy dragToData="1"/>
    <pivotHierarchy dragToData="1" caption="Other learner interaction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3">
    <rowHierarchyUsage hierarchyUsage="50"/>
    <rowHierarchyUsage hierarchyUsage="76"/>
    <rowHierarchyUsage hierarchyUsage="4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A8F694C-E6FE-4690-A941-86487999D5F7}" name="PivotTable1" cacheId="9"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location ref="B5:I14" firstHeaderRow="0" firstDataRow="1" firstDataCol="1" rowPageCount="2" colPageCount="1"/>
  <pivotFields count="10">
    <pivotField axis="axisRow" allDrilled="1"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rowItems count="9">
    <i>
      <x/>
    </i>
    <i>
      <x v="1"/>
    </i>
    <i>
      <x v="2"/>
    </i>
    <i>
      <x v="3"/>
    </i>
    <i>
      <x v="4"/>
    </i>
    <i>
      <x v="5"/>
    </i>
    <i>
      <x v="6"/>
    </i>
    <i>
      <x v="7"/>
    </i>
    <i t="grand">
      <x/>
    </i>
  </rowItems>
  <colFields count="1">
    <field x="-2"/>
  </colFields>
  <colItems count="7">
    <i>
      <x/>
    </i>
    <i i="1">
      <x v="1"/>
    </i>
    <i i="2">
      <x v="2"/>
    </i>
    <i i="3">
      <x v="3"/>
    </i>
    <i i="4">
      <x v="4"/>
    </i>
    <i i="5">
      <x v="5"/>
    </i>
    <i i="6">
      <x v="6"/>
    </i>
  </colItems>
  <pageFields count="2">
    <pageField fld="8" hier="4" name="[AnnualProviderSummary].[Accreditor].&amp;[ACCME]" cap="ACCME"/>
    <pageField fld="9" hier="0" name="[AnnualProviderSummary].[ReportYear].&amp;[2024]" cap="2024"/>
  </pageFields>
  <dataFields count="7">
    <dataField name="Count of BusinessId" fld="7" subtotal="count" baseField="0" baseItem="0"/>
    <dataField name="Sum of TotalIncome" fld="6" baseField="0" baseItem="0"/>
    <dataField name="Sum of RegistrationFeeIncome" fld="2" baseField="0" baseItem="0"/>
    <dataField name="Sum of CommercialSupportIncome" fld="5" baseField="0" baseItem="0"/>
    <dataField name="Sum of AdExhibitIncome" fld="1" baseField="0" baseItem="0"/>
    <dataField name="Sum of PrivateDonations" fld="4" baseField="0" baseItem="0"/>
    <dataField name="Sum of GovernmentGrants" fld="3" baseField="0" baseItem="0"/>
  </dataFields>
  <pivotHierarchies count="67">
    <pivotHierarchy dragToData="1"/>
    <pivotHierarchy dragToData="1"/>
    <pivotHierarchy dragToData="1"/>
    <pivotHierarchy dragToData="1"/>
    <pivotHierarchy multipleItemSelectionAllowed="1" dragToData="1">
      <members count="1" level="1">
        <member name="[AnnualProviderSummary].[Accreditor].&amp;[ACCM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F56BD11-217B-4C54-88A6-74F8E5C39465}" name="PivotTable3" cacheId="2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36:I45" firstHeaderRow="0" firstDataRow="1" firstDataCol="1" rowPageCount="2" colPageCount="1"/>
  <pivotFields count="10">
    <pivotField axis="axisRow" allDrilled="1" subtotalTop="0" showAll="0" sortType="descending" defaultSubtotal="0" defaultAttributeDrillState="1">
      <items count="9">
        <item s="1" x="8"/>
        <item s="1" x="7"/>
        <item s="1" x="6"/>
        <item s="1" x="5"/>
        <item s="1" x="4"/>
        <item s="1" x="3"/>
        <item s="1" x="2"/>
        <item s="1" x="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2">
    <pageField fld="8" hier="0" name="[TopLevelAnnualReportHistory].[System].&amp;[ACCME]" cap="ACCME"/>
    <pageField fld="9" hier="1" name="[TopLevelAnnualReportHistory].[ReportYear].[All]" cap="All"/>
  </pageFields>
  <dataFields count="7">
    <dataField name="Max of ProviderCount" fld="7" subtotal="max" baseField="0" baseItem="0"/>
    <dataField name="Sum of TotalIncome" fld="1" baseField="0" baseItem="0" numFmtId="43"/>
    <dataField name="Sum of RegistrationFees" fld="2" baseField="0" baseItem="0" numFmtId="43"/>
    <dataField name="Sum of CommercialSupport" fld="3" baseField="0" baseItem="0" numFmtId="43"/>
    <dataField name="Sum of AdExhibit" fld="4" baseField="0" baseItem="0" numFmtId="43"/>
    <dataField name="Sum of PrivateDonations" fld="5" baseField="0" baseItem="0" numFmtId="43"/>
    <dataField name="Sum of GovtGrants" fld="6" baseField="0" baseItem="0" numFmtId="43"/>
  </dataFields>
  <formats count="1">
    <format dxfId="38">
      <pivotArea outline="0" collapsedLevelsAreSubtotals="1" fieldPosition="0">
        <references count="1">
          <reference field="4294967294" count="6" selected="0">
            <x v="1"/>
            <x v="2"/>
            <x v="3"/>
            <x v="4"/>
            <x v="5"/>
            <x v="6"/>
          </reference>
        </references>
      </pivotArea>
    </format>
  </formats>
  <pivotHierarchies count="31">
    <pivotHierarchy multipleItemSelectionAllowed="1" dragToData="1">
      <members count="1" level="1">
        <member name="[TopLevelAnnualReportHistory].[System].&amp;[ACCME]"/>
      </members>
    </pivotHierarchy>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Max of ProviderCount"/>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1D9A876F-7BD4-4EF4-8ACA-B0AAAF42B0BD}" name="PivotTable1" cacheId="1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Year">
  <location ref="B77:C79" firstHeaderRow="1" firstDataRow="1" firstDataCol="1" rowPageCount="1" colPageCount="1"/>
  <pivotFields count="3">
    <pivotField axis="axisRow" allDrilled="1" subtotalTop="0" showAll="0" dataSourceSort="1" defaultSubtotal="0" defaultAttributeDrillState="1">
      <items count="1">
        <item x="0"/>
      </items>
    </pivotField>
    <pivotField dataField="1" subtotalTop="0" showAll="0" defaultSubtotal="0"/>
    <pivotField axis="axisPage" allDrilled="1" subtotalTop="0" showAll="0" dataSourceSort="1" defaultSubtotal="0" defaultAttributeDrillState="1"/>
  </pivotFields>
  <rowFields count="1">
    <field x="0"/>
  </rowFields>
  <rowItems count="2">
    <i>
      <x/>
    </i>
    <i t="grand">
      <x/>
    </i>
  </rowItems>
  <colItems count="1">
    <i/>
  </colItems>
  <pageFields count="1">
    <pageField fld="2" hier="5" name="[AnnualProviderSummary].[AccreditorType].&amp;[SMS]" cap="SMS"/>
  </pageFields>
  <dataFields count="1">
    <dataField name="Number of providers" fld="1" subtotal="count" baseField="0" baseItem="0"/>
  </dataFields>
  <pivotHierarchies count="67">
    <pivotHierarchy dragToData="1"/>
    <pivotHierarchy dragToData="1"/>
    <pivotHierarchy dragToData="1"/>
    <pivotHierarchy dragToData="1"/>
    <pivotHierarchy dragToData="1"/>
    <pivotHierarchy multipleItemSelectionAllowed="1" dragToData="1">
      <members count="1" level="1">
        <member name="[AnnualProviderSummary].[AccreditorType].&amp;[SM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Number of provider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5853830-C438-4C9D-A310-9DEA830AD3D0}" name="PivotTable4" cacheId="26" applyNumberFormats="0" applyBorderFormats="0" applyFontFormats="0" applyPatternFormats="0" applyAlignmentFormats="0" applyWidthHeightFormats="1" dataCaption="Values" updatedVersion="8" minRefreshableVersion="3" useAutoFormatting="1" subtotalHiddenItems="1" rowGrandTotals="0" itemPrintTitles="1" createdVersion="8" indent="0" outline="1" outlineData="1" multipleFieldFilters="0">
  <location ref="B53:G71" firstHeaderRow="0" firstDataRow="1" firstDataCol="1" rowPageCount="2" colPageCount="1"/>
  <pivotFields count="8">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18">
        <item x="17"/>
        <item x="16"/>
        <item x="15"/>
        <item x="14"/>
        <item x="13"/>
        <item x="12"/>
        <item x="11"/>
        <item x="10"/>
        <item x="9"/>
        <item x="8"/>
        <item x="7"/>
        <item x="6"/>
        <item x="5"/>
        <item x="4"/>
        <item x="3"/>
        <item x="2"/>
        <item x="1"/>
        <item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18">
    <i>
      <x/>
    </i>
    <i>
      <x v="1"/>
    </i>
    <i>
      <x v="2"/>
    </i>
    <i>
      <x v="3"/>
    </i>
    <i>
      <x v="4"/>
    </i>
    <i>
      <x v="5"/>
    </i>
    <i>
      <x v="6"/>
    </i>
    <i>
      <x v="7"/>
    </i>
    <i>
      <x v="8"/>
    </i>
    <i>
      <x v="9"/>
    </i>
    <i>
      <x v="10"/>
    </i>
    <i>
      <x v="11"/>
    </i>
    <i>
      <x v="12"/>
    </i>
    <i>
      <x v="13"/>
    </i>
    <i>
      <x v="14"/>
    </i>
    <i>
      <x v="15"/>
    </i>
    <i>
      <x v="16"/>
    </i>
    <i>
      <x v="17"/>
    </i>
  </rowItems>
  <colFields count="1">
    <field x="-2"/>
  </colFields>
  <colItems count="5">
    <i>
      <x/>
    </i>
    <i i="1">
      <x v="1"/>
    </i>
    <i i="2">
      <x v="2"/>
    </i>
    <i i="3">
      <x v="3"/>
    </i>
    <i i="4">
      <x v="4"/>
    </i>
  </colItems>
  <pageFields count="2">
    <pageField fld="0" hier="0" name="[TopLevelAnnualReportHistory].[System].&amp;[SMS]" cap="SMS"/>
    <pageField fld="1" hier="1" name="[TopLevelAnnualReportHistory].[ReportYear].&amp;[2005]" cap="2005"/>
  </pageFields>
  <dataFields count="5">
    <dataField name="Sum of ProviderCount" fld="3" baseField="0" baseItem="0"/>
    <dataField name="Sum of ActivityCount" fld="4" baseField="0" baseItem="0"/>
    <dataField name="Sum of PhysicianCount" fld="5" baseField="0" baseItem="0"/>
    <dataField name="Sum of OtherLearnerCount" fld="6" baseField="0" baseItem="0"/>
    <dataField name="Sum of CreditCount" fld="7" baseField="0" baseItem="0"/>
  </dataFields>
  <formats count="1">
    <format dxfId="36">
      <pivotArea collapsedLevelsAreSubtotals="1" fieldPosition="0">
        <references count="1">
          <reference field="2" count="0"/>
        </references>
      </pivotArea>
    </format>
  </formats>
  <pivotHierarchies count="31">
    <pivotHierarchy multipleItemSelectionAllowed="1" dragToData="1">
      <members count="1" level="1">
        <member name="[TopLevelAnnualReportHistory].[System].&amp;[SMS]"/>
      </members>
    </pivotHierarchy>
    <pivotHierarchy multipleItemSelectionAllowed="1" dragToData="1">
      <members count="18" level="1">
        <member name="[TopLevelAnnualReportHistory].[ReportYear].&amp;[2005]"/>
        <member name="[TopLevelAnnualReportHistory].[ReportYear].&amp;[2006]"/>
        <member name="[TopLevelAnnualReportHistory].[ReportYear].&amp;[2007]"/>
        <member name="[TopLevelAnnualReportHistory].[ReportYear].&amp;[2008]"/>
        <member name="[TopLevelAnnualReportHistory].[ReportYear].&amp;[2009]"/>
        <member name="[TopLevelAnnualReportHistory].[ReportYear].&amp;[2010]"/>
        <member name="[TopLevelAnnualReportHistory].[ReportYear].&amp;[2011]"/>
        <member name="[TopLevelAnnualReportHistory].[ReportYear].&amp;[2012]"/>
        <member name="[TopLevelAnnualReportHistory].[ReportYear].&amp;[2013]"/>
        <member name="[TopLevelAnnualReportHistory].[ReportYear].&amp;[2014]"/>
        <member name="[TopLevelAnnualReportHistory].[ReportYear].&amp;[2015]"/>
        <member name="[TopLevelAnnualReportHistory].[ReportYear].&amp;[2016]"/>
        <member name="[TopLevelAnnualReportHistory].[ReportYear].&amp;[2017]"/>
        <member name="[TopLevelAnnualReportHistory].[ReportYear].&amp;[2018]"/>
        <member name="[TopLevelAnnualReportHistory].[ReportYear].&amp;[2019]"/>
        <member name="[TopLevelAnnualReportHistory].[ReportYear].&amp;[2020]"/>
        <member name="[TopLevelAnnualReportHistory].[ReportYear].&amp;[2021]"/>
        <member name="[TopLevelAnnualReportHistory].[ReportYear].&amp;[2022]"/>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BECB90C7-EEE2-4134-82D7-A943913C6C35}" name="PivotTable3" cacheId="8" applyNumberFormats="0" applyBorderFormats="0" applyFontFormats="0" applyPatternFormats="0" applyAlignmentFormats="0" applyWidthHeightFormats="1" dataCaption="Values" updatedVersion="8" minRefreshableVersion="3" useAutoFormatting="1" subtotalHiddenItems="1" itemPrintTitles="1" createdVersion="8" indent="0" showEmptyRow="1" showEmptyCol="1" outline="1" outlineData="1" multipleFieldFilters="0" rowHeaderCaption="Sort Order">
  <location ref="B5:G25" firstHeaderRow="0" firstDataRow="1" firstDataCol="2" rowPageCount="2" colPageCount="1"/>
  <pivotFields count="10">
    <pivotField axis="axisPage" allDrilled="1" subtotalTop="0" showAll="0" dataSourceSort="1" defaultSubtotal="0" defaultAttributeDrillState="1"/>
    <pivotField name="Activity Format" axis="axisRow" allDrilled="1" outline="0" subtotalTop="0" showAll="0" dataSourceSort="1" defaultSubtotal="0" defaultAttributeDrillState="1">
      <items count="10">
        <item x="0"/>
        <item x="1"/>
        <item x="2"/>
        <item x="3"/>
        <item x="4"/>
        <item x="5"/>
        <item x="6"/>
        <item x="7"/>
        <item x="8"/>
        <item x="9"/>
      </items>
    </pivotField>
    <pivotField axis="axisRow" allDrilled="1" outline="0" subtotalTop="0" showAll="0" dataSourceSort="1" defaultSubtotal="0" defaultAttributeDrillState="1">
      <items count="10">
        <item x="0"/>
        <item x="1"/>
        <item x="2"/>
        <item x="3"/>
        <item x="4"/>
        <item x="5"/>
        <item x="6"/>
        <item x="7"/>
        <item x="8"/>
        <item x="9"/>
      </items>
    </pivotField>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 axis="axisRow" allDrilled="1" subtotalTop="0" showAll="0" dataSourceSort="1" defaultSubtotal="0" defaultAttributeDrillState="1">
      <items count="2">
        <item x="0"/>
        <item x="1"/>
      </items>
    </pivotField>
    <pivotField axis="axisPage" allDrilled="1" subtotalTop="0" showAll="0" dataSourceSort="1" defaultSubtotal="0" defaultAttributeDrillState="1"/>
  </pivotFields>
  <rowFields count="3">
    <field x="8"/>
    <field x="2"/>
    <field x="1"/>
  </rowFields>
  <rowItems count="20">
    <i>
      <x/>
    </i>
    <i r="1">
      <x/>
      <x/>
    </i>
    <i r="1">
      <x v="1"/>
      <x v="1"/>
    </i>
    <i r="1">
      <x v="2"/>
      <x v="2"/>
    </i>
    <i r="1">
      <x v="3"/>
      <x v="3"/>
    </i>
    <i r="1">
      <x v="4"/>
      <x v="4"/>
    </i>
    <i r="1">
      <x v="5"/>
      <x v="5"/>
    </i>
    <i r="1">
      <x v="6"/>
      <x v="6"/>
    </i>
    <i r="1">
      <x v="7"/>
      <x v="7"/>
    </i>
    <i r="1">
      <x v="8"/>
      <x v="8"/>
    </i>
    <i r="1">
      <x v="9"/>
      <x v="9"/>
    </i>
    <i>
      <x v="1"/>
    </i>
    <i r="1">
      <x/>
      <x/>
    </i>
    <i r="1">
      <x v="1"/>
      <x v="1"/>
    </i>
    <i r="1">
      <x v="2"/>
      <x v="2"/>
    </i>
    <i r="1">
      <x v="3"/>
      <x v="3"/>
    </i>
    <i r="1">
      <x v="4"/>
      <x v="4"/>
    </i>
    <i r="1">
      <x v="8"/>
      <x v="8"/>
    </i>
    <i r="1">
      <x v="9"/>
      <x v="9"/>
    </i>
    <i t="grand">
      <x/>
    </i>
  </rowItems>
  <colFields count="1">
    <field x="-2"/>
  </colFields>
  <colItems count="4">
    <i>
      <x/>
    </i>
    <i i="1">
      <x v="1"/>
    </i>
    <i i="2">
      <x v="2"/>
    </i>
    <i i="3">
      <x v="3"/>
    </i>
  </colItems>
  <pageFields count="2">
    <pageField fld="0" hier="39" name="[vw_Annual_Activities_For_Reports].[ReportYear].[All]" cap="All"/>
    <pageField fld="9" hier="48" name="[vw_Annual_Activities_For_Reports].[Accreditor].&amp;[Iowa Medical Society]" cap="Iowa Medical Society"/>
  </pageFields>
  <dataFields count="4">
    <dataField name="Activities" fld="3" subtotal="count" baseField="0" baseItem="0"/>
    <dataField name="Credits" fld="4" baseField="0" baseItem="0"/>
    <dataField name="Physician Inteactions" fld="5" baseField="0" baseItem="0"/>
    <dataField name="Other learner interactions" fld="6" baseField="0" baseItem="0"/>
  </dataFields>
  <formats count="1">
    <format dxfId="37">
      <pivotArea outline="0" collapsedLevelsAreSubtotals="1" fieldPosition="0"/>
    </format>
  </formats>
  <pivotHierarchies count="1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9" level="1">
        <member name="[vw_Annual_Activities_For_Reports].[Accreditor].&amp;[Iowa Medical Society]"/>
        <member name="[vw_Annual_Activities_For_Reports].[Accreditor].&amp;[Colorado Medical Society]"/>
        <member name="[vw_Annual_Activities_For_Reports].[Accreditor].&amp;[Utah Medical Association]"/>
        <member name="[vw_Annual_Activities_For_Reports].[Accreditor].&amp;[Maine Medical Association]"/>
        <member name="[vw_Annual_Activities_For_Reports].[Accreditor].&amp;[Texas Medical Association]"/>
        <member name="[vw_Annual_Activities_For_Reports].[Accreditor].&amp;[Wisconsin Medical Society]"/>
        <member name="[vw_Annual_Activities_For_Reports].[Accreditor].&amp;[New Mexico Medical Society]"/>
        <member name="[vw_Annual_Activities_For_Reports].[Accreditor].&amp;[Arizona Medical Association]"/>
        <member name="[vw_Annual_Activities_For_Reports].[Accreditor].&amp;[Florida Medical Association]"/>
        <member name="[vw_Annual_Activities_For_Reports].[Accreditor].&amp;[Kentucky Medical Association]"/>
        <member name="[vw_Annual_Activities_For_Reports].[Accreditor].&amp;[Nebraska Medical Association]"/>
        <member name="[vw_Annual_Activities_For_Reports].[Accreditor].&amp;[Pennsylvania Medical Society]"/>
        <member name="[vw_Annual_Activities_For_Reports].[Accreditor].&amp;[Massachusetts Medical Society]"/>
        <member name="[vw_Annual_Activities_For_Reports].[Accreditor].&amp;[Medical Society of New Jersey]"/>
        <member name="[vw_Annual_Activities_For_Reports].[Accreditor].&amp;[Minnesota Medical Association]"/>
        <member name="[vw_Annual_Activities_For_Reports].[Accreditor].&amp;[New Hampshire Medical Society]"/>
        <member name="[vw_Annual_Activities_For_Reports].[Accreditor].&amp;[California Medical Association]"/>
        <member name="[vw_Annual_Activities_For_Reports].[Accreditor].&amp;[Illinois State Medical Society]"/>
        <member name="[vw_Annual_Activities_For_Reports].[Accreditor].&amp;[Medical Association of Georgia]"/>
        <member name="[vw_Annual_Activities_For_Reports].[Accreditor].&amp;[Michigan State Medical Society]"/>
        <member name="[vw_Annual_Activities_For_Reports].[Accreditor].&amp;[Ohio State Medical Association]"/>
        <member name="[vw_Annual_Activities_For_Reports].[Accreditor].&amp;[Indiana State Medical Association]"/>
        <member name="[vw_Annual_Activities_For_Reports].[Accreditor].&amp;[Southern States CME Collaborative]"/>
        <member name="[vw_Annual_Activities_For_Reports].[Accreditor].&amp;[Missouri State Medical Association]"/>
        <member name="[vw_Annual_Activities_For_Reports].[Accreditor].&amp;[Oklahoma State Medical Association]"/>
        <member name="[vw_Annual_Activities_For_Reports].[Accreditor].&amp;[MEDCHI, Maryland State Medical Society]"/>
        <member name="[vw_Annual_Activities_For_Reports].[Accreditor].&amp;[Medical Society of the State of New York]"/>
        <member name="[vw_Annual_Activities_For_Reports].[Accreditor].&amp;[Medical Association of the State of Alabama]"/>
        <member name="[vw_Annual_Activities_For_Reports].[Accreditor].&amp;[PacWest Continuing Education Accreditation Collaborative]"/>
      </members>
    </pivotHierarchy>
    <pivotHierarchy multipleItemSelectionAllowed="1" dragToData="1">
      <members count="1" level="1">
        <member name="[vw_Annual_Activities_For_Reports].[AccreditorType].&amp;[SM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ctivities"/>
    <pivotHierarchy dragToData="1" caption="Credits"/>
    <pivotHierarchy dragToData="1" caption="Physician Inteactions"/>
    <pivotHierarchy dragToData="1" caption="Other learner interactions"/>
    <pivotHierarchy dragToData="1"/>
    <pivotHierarchy dragToData="1"/>
    <pivotHierarchy dragToData="1"/>
    <pivotHierarchy dragToData="1"/>
    <pivotHierarchy dragToData="1" caption="Other learner interactions"/>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3">
    <rowHierarchyUsage hierarchyUsage="50"/>
    <rowHierarchyUsage hierarchyUsage="76"/>
    <rowHierarchyUsage hierarchyUsage="4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4EDFD347-3253-4E97-9F65-64F03BA54067}" name="PivotTable1"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5:I14" firstHeaderRow="0" firstDataRow="1" firstDataCol="1" rowPageCount="2" colPageCount="1"/>
  <pivotFields count="10">
    <pivotField axis="axisRow" allDrilled="1" subtotalTop="0" showAll="0" dataSourceSort="1" defaultSubtotal="0" defaultAttributeDrillState="1">
      <items count="8">
        <item x="0"/>
        <item x="1"/>
        <item x="2"/>
        <item x="3"/>
        <item x="4"/>
        <item x="5"/>
        <item x="6"/>
        <item x="7"/>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s>
  <rowFields count="1">
    <field x="0"/>
  </rowFields>
  <rowItems count="9">
    <i>
      <x/>
    </i>
    <i>
      <x v="1"/>
    </i>
    <i>
      <x v="2"/>
    </i>
    <i>
      <x v="3"/>
    </i>
    <i>
      <x v="4"/>
    </i>
    <i>
      <x v="5"/>
    </i>
    <i>
      <x v="6"/>
    </i>
    <i>
      <x v="7"/>
    </i>
    <i t="grand">
      <x/>
    </i>
  </rowItems>
  <colFields count="1">
    <field x="-2"/>
  </colFields>
  <colItems count="7">
    <i>
      <x/>
    </i>
    <i i="1">
      <x v="1"/>
    </i>
    <i i="2">
      <x v="2"/>
    </i>
    <i i="3">
      <x v="3"/>
    </i>
    <i i="4">
      <x v="4"/>
    </i>
    <i i="5">
      <x v="5"/>
    </i>
    <i i="6">
      <x v="6"/>
    </i>
  </colItems>
  <pageFields count="2">
    <pageField fld="8" hier="4" name="[AnnualProviderSummary].[Accreditor].&amp;[Iowa Medical Society]" cap="Iowa Medical Society"/>
    <pageField fld="9" hier="0" name="[AnnualProviderSummary].[ReportYear].&amp;[2024]" cap="2024"/>
  </pageFields>
  <dataFields count="7">
    <dataField name="Count of BusinessId" fld="7" subtotal="count" baseField="0" baseItem="0"/>
    <dataField name="Sum of TotalIncome" fld="6" baseField="0" baseItem="0"/>
    <dataField name="Sum of RegistrationFeeIncome" fld="2" baseField="0" baseItem="0"/>
    <dataField name="Sum of CommercialSupportIncome" fld="5" baseField="0" baseItem="0"/>
    <dataField name="Sum of AdExhibitIncome" fld="1" baseField="0" baseItem="0"/>
    <dataField name="Sum of PrivateDonations" fld="4" baseField="0" baseItem="0"/>
    <dataField name="Sum of GovernmentGrants" fld="3" baseField="0" baseItem="0"/>
  </dataFields>
  <pivotHierarchies count="67">
    <pivotHierarchy dragToData="1"/>
    <pivotHierarchy dragToData="1"/>
    <pivotHierarchy dragToData="1"/>
    <pivotHierarchy dragToData="1"/>
    <pivotHierarchy multipleItemSelectionAllowed="1" dragToData="1">
      <members count="29" level="1">
        <member name="[AnnualProviderSummary].[Accreditor].&amp;[Iowa Medical Society]"/>
        <member name="[AnnualProviderSummary].[Accreditor].&amp;[Colorado Medical Society]"/>
        <member name="[AnnualProviderSummary].[Accreditor].&amp;[Utah Medical Association]"/>
        <member name="[AnnualProviderSummary].[Accreditor].&amp;[Maine Medical Association]"/>
        <member name="[AnnualProviderSummary].[Accreditor].&amp;[Texas Medical Association]"/>
        <member name="[AnnualProviderSummary].[Accreditor].&amp;[Wisconsin Medical Society]"/>
        <member name="[AnnualProviderSummary].[Accreditor].&amp;[New Mexico Medical Society]"/>
        <member name="[AnnualProviderSummary].[Accreditor].&amp;[Arizona Medical Association]"/>
        <member name="[AnnualProviderSummary].[Accreditor].&amp;[Florida Medical Association]"/>
        <member name="[AnnualProviderSummary].[Accreditor].&amp;[Kentucky Medical Association]"/>
        <member name="[AnnualProviderSummary].[Accreditor].&amp;[Nebraska Medical Association]"/>
        <member name="[AnnualProviderSummary].[Accreditor].&amp;[Pennsylvania Medical Society]"/>
        <member name="[AnnualProviderSummary].[Accreditor].&amp;[Massachusetts Medical Society]"/>
        <member name="[AnnualProviderSummary].[Accreditor].&amp;[Medical Society of New Jersey]"/>
        <member name="[AnnualProviderSummary].[Accreditor].&amp;[Minnesota Medical Association]"/>
        <member name="[AnnualProviderSummary].[Accreditor].&amp;[New Hampshire Medical Society]"/>
        <member name="[AnnualProviderSummary].[Accreditor].&amp;[California Medical Association]"/>
        <member name="[AnnualProviderSummary].[Accreditor].&amp;[Illinois State Medical Society]"/>
        <member name="[AnnualProviderSummary].[Accreditor].&amp;[Medical Association of Georgia]"/>
        <member name="[AnnualProviderSummary].[Accreditor].&amp;[Michigan State Medical Society]"/>
        <member name="[AnnualProviderSummary].[Accreditor].&amp;[Ohio State Medical Association]"/>
        <member name="[AnnualProviderSummary].[Accreditor].&amp;[Indiana State Medical Association]"/>
        <member name="[AnnualProviderSummary].[Accreditor].&amp;[Southern States CME Collaborative]"/>
        <member name="[AnnualProviderSummary].[Accreditor].&amp;[Missouri State Medical Association]"/>
        <member name="[AnnualProviderSummary].[Accreditor].&amp;[Oklahoma State Medical Association]"/>
        <member name="[AnnualProviderSummary].[Accreditor].&amp;[MEDCHI, Maryland State Medical Society]"/>
        <member name="[AnnualProviderSummary].[Accreditor].&amp;[Medical Society of the State of New York]"/>
        <member name="[AnnualProviderSummary].[Accreditor].&amp;[Medical Association of the State of Alabama]"/>
        <member name="[AnnualProviderSummary].[Accreditor].&amp;[PacWest Continuing Education Accreditation Collaborativ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3"/>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AnnualProviderSumma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ACE8B63-74D0-40EA-910C-BD4F93592E84}" name="PivotTable3" cacheId="22"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B20:I29" firstHeaderRow="0" firstDataRow="1" firstDataCol="1" rowPageCount="1" colPageCount="1"/>
  <pivotFields count="9">
    <pivotField axis="axisRow" allDrilled="1" subtotalTop="0" showAll="0" sortType="descending" defaultSubtotal="0" defaultAttributeDrillState="1">
      <items count="9">
        <item s="1" x="8"/>
        <item s="1" x="7"/>
        <item s="1" x="6"/>
        <item s="1" x="5"/>
        <item s="1" x="4"/>
        <item s="1" x="3"/>
        <item s="1" x="2"/>
        <item s="1" x="1"/>
        <item s="1" x="0"/>
      </items>
    </pivotField>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axis="axisPage" allDrilled="1" subtotalTop="0" showAll="0" dataSourceSort="1" defaultSubtotal="0" defaultAttributeDrillState="1"/>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1">
    <pageField fld="8" hier="0" name="[TopLevelAnnualReportHistory].[System].&amp;[SMS]" cap="SMS"/>
  </pageFields>
  <dataFields count="7">
    <dataField name="Max of ProviderCount" fld="7" subtotal="max" baseField="0" baseItem="0"/>
    <dataField name="Sum of TotalIncome" fld="1" baseField="0" baseItem="0"/>
    <dataField name="Sum of RegistrationFees" fld="2" baseField="0" baseItem="0"/>
    <dataField name="Sum of CommercialSupport" fld="3" baseField="0" baseItem="0"/>
    <dataField name="Sum of AdExhibit" fld="4" baseField="0" baseItem="0"/>
    <dataField name="Sum of PrivateDonations" fld="5" baseField="0" baseItem="0"/>
    <dataField name="Sum of GovtGrants" fld="6" baseField="0" baseItem="0"/>
  </dataFields>
  <pivotHierarchies count="31">
    <pivotHierarchy multipleItemSelectionAllowed="1" dragToData="1">
      <members count="1" level="1">
        <member name="[TopLevelAnnualReportHistory].[System].&amp;[SM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Max of ProviderCount"/>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TopLevelAnnualReportHistory]"/>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BDAA7F6-9969-4161-9DA0-031E4ABFB1BD}" name="PivotTable3" cacheId="7"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4:H15" firstHeaderRow="0" firstDataRow="1" firstDataCol="1" rowPageCount="1" colPageCount="1"/>
  <pivotFields count="9">
    <pivotField axis="axisPage" allDrilled="1" subtotalTop="0" showAll="0" dataSourceSort="1" defaultSubtotal="0" defaultAttributeDrillState="1"/>
    <pivotField axis="axisRow" allDrilled="1" subtotalTop="0" showAll="0" sortType="ascending" defaultAttributeDrillState="1">
      <items count="3">
        <item n="Commercial support" x="1"/>
        <item n="No commercial support" x="0"/>
        <item t="default"/>
      </items>
    </pivotField>
    <pivotField dataField="1" subtotalTop="0" showAll="0" defaultSubtotal="0"/>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2">
    <field x="1"/>
    <field x="3"/>
  </rowFields>
  <rowItems count="11">
    <i>
      <x/>
    </i>
    <i r="1">
      <x/>
    </i>
    <i r="1">
      <x v="1"/>
    </i>
    <i r="1">
      <x v="2"/>
    </i>
    <i t="default">
      <x/>
    </i>
    <i>
      <x v="1"/>
    </i>
    <i r="1">
      <x/>
    </i>
    <i r="1">
      <x v="1"/>
    </i>
    <i r="1">
      <x v="2"/>
    </i>
    <i t="default">
      <x v="1"/>
    </i>
    <i t="grand">
      <x/>
    </i>
  </rowItems>
  <colFields count="1">
    <field x="-2"/>
  </colFields>
  <colItems count="6">
    <i>
      <x/>
    </i>
    <i i="1">
      <x v="1"/>
    </i>
    <i i="2">
      <x v="2"/>
    </i>
    <i i="3">
      <x v="3"/>
    </i>
    <i i="4">
      <x v="4"/>
    </i>
    <i i="5">
      <x v="5"/>
    </i>
  </colItems>
  <pageFields count="1">
    <pageField fld="0" hier="39" name="[vw_Annual_Activities_For_Reports].[ReportYear].[All]" cap="All"/>
  </pageFields>
  <dataFields count="6">
    <dataField name="Count of LegacyId" fld="2" subtotal="count" baseField="0" baseItem="0"/>
    <dataField name="Count of LegacyId2" fld="6" subtotal="count" showDataAs="percentOfTotal" baseField="1" baseItem="0" numFmtId="10">
      <extLst>
        <ext xmlns:x14="http://schemas.microsoft.com/office/spreadsheetml/2009/9/main" uri="{E15A36E0-9728-4e99-A89B-3F7291B0FE68}">
          <x14:dataField sourceField="2" uniqueName="[__Xl2].[Measures].[Count of LegacyId]"/>
        </ext>
      </extLst>
    </dataField>
    <dataField name="Sum of Physician" fld="4" baseField="0" baseItem="0"/>
    <dataField name="Sum of Physician2" fld="7" showDataAs="percentOfCol" baseField="1" baseItem="0" numFmtId="10">
      <extLst>
        <ext xmlns:x14="http://schemas.microsoft.com/office/spreadsheetml/2009/9/main" uri="{E15A36E0-9728-4e99-A89B-3F7291B0FE68}">
          <x14:dataField sourceField="4" uniqueName="[__Xl2].[Measures].[Sum of Physician]"/>
        </ext>
      </extLst>
    </dataField>
    <dataField name="Sum of Nonphysicians" fld="5" baseField="0" baseItem="0"/>
    <dataField name="Sum of Nonphysicians2" fld="8" showDataAs="percentOfCol" baseField="1" baseItem="0" numFmtId="10">
      <extLst>
        <ext xmlns:x14="http://schemas.microsoft.com/office/spreadsheetml/2009/9/main" uri="{E15A36E0-9728-4e99-A89B-3F7291B0FE68}">
          <x14:dataField sourceField="5" uniqueName="[__Xl2].[Measures].[Sum of Nonphysicians]"/>
        </ext>
      </extLst>
    </dataField>
  </dataFields>
  <formats count="36">
    <format dxfId="35">
      <pivotArea collapsedLevelsAreSubtotals="1" fieldPosition="0">
        <references count="3">
          <reference field="4294967294" count="1" selected="0">
            <x v="0"/>
          </reference>
          <reference field="1" count="1" selected="0">
            <x v="0"/>
          </reference>
          <reference field="3" count="0"/>
        </references>
      </pivotArea>
    </format>
    <format dxfId="34">
      <pivotArea collapsedLevelsAreSubtotals="1" fieldPosition="0">
        <references count="2">
          <reference field="4294967294" count="1" selected="0">
            <x v="0"/>
          </reference>
          <reference field="1" count="1" defaultSubtotal="1">
            <x v="0"/>
          </reference>
        </references>
      </pivotArea>
    </format>
    <format dxfId="33">
      <pivotArea collapsedLevelsAreSubtotals="1" fieldPosition="0">
        <references count="2">
          <reference field="4294967294" count="1" selected="0">
            <x v="0"/>
          </reference>
          <reference field="1" count="1">
            <x v="1"/>
          </reference>
        </references>
      </pivotArea>
    </format>
    <format dxfId="32">
      <pivotArea collapsedLevelsAreSubtotals="1" fieldPosition="0">
        <references count="3">
          <reference field="4294967294" count="1" selected="0">
            <x v="0"/>
          </reference>
          <reference field="1" count="1" selected="0">
            <x v="1"/>
          </reference>
          <reference field="3" count="0"/>
        </references>
      </pivotArea>
    </format>
    <format dxfId="31">
      <pivotArea collapsedLevelsAreSubtotals="1" fieldPosition="0">
        <references count="2">
          <reference field="4294967294" count="1" selected="0">
            <x v="0"/>
          </reference>
          <reference field="1" count="1" defaultSubtotal="1">
            <x v="1"/>
          </reference>
        </references>
      </pivotArea>
    </format>
    <format dxfId="30">
      <pivotArea field="1" grandRow="1" outline="0" collapsedLevelsAreSubtotals="1" axis="axisRow" fieldPosition="0">
        <references count="1">
          <reference field="4294967294" count="1" selected="0">
            <x v="0"/>
          </reference>
        </references>
      </pivotArea>
    </format>
    <format dxfId="29">
      <pivotArea collapsedLevelsAreSubtotals="1" fieldPosition="0">
        <references count="3">
          <reference field="4294967294" count="1" selected="0">
            <x v="2"/>
          </reference>
          <reference field="1" count="1" selected="0">
            <x v="0"/>
          </reference>
          <reference field="3" count="0"/>
        </references>
      </pivotArea>
    </format>
    <format dxfId="28">
      <pivotArea collapsedLevelsAreSubtotals="1" fieldPosition="0">
        <references count="2">
          <reference field="4294967294" count="1" selected="0">
            <x v="2"/>
          </reference>
          <reference field="1" count="1" defaultSubtotal="1">
            <x v="0"/>
          </reference>
        </references>
      </pivotArea>
    </format>
    <format dxfId="27">
      <pivotArea collapsedLevelsAreSubtotals="1" fieldPosition="0">
        <references count="2">
          <reference field="4294967294" count="1" selected="0">
            <x v="2"/>
          </reference>
          <reference field="1" count="1">
            <x v="1"/>
          </reference>
        </references>
      </pivotArea>
    </format>
    <format dxfId="26">
      <pivotArea collapsedLevelsAreSubtotals="1" fieldPosition="0">
        <references count="3">
          <reference field="4294967294" count="1" selected="0">
            <x v="2"/>
          </reference>
          <reference field="1" count="1" selected="0">
            <x v="1"/>
          </reference>
          <reference field="3" count="0"/>
        </references>
      </pivotArea>
    </format>
    <format dxfId="25">
      <pivotArea collapsedLevelsAreSubtotals="1" fieldPosition="0">
        <references count="2">
          <reference field="4294967294" count="1" selected="0">
            <x v="2"/>
          </reference>
          <reference field="1" count="1" defaultSubtotal="1">
            <x v="1"/>
          </reference>
        </references>
      </pivotArea>
    </format>
    <format dxfId="24">
      <pivotArea field="1" grandRow="1" outline="0" collapsedLevelsAreSubtotals="1" axis="axisRow" fieldPosition="0">
        <references count="1">
          <reference field="4294967294" count="1" selected="0">
            <x v="2"/>
          </reference>
        </references>
      </pivotArea>
    </format>
    <format dxfId="23">
      <pivotArea collapsedLevelsAreSubtotals="1" fieldPosition="0">
        <references count="3">
          <reference field="4294967294" count="1" selected="0">
            <x v="4"/>
          </reference>
          <reference field="1" count="1" selected="0">
            <x v="0"/>
          </reference>
          <reference field="3" count="0"/>
        </references>
      </pivotArea>
    </format>
    <format dxfId="22">
      <pivotArea collapsedLevelsAreSubtotals="1" fieldPosition="0">
        <references count="2">
          <reference field="4294967294" count="1" selected="0">
            <x v="4"/>
          </reference>
          <reference field="1" count="1" defaultSubtotal="1">
            <x v="0"/>
          </reference>
        </references>
      </pivotArea>
    </format>
    <format dxfId="21">
      <pivotArea collapsedLevelsAreSubtotals="1" fieldPosition="0">
        <references count="2">
          <reference field="4294967294" count="1" selected="0">
            <x v="4"/>
          </reference>
          <reference field="1" count="1">
            <x v="1"/>
          </reference>
        </references>
      </pivotArea>
    </format>
    <format dxfId="20">
      <pivotArea collapsedLevelsAreSubtotals="1" fieldPosition="0">
        <references count="3">
          <reference field="4294967294" count="1" selected="0">
            <x v="4"/>
          </reference>
          <reference field="1" count="1" selected="0">
            <x v="1"/>
          </reference>
          <reference field="3" count="0"/>
        </references>
      </pivotArea>
    </format>
    <format dxfId="19">
      <pivotArea collapsedLevelsAreSubtotals="1" fieldPosition="0">
        <references count="2">
          <reference field="4294967294" count="1" selected="0">
            <x v="4"/>
          </reference>
          <reference field="1" count="1" defaultSubtotal="1">
            <x v="1"/>
          </reference>
        </references>
      </pivotArea>
    </format>
    <format dxfId="18">
      <pivotArea field="1" grandRow="1" outline="0" collapsedLevelsAreSubtotals="1" axis="axisRow" fieldPosition="0">
        <references count="1">
          <reference field="4294967294" count="1" selected="0">
            <x v="4"/>
          </reference>
        </references>
      </pivotArea>
    </format>
    <format dxfId="17">
      <pivotArea collapsedLevelsAreSubtotals="1" fieldPosition="0">
        <references count="3">
          <reference field="4294967294" count="1" selected="0">
            <x v="1"/>
          </reference>
          <reference field="1" count="1" selected="0">
            <x v="0"/>
          </reference>
          <reference field="3" count="0"/>
        </references>
      </pivotArea>
    </format>
    <format dxfId="16">
      <pivotArea collapsedLevelsAreSubtotals="1" fieldPosition="0">
        <references count="2">
          <reference field="4294967294" count="1" selected="0">
            <x v="1"/>
          </reference>
          <reference field="1" count="1" defaultSubtotal="1">
            <x v="0"/>
          </reference>
        </references>
      </pivotArea>
    </format>
    <format dxfId="15">
      <pivotArea collapsedLevelsAreSubtotals="1" fieldPosition="0">
        <references count="2">
          <reference field="4294967294" count="1" selected="0">
            <x v="1"/>
          </reference>
          <reference field="1" count="1">
            <x v="1"/>
          </reference>
        </references>
      </pivotArea>
    </format>
    <format dxfId="14">
      <pivotArea collapsedLevelsAreSubtotals="1" fieldPosition="0">
        <references count="3">
          <reference field="4294967294" count="1" selected="0">
            <x v="1"/>
          </reference>
          <reference field="1" count="1" selected="0">
            <x v="1"/>
          </reference>
          <reference field="3" count="0"/>
        </references>
      </pivotArea>
    </format>
    <format dxfId="13">
      <pivotArea collapsedLevelsAreSubtotals="1" fieldPosition="0">
        <references count="2">
          <reference field="4294967294" count="1" selected="0">
            <x v="1"/>
          </reference>
          <reference field="1" count="1" defaultSubtotal="1">
            <x v="1"/>
          </reference>
        </references>
      </pivotArea>
    </format>
    <format dxfId="12">
      <pivotArea field="1" grandRow="1" outline="0" collapsedLevelsAreSubtotals="1" axis="axisRow" fieldPosition="0">
        <references count="1">
          <reference field="4294967294" count="1" selected="0">
            <x v="1"/>
          </reference>
        </references>
      </pivotArea>
    </format>
    <format dxfId="11">
      <pivotArea collapsedLevelsAreSubtotals="1" fieldPosition="0">
        <references count="3">
          <reference field="4294967294" count="1" selected="0">
            <x v="3"/>
          </reference>
          <reference field="1" count="1" selected="0">
            <x v="0"/>
          </reference>
          <reference field="3" count="0"/>
        </references>
      </pivotArea>
    </format>
    <format dxfId="10">
      <pivotArea collapsedLevelsAreSubtotals="1" fieldPosition="0">
        <references count="2">
          <reference field="4294967294" count="1" selected="0">
            <x v="3"/>
          </reference>
          <reference field="1" count="1" defaultSubtotal="1">
            <x v="0"/>
          </reference>
        </references>
      </pivotArea>
    </format>
    <format dxfId="9">
      <pivotArea collapsedLevelsAreSubtotals="1" fieldPosition="0">
        <references count="2">
          <reference field="4294967294" count="1" selected="0">
            <x v="3"/>
          </reference>
          <reference field="1" count="1">
            <x v="1"/>
          </reference>
        </references>
      </pivotArea>
    </format>
    <format dxfId="8">
      <pivotArea collapsedLevelsAreSubtotals="1" fieldPosition="0">
        <references count="3">
          <reference field="4294967294" count="1" selected="0">
            <x v="3"/>
          </reference>
          <reference field="1" count="1" selected="0">
            <x v="1"/>
          </reference>
          <reference field="3" count="0"/>
        </references>
      </pivotArea>
    </format>
    <format dxfId="7">
      <pivotArea collapsedLevelsAreSubtotals="1" fieldPosition="0">
        <references count="2">
          <reference field="4294967294" count="1" selected="0">
            <x v="3"/>
          </reference>
          <reference field="1" count="1" defaultSubtotal="1">
            <x v="1"/>
          </reference>
        </references>
      </pivotArea>
    </format>
    <format dxfId="6">
      <pivotArea field="1" grandRow="1" outline="0" collapsedLevelsAreSubtotals="1" axis="axisRow" fieldPosition="0">
        <references count="1">
          <reference field="4294967294" count="1" selected="0">
            <x v="3"/>
          </reference>
        </references>
      </pivotArea>
    </format>
    <format dxfId="5">
      <pivotArea collapsedLevelsAreSubtotals="1" fieldPosition="0">
        <references count="3">
          <reference field="4294967294" count="1" selected="0">
            <x v="5"/>
          </reference>
          <reference field="1" count="1" selected="0">
            <x v="0"/>
          </reference>
          <reference field="3" count="0"/>
        </references>
      </pivotArea>
    </format>
    <format dxfId="4">
      <pivotArea collapsedLevelsAreSubtotals="1" fieldPosition="0">
        <references count="2">
          <reference field="4294967294" count="1" selected="0">
            <x v="5"/>
          </reference>
          <reference field="1" count="1" defaultSubtotal="1">
            <x v="0"/>
          </reference>
        </references>
      </pivotArea>
    </format>
    <format dxfId="3">
      <pivotArea collapsedLevelsAreSubtotals="1" fieldPosition="0">
        <references count="2">
          <reference field="4294967294" count="1" selected="0">
            <x v="5"/>
          </reference>
          <reference field="1" count="1">
            <x v="1"/>
          </reference>
        </references>
      </pivotArea>
    </format>
    <format dxfId="2">
      <pivotArea collapsedLevelsAreSubtotals="1" fieldPosition="0">
        <references count="3">
          <reference field="4294967294" count="1" selected="0">
            <x v="5"/>
          </reference>
          <reference field="1" count="1" selected="0">
            <x v="1"/>
          </reference>
          <reference field="3" count="0"/>
        </references>
      </pivotArea>
    </format>
    <format dxfId="1">
      <pivotArea collapsedLevelsAreSubtotals="1" fieldPosition="0">
        <references count="2">
          <reference field="4294967294" count="1" selected="0">
            <x v="5"/>
          </reference>
          <reference field="1" count="1" defaultSubtotal="1">
            <x v="1"/>
          </reference>
        </references>
      </pivotArea>
    </format>
    <format dxfId="0">
      <pivotArea field="1" grandRow="1" outline="0" collapsedLevelsAreSubtotals="1" axis="axisRow" fieldPosition="0">
        <references count="1">
          <reference field="4294967294" count="1" selected="0">
            <x v="5"/>
          </reference>
        </references>
      </pivotArea>
    </format>
  </formats>
  <pivotHierarchies count="12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Count of LegacyId2"/>
    <pivotHierarchy dragToRow="0" dragToCol="0" dragToPage="0" dragToData="1" dragOff="0" includeNewItemsInFilter="1">
      <extLst>
        <ext xmlns:x14="http://schemas.microsoft.com/office/spreadsheetml/2009/9/main" uri="{F1805F06-0CD3-4483-9156-8803C3D141DF}">
          <x14:pivotHierarchy ignore="1"/>
        </ext>
      </extLst>
    </pivotHierarchy>
    <pivotHierarchy dragToRow="0" dragToCol="0" dragToPage="0" dragToData="1" dragOff="0" includeNewItemsInFilter="1">
      <extLst>
        <ext xmlns:x14="http://schemas.microsoft.com/office/spreadsheetml/2009/9/main" uri="{F1805F06-0CD3-4483-9156-8803C3D141DF}">
          <x14:pivotHierarchy ignore="1"/>
        </ext>
      </extLst>
    </pivotHierarchy>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2">
    <rowHierarchyUsage hierarchyUsage="75"/>
    <rowHierarchyUsage hierarchyUsage="4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 ">
        <x15:activeTabTopLevelEntity name="[vw_Annual_Activities_For_Reports]"/>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63B830-1F95-4F5B-8576-3B1BA3B4AB0E}" name="Table_OutcomeMeasures" displayName="Table_OutcomeMeasures" ref="A1:D16" totalsRowShown="0">
  <autoFilter ref="A1:D16" xr:uid="{4763B830-1F95-4F5B-8576-3B1BA3B4AB0E}"/>
  <tableColumns count="4">
    <tableColumn id="1" xr3:uid="{7AEA7726-B8AF-4BD9-85B6-095736E060CB}" name="NumberOfActivities"/>
    <tableColumn id="2" xr3:uid="{8891631E-F6A9-42AE-84A8-8163477B4228}" name="OutcomeId"/>
    <tableColumn id="3" xr3:uid="{3A875A4C-68A0-4991-BCC7-A30DBDD0E11C}" name="OutcomeGeneralCategory" dataDxfId="45"/>
    <tableColumn id="4" xr3:uid="{87E1F4D5-F67C-45C1-ACD6-7B71FD18A3DA}" name="Perspective" dataDxfId="4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23289F-A6BD-4CBC-AEAB-F46625C789D4}" name="Table_AnnualProviderSummary" displayName="Table_AnnualProviderSummary" ref="A2:W1563" totalsRowShown="0">
  <autoFilter ref="A2:W1563" xr:uid="{D223289F-A6BD-4CBC-AEAB-F46625C789D4}"/>
  <tableColumns count="23">
    <tableColumn id="1" xr3:uid="{CF5D1006-DB45-432A-8847-8C196AF1E60D}" name="ReportYear"/>
    <tableColumn id="2" xr3:uid="{52B2096E-CFF9-4F2B-9BA6-9C1AF3FA5FCA}" name="BusinessId"/>
    <tableColumn id="3" xr3:uid="{D6B14D2D-64DF-4543-9A08-4D794129B7AD}" name="Provider Name"/>
    <tableColumn id="4" xr3:uid="{FD990489-0405-49F9-B3E4-68A017341BE0}" name="ProviderType"/>
    <tableColumn id="5" xr3:uid="{0AF3F16B-B308-4D38-8617-66F6EA201BCF}" name="Accreditor"/>
    <tableColumn id="6" xr3:uid="{21187115-AEC7-4D78-921E-F1D46A8A9AFE}" name="AccreditorType"/>
    <tableColumn id="7" xr3:uid="{105A8381-9F60-4F35-A3AE-AF236C51AEDF}" name="NumberOfActivities"/>
    <tableColumn id="8" xr3:uid="{CCAFAEDE-2387-4FF9-9ECD-3A0E6836C7E7}" name="TotalCredits"/>
    <tableColumn id="9" xr3:uid="{4FDEF4E0-D380-454C-9A77-6492174C1E0E}" name="TotalPhysicians"/>
    <tableColumn id="10" xr3:uid="{D36D82F1-83C1-4E18-BDE6-38BBCA9063B1}" name="TotalOtherLearners"/>
    <tableColumn id="11" xr3:uid="{58138D6E-D476-4EE8-994F-90A23097F9CF}" name="AdExhibitIncome"/>
    <tableColumn id="12" xr3:uid="{EED39614-666C-4811-991D-70E825AE11EB}" name="RegistrationFeeIncome"/>
    <tableColumn id="13" xr3:uid="{13365FB1-CB33-410D-9A05-8CF72DA93157}" name="GovernmentGrants"/>
    <tableColumn id="14" xr3:uid="{A914EB49-375A-46ED-A16C-8F2911537AE4}" name="PrivateDonations"/>
    <tableColumn id="15" xr3:uid="{37BB8159-581E-46B0-AA93-A09C153BDDCE}" name="CommercialSupportIncome"/>
    <tableColumn id="16" xr3:uid="{C5B18C56-00DC-42DA-9D55-D6BDF76CF399}" name="TotalIncome"/>
    <tableColumn id="17" xr3:uid="{D15E4EEC-FE28-4603-AE95-55C993BA24DA}" name="ProgramSummaryCompletionDate" dataDxfId="43"/>
    <tableColumn id="18" xr3:uid="{55C1DA54-71E7-486A-988E-866542ACC19C}" name="AcceptedCommercialSupport"/>
    <tableColumn id="19" xr3:uid="{01950466-913C-4A80-8FF9-916B3F392C6C}" name="OfferedJointProvidership"/>
    <tableColumn id="20" xr3:uid="{C52C8D84-5754-4397-9E5E-AA2C11FF1056}" name="ProviderTypeSortOrder"/>
    <tableColumn id="21" xr3:uid="{F2511130-4B38-48F4-8955-9CE60FB1B5DF}" name="JAProviderTypeSortOrder"/>
    <tableColumn id="22" xr3:uid="{9BCB4FB5-9D56-4A3A-AFB0-5B718A90D8EC}" name="CreatedDate" dataDxfId="42"/>
    <tableColumn id="23" xr3:uid="{6253284F-76D5-44A5-9C6D-EE4FEFB49A46}" name="UpdatedDate" dataDxfId="41"/>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Violet">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3.xml.rels><?xml version="1.0" encoding="UTF-8" standalone="yes"?>
<Relationships xmlns="http://schemas.openxmlformats.org/package/2006/relationships"><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24.xml.rels><?xml version="1.0" encoding="UTF-8" standalone="yes"?>
<Relationships xmlns="http://schemas.openxmlformats.org/package/2006/relationships"><Relationship Id="rId2" Type="http://schemas.openxmlformats.org/officeDocument/2006/relationships/pivotTable" Target="../pivotTables/pivotTable13.xml"/><Relationship Id="rId1" Type="http://schemas.openxmlformats.org/officeDocument/2006/relationships/pivotTable" Target="../pivotTables/pivotTable12.xml"/></Relationships>
</file>

<file path=xl/worksheets/_rels/sheet25.xml.rels><?xml version="1.0" encoding="UTF-8" standalone="yes"?>
<Relationships xmlns="http://schemas.openxmlformats.org/package/2006/relationships"><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26.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20.xml"/><Relationship Id="rId2" Type="http://schemas.openxmlformats.org/officeDocument/2006/relationships/pivotTable" Target="../pivotTables/pivotTable19.xml"/><Relationship Id="rId1" Type="http://schemas.openxmlformats.org/officeDocument/2006/relationships/pivotTable" Target="../pivotTables/pivotTable18.xml"/></Relationships>
</file>

<file path=xl/worksheets/_rels/sheet28.xml.rels><?xml version="1.0" encoding="UTF-8" standalone="yes"?>
<Relationships xmlns="http://schemas.openxmlformats.org/package/2006/relationships"><Relationship Id="rId2" Type="http://schemas.openxmlformats.org/officeDocument/2006/relationships/pivotTable" Target="../pivotTables/pivotTable22.xml"/><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3" Type="http://schemas.openxmlformats.org/officeDocument/2006/relationships/pivotTable" Target="../pivotTables/pivotTable25.xml"/><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30.xml.rels><?xml version="1.0" encoding="UTF-8" standalone="yes"?>
<Relationships xmlns="http://schemas.openxmlformats.org/package/2006/relationships"><Relationship Id="rId2" Type="http://schemas.openxmlformats.org/officeDocument/2006/relationships/pivotTable" Target="../pivotTables/pivotTable27.xml"/><Relationship Id="rId1" Type="http://schemas.openxmlformats.org/officeDocument/2006/relationships/pivotTable" Target="../pivotTables/pivotTable26.xml"/></Relationships>
</file>

<file path=xl/worksheets/_rels/sheet31.xml.rels><?xml version="1.0" encoding="UTF-8" standalone="yes"?>
<Relationships xmlns="http://schemas.openxmlformats.org/package/2006/relationships"><Relationship Id="rId1" Type="http://schemas.openxmlformats.org/officeDocument/2006/relationships/pivotTable" Target="../pivotTables/pivotTable2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A5397-2E74-48F9-89E0-445EB3843428}">
  <sheetPr codeName="Sheet1">
    <pageSetUpPr fitToPage="1"/>
  </sheetPr>
  <dimension ref="A1:I43"/>
  <sheetViews>
    <sheetView showGridLines="0" tabSelected="1" zoomScale="91" zoomScaleNormal="91" workbookViewId="0"/>
  </sheetViews>
  <sheetFormatPr defaultColWidth="9.1796875" defaultRowHeight="12.5" x14ac:dyDescent="0.25"/>
  <cols>
    <col min="1" max="1" width="9.1796875" style="16" customWidth="1"/>
    <col min="2" max="2" width="21.54296875" style="16" customWidth="1"/>
    <col min="3" max="3" width="13.81640625" style="16" customWidth="1"/>
    <col min="4" max="4" width="15.81640625" style="16" customWidth="1"/>
    <col min="5" max="5" width="21.26953125" style="16" customWidth="1"/>
    <col min="6" max="7" width="15.81640625" style="16" customWidth="1"/>
    <col min="8" max="8" width="3.81640625" style="16" customWidth="1"/>
    <col min="9" max="16384" width="9.1796875" style="16"/>
  </cols>
  <sheetData>
    <row r="1" spans="2:7" s="4" customFormat="1" ht="15.5" x14ac:dyDescent="0.35">
      <c r="B1" s="174" t="s">
        <v>3344</v>
      </c>
      <c r="C1" s="174"/>
      <c r="D1" s="174"/>
      <c r="E1" s="174"/>
      <c r="F1" s="174"/>
      <c r="G1" s="174"/>
    </row>
    <row r="2" spans="2:7" s="4" customFormat="1" ht="15.5" x14ac:dyDescent="0.35">
      <c r="B2" s="174" t="s">
        <v>3343</v>
      </c>
      <c r="C2" s="174"/>
      <c r="D2" s="174"/>
      <c r="E2" s="174"/>
      <c r="F2" s="174"/>
      <c r="G2" s="174"/>
    </row>
    <row r="3" spans="2:7" s="4" customFormat="1" ht="16" thickBot="1" x14ac:dyDescent="0.4">
      <c r="D3" s="127" t="s">
        <v>4</v>
      </c>
      <c r="E3" s="6">
        <v>1561</v>
      </c>
    </row>
    <row r="4" spans="2:7" s="8" customFormat="1" ht="40.5" customHeight="1" x14ac:dyDescent="0.3">
      <c r="B4" s="136"/>
      <c r="C4" s="136"/>
      <c r="D4" s="7" t="s">
        <v>0</v>
      </c>
      <c r="E4" s="7" t="s">
        <v>3320</v>
      </c>
      <c r="F4" s="7" t="s">
        <v>3323</v>
      </c>
      <c r="G4" s="7" t="s">
        <v>3324</v>
      </c>
    </row>
    <row r="5" spans="2:7" s="9" customFormat="1" ht="14.25" customHeight="1" x14ac:dyDescent="0.3">
      <c r="B5" s="175" t="s">
        <v>5</v>
      </c>
      <c r="C5" s="175"/>
      <c r="D5" s="138">
        <v>113730</v>
      </c>
      <c r="E5" s="138">
        <v>234261.7</v>
      </c>
      <c r="F5" s="138">
        <v>11126168</v>
      </c>
      <c r="G5" s="138">
        <v>25439818</v>
      </c>
    </row>
    <row r="6" spans="2:7" s="9" customFormat="1" ht="14.25" customHeight="1" x14ac:dyDescent="0.3">
      <c r="B6" s="175" t="s">
        <v>6</v>
      </c>
      <c r="C6" s="175"/>
      <c r="D6" s="138">
        <v>101034</v>
      </c>
      <c r="E6" s="138">
        <v>479779.80999999994</v>
      </c>
      <c r="F6" s="138">
        <v>1848811</v>
      </c>
      <c r="G6" s="138">
        <v>3468641</v>
      </c>
    </row>
    <row r="7" spans="2:7" s="9" customFormat="1" ht="14.25" customHeight="1" x14ac:dyDescent="0.3">
      <c r="B7" s="175" t="s">
        <v>7</v>
      </c>
      <c r="C7" s="175"/>
      <c r="D7" s="138">
        <v>27812</v>
      </c>
      <c r="E7" s="138">
        <v>593676.43999999994</v>
      </c>
      <c r="F7" s="138">
        <v>5496462</v>
      </c>
      <c r="G7" s="138">
        <v>3384052</v>
      </c>
    </row>
    <row r="8" spans="2:7" s="9" customFormat="1" ht="14.25" customHeight="1" x14ac:dyDescent="0.3">
      <c r="B8" s="175" t="s">
        <v>8</v>
      </c>
      <c r="C8" s="175"/>
      <c r="D8" s="138">
        <v>5011</v>
      </c>
      <c r="E8" s="138">
        <v>8038</v>
      </c>
      <c r="F8" s="138">
        <v>1047233</v>
      </c>
      <c r="G8" s="138">
        <v>232462</v>
      </c>
    </row>
    <row r="9" spans="2:7" s="9" customFormat="1" ht="14.25" customHeight="1" x14ac:dyDescent="0.3">
      <c r="B9" s="175" t="s">
        <v>9</v>
      </c>
      <c r="C9" s="175"/>
      <c r="D9" s="138">
        <v>1924</v>
      </c>
      <c r="E9" s="138">
        <v>21988.25</v>
      </c>
      <c r="F9" s="138">
        <v>446523</v>
      </c>
      <c r="G9" s="138">
        <v>260219</v>
      </c>
    </row>
    <row r="10" spans="2:7" s="9" customFormat="1" ht="14.25" customHeight="1" x14ac:dyDescent="0.3">
      <c r="B10" s="175" t="s">
        <v>10</v>
      </c>
      <c r="C10" s="175"/>
      <c r="D10" s="138">
        <v>216</v>
      </c>
      <c r="E10" s="138">
        <v>4521</v>
      </c>
      <c r="F10" s="138">
        <v>55734</v>
      </c>
      <c r="G10" s="138">
        <v>7869</v>
      </c>
    </row>
    <row r="11" spans="2:7" s="9" customFormat="1" ht="14.25" customHeight="1" x14ac:dyDescent="0.3">
      <c r="B11" s="175" t="s">
        <v>11</v>
      </c>
      <c r="C11" s="175"/>
      <c r="D11" s="138">
        <v>135</v>
      </c>
      <c r="E11" s="138">
        <v>949.25</v>
      </c>
      <c r="F11" s="138">
        <v>4391</v>
      </c>
      <c r="G11" s="138">
        <v>2444</v>
      </c>
    </row>
    <row r="12" spans="2:7" s="9" customFormat="1" ht="14.25" customHeight="1" x14ac:dyDescent="0.3">
      <c r="B12" s="175" t="s">
        <v>12</v>
      </c>
      <c r="C12" s="175"/>
      <c r="D12" s="138">
        <v>207</v>
      </c>
      <c r="E12" s="138">
        <v>2140</v>
      </c>
      <c r="F12" s="138">
        <v>97473</v>
      </c>
      <c r="G12" s="138">
        <v>20276</v>
      </c>
    </row>
    <row r="13" spans="2:7" s="9" customFormat="1" ht="14.25" customHeight="1" x14ac:dyDescent="0.3">
      <c r="B13" s="175" t="s">
        <v>13</v>
      </c>
      <c r="C13" s="175"/>
      <c r="D13" s="138">
        <v>115</v>
      </c>
      <c r="E13" s="138">
        <v>1219</v>
      </c>
      <c r="F13" s="138">
        <v>2070</v>
      </c>
      <c r="G13" s="138">
        <v>472</v>
      </c>
    </row>
    <row r="14" spans="2:7" s="9" customFormat="1" ht="14.25" customHeight="1" x14ac:dyDescent="0.3">
      <c r="B14" s="175" t="s">
        <v>14</v>
      </c>
      <c r="C14" s="175"/>
      <c r="D14" s="138">
        <v>57</v>
      </c>
      <c r="E14" s="138">
        <v>659</v>
      </c>
      <c r="F14" s="138">
        <v>2614661</v>
      </c>
      <c r="G14" s="138">
        <v>1443014</v>
      </c>
    </row>
    <row r="15" spans="2:7" s="9" customFormat="1" ht="14.25" customHeight="1" x14ac:dyDescent="0.3">
      <c r="B15" s="175" t="s">
        <v>15</v>
      </c>
      <c r="C15" s="175"/>
      <c r="D15" s="138">
        <v>84</v>
      </c>
      <c r="E15" s="138">
        <v>1388.5</v>
      </c>
      <c r="F15" s="138">
        <v>5475</v>
      </c>
      <c r="G15" s="138">
        <v>3119</v>
      </c>
    </row>
    <row r="16" spans="2:7" s="8" customFormat="1" ht="14" x14ac:dyDescent="0.3">
      <c r="B16" s="114"/>
      <c r="C16" s="114"/>
      <c r="D16" s="139"/>
      <c r="E16" s="139"/>
      <c r="F16" s="139"/>
      <c r="G16" s="139"/>
    </row>
    <row r="17" spans="2:9" s="9" customFormat="1" ht="14" x14ac:dyDescent="0.35">
      <c r="B17" s="140"/>
      <c r="C17" s="10" t="s">
        <v>16</v>
      </c>
      <c r="D17" s="141"/>
      <c r="E17" s="141"/>
      <c r="F17" s="141"/>
      <c r="G17" s="141"/>
    </row>
    <row r="18" spans="2:9" s="9" customFormat="1" ht="14" x14ac:dyDescent="0.35">
      <c r="B18" s="142"/>
      <c r="C18" s="74"/>
      <c r="D18" s="143"/>
      <c r="E18" s="143"/>
      <c r="F18" s="143"/>
      <c r="G18" s="143"/>
    </row>
    <row r="19" spans="2:9" s="9" customFormat="1" ht="14.5" thickBot="1" x14ac:dyDescent="0.4">
      <c r="B19" s="11" t="s">
        <v>17</v>
      </c>
      <c r="C19" s="12">
        <v>1561</v>
      </c>
      <c r="D19" s="13">
        <v>250325</v>
      </c>
      <c r="E19" s="14">
        <v>1348620.9500000004</v>
      </c>
      <c r="F19" s="14">
        <v>22745001</v>
      </c>
      <c r="G19" s="14">
        <v>34262386</v>
      </c>
      <c r="I19" s="160"/>
    </row>
    <row r="20" spans="2:9" s="9" customFormat="1" ht="16.5" x14ac:dyDescent="0.35">
      <c r="B20" s="133" t="s">
        <v>3325</v>
      </c>
      <c r="C20" s="144">
        <v>1602</v>
      </c>
      <c r="D20" s="145">
        <v>247019</v>
      </c>
      <c r="E20" s="145">
        <v>1322728</v>
      </c>
      <c r="F20" s="146">
        <v>23696703</v>
      </c>
      <c r="G20" s="146">
        <v>35598411</v>
      </c>
    </row>
    <row r="21" spans="2:9" s="9" customFormat="1" ht="14" x14ac:dyDescent="0.35">
      <c r="B21" s="120" t="s">
        <v>18</v>
      </c>
      <c r="C21" s="144">
        <v>1620</v>
      </c>
      <c r="D21" s="145">
        <v>230184</v>
      </c>
      <c r="E21" s="145">
        <v>1295731</v>
      </c>
      <c r="F21" s="146">
        <v>21415787</v>
      </c>
      <c r="G21" s="146">
        <v>32296020</v>
      </c>
    </row>
    <row r="22" spans="2:9" s="9" customFormat="1" ht="14" x14ac:dyDescent="0.35">
      <c r="B22" s="120" t="s">
        <v>19</v>
      </c>
      <c r="C22" s="144">
        <v>1668</v>
      </c>
      <c r="D22" s="145">
        <v>203861</v>
      </c>
      <c r="E22" s="145">
        <v>1192624.8800000001</v>
      </c>
      <c r="F22" s="146">
        <v>21738906</v>
      </c>
      <c r="G22" s="146">
        <v>28057435</v>
      </c>
    </row>
    <row r="23" spans="2:9" s="9" customFormat="1" ht="14" x14ac:dyDescent="0.35">
      <c r="B23" s="120" t="s">
        <v>20</v>
      </c>
      <c r="C23" s="144">
        <v>1680</v>
      </c>
      <c r="D23" s="145">
        <v>171912</v>
      </c>
      <c r="E23" s="145" t="s">
        <v>21</v>
      </c>
      <c r="F23" s="146">
        <v>18248620</v>
      </c>
      <c r="G23" s="146">
        <v>27092527</v>
      </c>
    </row>
    <row r="24" spans="2:9" s="9" customFormat="1" ht="16.5" x14ac:dyDescent="0.35">
      <c r="B24" s="133" t="s">
        <v>3327</v>
      </c>
      <c r="C24" s="144">
        <v>1724</v>
      </c>
      <c r="D24" s="144">
        <v>188992</v>
      </c>
      <c r="E24" s="145" t="s">
        <v>21</v>
      </c>
      <c r="F24" s="144">
        <v>17318795</v>
      </c>
      <c r="G24" s="144">
        <v>19696421</v>
      </c>
    </row>
    <row r="25" spans="2:9" s="9" customFormat="1" ht="16.5" x14ac:dyDescent="0.35">
      <c r="B25" s="133" t="s">
        <v>3330</v>
      </c>
      <c r="C25" s="144">
        <v>1763</v>
      </c>
      <c r="D25" s="144">
        <v>179158</v>
      </c>
      <c r="E25" s="145" t="s">
        <v>21</v>
      </c>
      <c r="F25" s="144">
        <v>15457998</v>
      </c>
      <c r="G25" s="144">
        <v>20708037</v>
      </c>
    </row>
    <row r="26" spans="2:9" s="9" customFormat="1" ht="14" x14ac:dyDescent="0.35">
      <c r="B26" s="120" t="s">
        <v>22</v>
      </c>
      <c r="C26" s="144">
        <v>1794</v>
      </c>
      <c r="D26" s="145">
        <v>162965</v>
      </c>
      <c r="E26" s="145" t="s">
        <v>21</v>
      </c>
      <c r="F26" s="146">
        <v>15601498</v>
      </c>
      <c r="G26" s="146">
        <v>12886339</v>
      </c>
    </row>
    <row r="27" spans="2:9" s="9" customFormat="1" ht="14" x14ac:dyDescent="0.35">
      <c r="B27" s="133" t="s">
        <v>23</v>
      </c>
      <c r="C27" s="147">
        <v>1833</v>
      </c>
      <c r="D27" s="147">
        <v>158707</v>
      </c>
      <c r="E27" s="145" t="s">
        <v>21</v>
      </c>
      <c r="F27" s="147">
        <v>15164072</v>
      </c>
      <c r="G27" s="147">
        <v>12122110</v>
      </c>
    </row>
    <row r="28" spans="2:9" s="9" customFormat="1" ht="13.5" customHeight="1" x14ac:dyDescent="0.35">
      <c r="B28" s="148" t="s">
        <v>24</v>
      </c>
      <c r="C28" s="149">
        <v>1876</v>
      </c>
      <c r="D28" s="149">
        <v>148227</v>
      </c>
      <c r="E28" s="145" t="s">
        <v>21</v>
      </c>
      <c r="F28" s="150">
        <v>14231863</v>
      </c>
      <c r="G28" s="150">
        <v>11640255</v>
      </c>
    </row>
    <row r="29" spans="2:9" s="9" customFormat="1" ht="13.5" customHeight="1" x14ac:dyDescent="0.35">
      <c r="B29" s="148" t="s">
        <v>25</v>
      </c>
      <c r="C29" s="149">
        <v>1908</v>
      </c>
      <c r="D29" s="149">
        <v>147024</v>
      </c>
      <c r="E29" s="145" t="s">
        <v>21</v>
      </c>
      <c r="F29" s="150">
        <v>13599687</v>
      </c>
      <c r="G29" s="150">
        <v>11587518</v>
      </c>
    </row>
    <row r="30" spans="2:9" s="9" customFormat="1" ht="13.5" customHeight="1" x14ac:dyDescent="0.35">
      <c r="B30" s="151" t="s">
        <v>26</v>
      </c>
      <c r="C30" s="152">
        <v>1950</v>
      </c>
      <c r="D30" s="152">
        <v>138196</v>
      </c>
      <c r="E30" s="145" t="s">
        <v>21</v>
      </c>
      <c r="F30" s="153">
        <v>13764896</v>
      </c>
      <c r="G30" s="153">
        <v>10929217</v>
      </c>
    </row>
    <row r="31" spans="2:9" s="9" customFormat="1" ht="13.5" customHeight="1" x14ac:dyDescent="0.35">
      <c r="B31" s="151" t="s">
        <v>27</v>
      </c>
      <c r="C31" s="152">
        <v>2000</v>
      </c>
      <c r="D31" s="152">
        <v>133620</v>
      </c>
      <c r="E31" s="145" t="s">
        <v>21</v>
      </c>
      <c r="F31" s="153">
        <v>14319688</v>
      </c>
      <c r="G31" s="153">
        <v>10207237</v>
      </c>
    </row>
    <row r="32" spans="2:9" s="9" customFormat="1" ht="13.5" customHeight="1" x14ac:dyDescent="0.35">
      <c r="B32" s="151" t="s">
        <v>28</v>
      </c>
      <c r="C32" s="152">
        <v>2079</v>
      </c>
      <c r="D32" s="152">
        <v>132768</v>
      </c>
      <c r="E32" s="145" t="s">
        <v>21</v>
      </c>
      <c r="F32" s="153">
        <v>13741621</v>
      </c>
      <c r="G32" s="153">
        <v>9558789</v>
      </c>
    </row>
    <row r="33" spans="1:7" s="9" customFormat="1" ht="13.5" customHeight="1" x14ac:dyDescent="0.35">
      <c r="A33" s="142"/>
      <c r="B33" s="151" t="s">
        <v>29</v>
      </c>
      <c r="C33" s="152">
        <v>2144</v>
      </c>
      <c r="D33" s="152">
        <v>127880</v>
      </c>
      <c r="E33" s="145" t="s">
        <v>21</v>
      </c>
      <c r="F33" s="153">
        <v>13814368</v>
      </c>
      <c r="G33" s="153">
        <v>9464895</v>
      </c>
    </row>
    <row r="34" spans="1:7" s="9" customFormat="1" ht="13.5" customHeight="1" x14ac:dyDescent="0.35">
      <c r="A34" s="142"/>
      <c r="B34" s="151" t="s">
        <v>30</v>
      </c>
      <c r="C34" s="152">
        <v>2225</v>
      </c>
      <c r="D34" s="152">
        <v>143274</v>
      </c>
      <c r="E34" s="145" t="s">
        <v>21</v>
      </c>
      <c r="F34" s="153">
        <v>13263920</v>
      </c>
      <c r="G34" s="153">
        <v>8352042</v>
      </c>
    </row>
    <row r="35" spans="1:7" s="9" customFormat="1" ht="13.5" customHeight="1" x14ac:dyDescent="0.35">
      <c r="A35" s="142"/>
      <c r="B35" s="151" t="s">
        <v>31</v>
      </c>
      <c r="C35" s="152">
        <v>2329</v>
      </c>
      <c r="D35" s="152">
        <v>150370</v>
      </c>
      <c r="E35" s="145" t="s">
        <v>21</v>
      </c>
      <c r="F35" s="153">
        <v>13230102</v>
      </c>
      <c r="G35" s="153">
        <v>8172942</v>
      </c>
    </row>
    <row r="36" spans="1:7" s="9" customFormat="1" ht="13.5" customHeight="1" x14ac:dyDescent="0.35">
      <c r="A36" s="142"/>
      <c r="B36" s="151" t="s">
        <v>32</v>
      </c>
      <c r="C36" s="152">
        <v>2399</v>
      </c>
      <c r="D36" s="152">
        <v>162869</v>
      </c>
      <c r="E36" s="145" t="s">
        <v>21</v>
      </c>
      <c r="F36" s="153">
        <v>11378052</v>
      </c>
      <c r="G36" s="153">
        <v>6804578</v>
      </c>
    </row>
    <row r="37" spans="1:7" s="9" customFormat="1" ht="13.5" customHeight="1" x14ac:dyDescent="0.35">
      <c r="A37" s="142"/>
      <c r="B37" s="151" t="s">
        <v>33</v>
      </c>
      <c r="C37" s="152">
        <v>2413</v>
      </c>
      <c r="D37" s="152">
        <v>149884</v>
      </c>
      <c r="E37" s="145" t="s">
        <v>21</v>
      </c>
      <c r="F37" s="153">
        <v>11391627</v>
      </c>
      <c r="G37" s="153">
        <v>6259498</v>
      </c>
    </row>
    <row r="38" spans="1:7" s="15" customFormat="1" ht="13.5" customHeight="1" x14ac:dyDescent="0.35">
      <c r="A38" s="142"/>
      <c r="B38" s="151" t="s">
        <v>34</v>
      </c>
      <c r="C38" s="152">
        <v>2322</v>
      </c>
      <c r="D38" s="152">
        <v>134721</v>
      </c>
      <c r="E38" s="145" t="s">
        <v>21</v>
      </c>
      <c r="F38" s="153">
        <v>10354460</v>
      </c>
      <c r="G38" s="153">
        <v>5321448</v>
      </c>
    </row>
    <row r="39" spans="1:7" ht="21.75" customHeight="1" x14ac:dyDescent="0.25">
      <c r="B39" s="176" t="s">
        <v>3321</v>
      </c>
      <c r="C39" s="176"/>
      <c r="D39" s="176"/>
      <c r="E39" s="176"/>
      <c r="F39" s="176"/>
      <c r="G39" s="176"/>
    </row>
    <row r="40" spans="1:7" ht="46.5" customHeight="1" x14ac:dyDescent="0.25">
      <c r="B40" s="176" t="s">
        <v>3322</v>
      </c>
      <c r="C40" s="176"/>
      <c r="D40" s="176"/>
      <c r="E40" s="176"/>
      <c r="F40" s="176"/>
      <c r="G40" s="176"/>
    </row>
    <row r="41" spans="1:7" ht="34.5" customHeight="1" x14ac:dyDescent="0.3">
      <c r="B41" s="177" t="s">
        <v>3326</v>
      </c>
      <c r="C41" s="176"/>
      <c r="D41" s="176"/>
      <c r="E41" s="176"/>
      <c r="F41" s="176"/>
      <c r="G41" s="176"/>
    </row>
    <row r="42" spans="1:7" ht="39.65" customHeight="1" x14ac:dyDescent="0.25">
      <c r="B42" s="176" t="s">
        <v>3328</v>
      </c>
      <c r="C42" s="176"/>
      <c r="D42" s="176"/>
      <c r="E42" s="176"/>
      <c r="F42" s="176"/>
      <c r="G42" s="176"/>
    </row>
    <row r="43" spans="1:7" ht="64.75" customHeight="1" x14ac:dyDescent="0.25">
      <c r="B43" s="176" t="s">
        <v>3329</v>
      </c>
      <c r="C43" s="176"/>
      <c r="D43" s="176"/>
      <c r="E43" s="176"/>
      <c r="F43" s="176"/>
      <c r="G43" s="176"/>
    </row>
  </sheetData>
  <mergeCells count="18">
    <mergeCell ref="B42:G42"/>
    <mergeCell ref="B43:G43"/>
    <mergeCell ref="B14:C14"/>
    <mergeCell ref="B41:G41"/>
    <mergeCell ref="B8:C8"/>
    <mergeCell ref="B9:C9"/>
    <mergeCell ref="B10:C10"/>
    <mergeCell ref="B11:C11"/>
    <mergeCell ref="B12:C12"/>
    <mergeCell ref="B13:C13"/>
    <mergeCell ref="B40:G40"/>
    <mergeCell ref="B15:C15"/>
    <mergeCell ref="B39:G39"/>
    <mergeCell ref="B1:G1"/>
    <mergeCell ref="B2:G2"/>
    <mergeCell ref="B5:C5"/>
    <mergeCell ref="B6:C6"/>
    <mergeCell ref="B7:C7"/>
  </mergeCells>
  <phoneticPr fontId="26" type="noConversion"/>
  <printOptions horizontalCentered="1"/>
  <pageMargins left="0.5" right="0.5" top="0.75" bottom="0.75" header="0"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3D94-C657-473F-AB41-6BA9167EA03E}">
  <sheetPr codeName="Sheet2">
    <pageSetUpPr fitToPage="1"/>
  </sheetPr>
  <dimension ref="A1:L20"/>
  <sheetViews>
    <sheetView showGridLines="0" topLeftCell="B1" zoomScale="78" zoomScaleNormal="78" zoomScalePageLayoutView="50" workbookViewId="0">
      <selection activeCell="B1" sqref="B1:K1"/>
    </sheetView>
  </sheetViews>
  <sheetFormatPr defaultColWidth="9.1796875" defaultRowHeight="14" x14ac:dyDescent="0.3"/>
  <cols>
    <col min="1" max="1" width="0" style="29" hidden="1" customWidth="1"/>
    <col min="2" max="2" width="38.7265625" style="28" customWidth="1"/>
    <col min="3" max="3" width="16.54296875" style="28" bestFit="1" customWidth="1"/>
    <col min="4" max="4" width="15.81640625" style="28" customWidth="1"/>
    <col min="5" max="5" width="21" style="28" customWidth="1"/>
    <col min="6" max="6" width="18.1796875" style="28" bestFit="1" customWidth="1"/>
    <col min="7" max="7" width="20.54296875" style="28" customWidth="1"/>
    <col min="8" max="8" width="16.54296875" style="28" customWidth="1"/>
    <col min="9" max="9" width="13.453125" style="28" customWidth="1"/>
    <col min="10" max="10" width="22.453125" style="28" customWidth="1"/>
    <col min="11" max="11" width="13.453125" style="28" customWidth="1"/>
    <col min="12" max="12" width="13.26953125" style="29" customWidth="1"/>
    <col min="13" max="16384" width="9.1796875" style="29"/>
  </cols>
  <sheetData>
    <row r="1" spans="1:12" s="17" customFormat="1" ht="15.5" x14ac:dyDescent="0.35">
      <c r="B1" s="178" t="s">
        <v>3344</v>
      </c>
      <c r="C1" s="178"/>
      <c r="D1" s="178"/>
      <c r="E1" s="178"/>
      <c r="F1" s="178"/>
      <c r="G1" s="178"/>
      <c r="H1" s="178"/>
      <c r="I1" s="178"/>
      <c r="J1" s="178"/>
      <c r="K1" s="178"/>
    </row>
    <row r="2" spans="1:12" s="17" customFormat="1" ht="16" thickBot="1" x14ac:dyDescent="0.4">
      <c r="B2" s="179" t="s">
        <v>35</v>
      </c>
      <c r="C2" s="179"/>
      <c r="D2" s="179"/>
      <c r="E2" s="179"/>
      <c r="F2" s="179"/>
      <c r="G2" s="179"/>
      <c r="H2" s="179"/>
      <c r="I2" s="179"/>
      <c r="J2" s="179"/>
      <c r="K2" s="179"/>
    </row>
    <row r="3" spans="1:12" s="19" customFormat="1" ht="19" hidden="1" customHeight="1" thickBot="1" x14ac:dyDescent="0.4">
      <c r="B3" s="18" t="s">
        <v>36</v>
      </c>
      <c r="C3" s="18" t="s">
        <v>37</v>
      </c>
      <c r="D3" s="18" t="s">
        <v>38</v>
      </c>
      <c r="E3" s="18" t="s">
        <v>39</v>
      </c>
      <c r="F3" s="18" t="s">
        <v>40</v>
      </c>
      <c r="G3" s="18" t="s">
        <v>41</v>
      </c>
      <c r="H3" s="18" t="s">
        <v>42</v>
      </c>
      <c r="I3" s="18" t="s">
        <v>43</v>
      </c>
      <c r="J3" s="18" t="s">
        <v>44</v>
      </c>
      <c r="K3" s="18" t="s">
        <v>45</v>
      </c>
    </row>
    <row r="4" spans="1:12" s="19" customFormat="1" ht="71.25" customHeight="1" x14ac:dyDescent="0.35">
      <c r="B4" s="18" t="s">
        <v>3331</v>
      </c>
      <c r="C4" s="135" t="s">
        <v>47</v>
      </c>
      <c r="D4" s="135" t="s">
        <v>48</v>
      </c>
      <c r="E4" s="135" t="s">
        <v>39</v>
      </c>
      <c r="F4" s="135" t="s">
        <v>40</v>
      </c>
      <c r="G4" s="135" t="s">
        <v>49</v>
      </c>
      <c r="H4" s="135" t="s">
        <v>42</v>
      </c>
      <c r="I4" s="135" t="s">
        <v>43</v>
      </c>
      <c r="J4" s="135" t="s">
        <v>50</v>
      </c>
      <c r="K4" s="18" t="s">
        <v>45</v>
      </c>
    </row>
    <row r="5" spans="1:12" s="23" customFormat="1" ht="16.5" x14ac:dyDescent="0.35">
      <c r="B5" s="20" t="s">
        <v>16</v>
      </c>
      <c r="C5" s="21">
        <v>217</v>
      </c>
      <c r="D5" s="21">
        <v>723</v>
      </c>
      <c r="E5" s="21">
        <v>169</v>
      </c>
      <c r="F5" s="21">
        <v>327</v>
      </c>
      <c r="G5" s="21">
        <v>35</v>
      </c>
      <c r="H5" s="21">
        <v>40</v>
      </c>
      <c r="I5" s="21">
        <v>25</v>
      </c>
      <c r="J5" s="21">
        <v>25</v>
      </c>
      <c r="K5" s="22">
        <v>1561</v>
      </c>
      <c r="L5" s="161"/>
    </row>
    <row r="6" spans="1:12" s="23" customFormat="1" ht="16.5" x14ac:dyDescent="0.35">
      <c r="A6" s="23">
        <v>1</v>
      </c>
      <c r="B6" s="24" t="s">
        <v>5</v>
      </c>
      <c r="C6" s="21">
        <v>48194</v>
      </c>
      <c r="D6" s="21">
        <v>16031</v>
      </c>
      <c r="E6" s="21">
        <v>19495</v>
      </c>
      <c r="F6" s="21">
        <v>20909</v>
      </c>
      <c r="G6" s="21">
        <v>4144</v>
      </c>
      <c r="H6" s="21">
        <v>1997</v>
      </c>
      <c r="I6" s="21">
        <v>1751</v>
      </c>
      <c r="J6" s="21">
        <v>1209</v>
      </c>
      <c r="K6" s="22">
        <v>113730</v>
      </c>
      <c r="L6" s="161"/>
    </row>
    <row r="7" spans="1:12" s="23" customFormat="1" ht="16.5" x14ac:dyDescent="0.35">
      <c r="A7" s="23">
        <v>2</v>
      </c>
      <c r="B7" s="24" t="s">
        <v>6</v>
      </c>
      <c r="C7" s="21">
        <v>15020</v>
      </c>
      <c r="D7" s="21">
        <v>27927</v>
      </c>
      <c r="E7" s="21">
        <v>13524</v>
      </c>
      <c r="F7" s="21">
        <v>12667</v>
      </c>
      <c r="G7" s="21">
        <v>29086</v>
      </c>
      <c r="H7" s="21">
        <v>1210</v>
      </c>
      <c r="I7" s="21">
        <v>804</v>
      </c>
      <c r="J7" s="21">
        <v>796</v>
      </c>
      <c r="K7" s="22">
        <v>101034</v>
      </c>
      <c r="L7" s="161"/>
    </row>
    <row r="8" spans="1:12" s="23" customFormat="1" ht="16.5" x14ac:dyDescent="0.35">
      <c r="A8" s="23">
        <v>3</v>
      </c>
      <c r="B8" s="24" t="s">
        <v>7</v>
      </c>
      <c r="C8" s="21">
        <v>382</v>
      </c>
      <c r="D8" s="21">
        <v>15596</v>
      </c>
      <c r="E8" s="21">
        <v>10545</v>
      </c>
      <c r="F8" s="21">
        <v>321</v>
      </c>
      <c r="G8" s="21">
        <v>876</v>
      </c>
      <c r="H8" s="21">
        <v>31</v>
      </c>
      <c r="I8" s="21">
        <v>11</v>
      </c>
      <c r="J8" s="21">
        <v>50</v>
      </c>
      <c r="K8" s="22">
        <v>27812</v>
      </c>
      <c r="L8" s="161"/>
    </row>
    <row r="9" spans="1:12" s="23" customFormat="1" ht="16.5" x14ac:dyDescent="0.35">
      <c r="A9" s="23">
        <v>4</v>
      </c>
      <c r="B9" s="24" t="s">
        <v>8</v>
      </c>
      <c r="C9" s="21">
        <v>880</v>
      </c>
      <c r="D9" s="21">
        <v>384</v>
      </c>
      <c r="E9" s="21">
        <v>145</v>
      </c>
      <c r="F9" s="21">
        <v>3552</v>
      </c>
      <c r="G9" s="21">
        <v>2</v>
      </c>
      <c r="H9" s="21">
        <v>48</v>
      </c>
      <c r="I9" s="21">
        <v>0</v>
      </c>
      <c r="J9" s="21">
        <v>0</v>
      </c>
      <c r="K9" s="22">
        <v>5011</v>
      </c>
      <c r="L9" s="161"/>
    </row>
    <row r="10" spans="1:12" s="23" customFormat="1" ht="16.5" x14ac:dyDescent="0.35">
      <c r="A10" s="23">
        <v>5</v>
      </c>
      <c r="B10" s="24" t="s">
        <v>9</v>
      </c>
      <c r="C10" s="21">
        <v>162</v>
      </c>
      <c r="D10" s="21">
        <v>491</v>
      </c>
      <c r="E10" s="21">
        <v>326</v>
      </c>
      <c r="F10" s="21">
        <v>907</v>
      </c>
      <c r="G10" s="21">
        <v>1</v>
      </c>
      <c r="H10" s="21">
        <v>26</v>
      </c>
      <c r="I10" s="21">
        <v>3</v>
      </c>
      <c r="J10" s="21">
        <v>8</v>
      </c>
      <c r="K10" s="22">
        <v>1924</v>
      </c>
      <c r="L10" s="161"/>
    </row>
    <row r="11" spans="1:12" s="23" customFormat="1" ht="16.5" x14ac:dyDescent="0.35">
      <c r="A11" s="23">
        <v>6</v>
      </c>
      <c r="B11" s="24" t="s">
        <v>10</v>
      </c>
      <c r="C11" s="21">
        <v>11</v>
      </c>
      <c r="D11" s="21">
        <v>128</v>
      </c>
      <c r="E11" s="21">
        <v>26</v>
      </c>
      <c r="F11" s="21">
        <v>37</v>
      </c>
      <c r="G11" s="21">
        <v>0</v>
      </c>
      <c r="H11" s="21">
        <v>0</v>
      </c>
      <c r="I11" s="21">
        <v>14</v>
      </c>
      <c r="J11" s="21">
        <v>0</v>
      </c>
      <c r="K11" s="22">
        <v>216</v>
      </c>
      <c r="L11" s="161"/>
    </row>
    <row r="12" spans="1:12" s="23" customFormat="1" ht="16.5" x14ac:dyDescent="0.35">
      <c r="A12" s="23">
        <v>7</v>
      </c>
      <c r="B12" s="24" t="s">
        <v>11</v>
      </c>
      <c r="C12" s="21">
        <v>1</v>
      </c>
      <c r="D12" s="21">
        <v>88</v>
      </c>
      <c r="E12" s="21">
        <v>25</v>
      </c>
      <c r="F12" s="21">
        <v>19</v>
      </c>
      <c r="G12" s="21">
        <v>0</v>
      </c>
      <c r="H12" s="21">
        <v>2</v>
      </c>
      <c r="I12" s="21">
        <v>0</v>
      </c>
      <c r="J12" s="21">
        <v>0</v>
      </c>
      <c r="K12" s="22">
        <v>135</v>
      </c>
      <c r="L12" s="161"/>
    </row>
    <row r="13" spans="1:12" s="23" customFormat="1" ht="16.5" x14ac:dyDescent="0.35">
      <c r="A13" s="23">
        <v>8</v>
      </c>
      <c r="B13" s="24" t="s">
        <v>12</v>
      </c>
      <c r="C13" s="21">
        <v>52</v>
      </c>
      <c r="D13" s="21">
        <v>9</v>
      </c>
      <c r="E13" s="21">
        <v>7</v>
      </c>
      <c r="F13" s="21">
        <v>125</v>
      </c>
      <c r="G13" s="21">
        <v>0</v>
      </c>
      <c r="H13" s="21">
        <v>14</v>
      </c>
      <c r="I13" s="21">
        <v>0</v>
      </c>
      <c r="J13" s="21">
        <v>0</v>
      </c>
      <c r="K13" s="22">
        <v>207</v>
      </c>
      <c r="L13" s="161"/>
    </row>
    <row r="14" spans="1:12" s="23" customFormat="1" ht="16.5" x14ac:dyDescent="0.35">
      <c r="A14" s="23">
        <v>9</v>
      </c>
      <c r="B14" s="24" t="s">
        <v>13</v>
      </c>
      <c r="C14" s="21">
        <v>0</v>
      </c>
      <c r="D14" s="21">
        <v>9</v>
      </c>
      <c r="E14" s="21">
        <v>62</v>
      </c>
      <c r="F14" s="21">
        <v>44</v>
      </c>
      <c r="G14" s="21">
        <v>0</v>
      </c>
      <c r="H14" s="21">
        <v>0</v>
      </c>
      <c r="I14" s="21">
        <v>0</v>
      </c>
      <c r="J14" s="21">
        <v>0</v>
      </c>
      <c r="K14" s="22">
        <v>115</v>
      </c>
      <c r="L14" s="161"/>
    </row>
    <row r="15" spans="1:12" s="23" customFormat="1" ht="16.5" x14ac:dyDescent="0.35">
      <c r="A15" s="23">
        <v>10</v>
      </c>
      <c r="B15" s="24" t="s">
        <v>14</v>
      </c>
      <c r="C15" s="21">
        <v>40</v>
      </c>
      <c r="D15" s="21">
        <v>5</v>
      </c>
      <c r="E15" s="21">
        <v>5</v>
      </c>
      <c r="F15" s="21">
        <v>6</v>
      </c>
      <c r="G15" s="21">
        <v>0</v>
      </c>
      <c r="H15" s="21">
        <v>1</v>
      </c>
      <c r="I15" s="21">
        <v>0</v>
      </c>
      <c r="J15" s="21">
        <v>0</v>
      </c>
      <c r="K15" s="22">
        <v>57</v>
      </c>
      <c r="L15" s="161"/>
    </row>
    <row r="16" spans="1:12" s="23" customFormat="1" ht="16.5" x14ac:dyDescent="0.35">
      <c r="A16" s="23">
        <v>11</v>
      </c>
      <c r="B16" s="24" t="s">
        <v>15</v>
      </c>
      <c r="C16" s="21">
        <v>8</v>
      </c>
      <c r="D16" s="21">
        <v>32</v>
      </c>
      <c r="E16" s="21">
        <v>15</v>
      </c>
      <c r="F16" s="21">
        <v>8</v>
      </c>
      <c r="G16" s="21">
        <v>0</v>
      </c>
      <c r="H16" s="21">
        <v>15</v>
      </c>
      <c r="I16" s="21">
        <v>6</v>
      </c>
      <c r="J16" s="21">
        <v>0</v>
      </c>
      <c r="K16" s="22">
        <v>84</v>
      </c>
      <c r="L16" s="161"/>
    </row>
    <row r="17" spans="2:12" s="23" customFormat="1" ht="17" thickBot="1" x14ac:dyDescent="0.4">
      <c r="B17" s="25" t="s">
        <v>45</v>
      </c>
      <c r="C17" s="26">
        <v>64750</v>
      </c>
      <c r="D17" s="26">
        <v>60700</v>
      </c>
      <c r="E17" s="26">
        <v>44175</v>
      </c>
      <c r="F17" s="26">
        <v>38595</v>
      </c>
      <c r="G17" s="26">
        <v>34109</v>
      </c>
      <c r="H17" s="26">
        <v>3344</v>
      </c>
      <c r="I17" s="26">
        <v>2589</v>
      </c>
      <c r="J17" s="26">
        <v>2063</v>
      </c>
      <c r="K17" s="27">
        <v>250325</v>
      </c>
      <c r="L17" s="161"/>
    </row>
    <row r="18" spans="2:12" ht="10.5" customHeight="1" x14ac:dyDescent="0.3"/>
    <row r="19" spans="2:12" s="31" customFormat="1" ht="16.5" x14ac:dyDescent="0.35">
      <c r="B19" s="30"/>
      <c r="C19" s="28"/>
      <c r="D19" s="28"/>
      <c r="E19" s="28"/>
      <c r="F19" s="28"/>
      <c r="G19" s="28"/>
      <c r="H19" s="28"/>
      <c r="I19" s="28"/>
      <c r="J19" s="28"/>
      <c r="K19" s="28"/>
    </row>
    <row r="20" spans="2:12" ht="41.25" customHeight="1" x14ac:dyDescent="0.3">
      <c r="B20" s="180"/>
      <c r="C20" s="181"/>
      <c r="D20" s="181"/>
      <c r="E20" s="181"/>
      <c r="F20" s="181"/>
      <c r="G20" s="181"/>
      <c r="H20" s="181"/>
      <c r="I20" s="181"/>
      <c r="J20" s="181"/>
    </row>
  </sheetData>
  <mergeCells count="3">
    <mergeCell ref="B1:K1"/>
    <mergeCell ref="B2:K2"/>
    <mergeCell ref="B20:J20"/>
  </mergeCells>
  <printOptions horizontalCentered="1"/>
  <pageMargins left="0.5" right="0.5" top="0.75" bottom="0.75" header="0" footer="0.5"/>
  <pageSetup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A8AD-5EF0-4FA1-9142-6AA5B17986F2}">
  <sheetPr codeName="Sheet3">
    <pageSetUpPr fitToPage="1"/>
  </sheetPr>
  <dimension ref="A1:L20"/>
  <sheetViews>
    <sheetView showGridLines="0" topLeftCell="B1" zoomScale="85" zoomScaleNormal="85" zoomScalePageLayoutView="50" workbookViewId="0">
      <selection activeCell="B1" sqref="B1:K1"/>
    </sheetView>
  </sheetViews>
  <sheetFormatPr defaultColWidth="9.1796875" defaultRowHeight="14" x14ac:dyDescent="0.3"/>
  <cols>
    <col min="1" max="1" width="0" style="29" hidden="1" customWidth="1"/>
    <col min="2" max="2" width="36.81640625" style="28" customWidth="1"/>
    <col min="3" max="3" width="16.54296875" style="28" bestFit="1" customWidth="1"/>
    <col min="4" max="4" width="15.81640625" style="28" customWidth="1"/>
    <col min="5" max="5" width="21" style="28" customWidth="1"/>
    <col min="6" max="6" width="18.1796875" style="28" bestFit="1" customWidth="1"/>
    <col min="7" max="7" width="19.54296875" style="28" customWidth="1"/>
    <col min="8" max="8" width="14.1796875" style="28" customWidth="1"/>
    <col min="9" max="10" width="15.81640625" style="28" customWidth="1"/>
    <col min="11" max="11" width="12.1796875" style="28" bestFit="1" customWidth="1"/>
    <col min="12" max="12" width="15" style="29" customWidth="1"/>
    <col min="13" max="16384" width="9.1796875" style="29"/>
  </cols>
  <sheetData>
    <row r="1" spans="1:12" s="17" customFormat="1" ht="15.5" x14ac:dyDescent="0.35">
      <c r="B1" s="178" t="s">
        <v>3344</v>
      </c>
      <c r="C1" s="178"/>
      <c r="D1" s="178"/>
      <c r="E1" s="178"/>
      <c r="F1" s="178"/>
      <c r="G1" s="178"/>
      <c r="H1" s="178"/>
      <c r="I1" s="178"/>
      <c r="J1" s="178"/>
      <c r="K1" s="178"/>
    </row>
    <row r="2" spans="1:12" s="17" customFormat="1" ht="18" thickBot="1" x14ac:dyDescent="0.4">
      <c r="B2" s="179" t="s">
        <v>46</v>
      </c>
      <c r="C2" s="179"/>
      <c r="D2" s="179"/>
      <c r="E2" s="179"/>
      <c r="F2" s="179"/>
      <c r="G2" s="179"/>
      <c r="H2" s="179"/>
      <c r="I2" s="179"/>
      <c r="J2" s="179"/>
      <c r="K2" s="179"/>
    </row>
    <row r="3" spans="1:12" s="19" customFormat="1" ht="26.5" hidden="1" customHeight="1" thickBot="1" x14ac:dyDescent="0.4">
      <c r="B3" s="18" t="s">
        <v>36</v>
      </c>
      <c r="C3" s="18" t="s">
        <v>37</v>
      </c>
      <c r="D3" s="18" t="s">
        <v>38</v>
      </c>
      <c r="E3" s="18" t="s">
        <v>39</v>
      </c>
      <c r="F3" s="18" t="s">
        <v>40</v>
      </c>
      <c r="G3" s="18" t="s">
        <v>41</v>
      </c>
      <c r="H3" s="18" t="s">
        <v>42</v>
      </c>
      <c r="I3" s="18" t="s">
        <v>43</v>
      </c>
      <c r="J3" s="18" t="s">
        <v>44</v>
      </c>
      <c r="K3" s="18" t="s">
        <v>45</v>
      </c>
    </row>
    <row r="4" spans="1:12" s="19" customFormat="1" ht="71.25" customHeight="1" x14ac:dyDescent="0.35">
      <c r="B4" s="18" t="s">
        <v>36</v>
      </c>
      <c r="C4" s="18" t="s">
        <v>47</v>
      </c>
      <c r="D4" s="18" t="s">
        <v>48</v>
      </c>
      <c r="E4" s="18" t="s">
        <v>39</v>
      </c>
      <c r="F4" s="18" t="s">
        <v>40</v>
      </c>
      <c r="G4" s="18" t="s">
        <v>49</v>
      </c>
      <c r="H4" s="18" t="s">
        <v>42</v>
      </c>
      <c r="I4" s="18" t="s">
        <v>43</v>
      </c>
      <c r="J4" s="18" t="s">
        <v>50</v>
      </c>
      <c r="K4" s="18" t="s">
        <v>45</v>
      </c>
    </row>
    <row r="5" spans="1:12" s="23" customFormat="1" ht="16.5" x14ac:dyDescent="0.35">
      <c r="B5" s="20" t="s">
        <v>16</v>
      </c>
      <c r="C5" s="21">
        <v>217</v>
      </c>
      <c r="D5" s="21">
        <v>723</v>
      </c>
      <c r="E5" s="21">
        <v>169</v>
      </c>
      <c r="F5" s="21">
        <v>327</v>
      </c>
      <c r="G5" s="21">
        <v>35</v>
      </c>
      <c r="H5" s="21">
        <v>40</v>
      </c>
      <c r="I5" s="21">
        <v>25</v>
      </c>
      <c r="J5" s="21">
        <v>25</v>
      </c>
      <c r="K5" s="22">
        <v>1561</v>
      </c>
      <c r="L5" s="161"/>
    </row>
    <row r="6" spans="1:12" s="23" customFormat="1" ht="16.5" x14ac:dyDescent="0.35">
      <c r="A6" s="23">
        <v>1</v>
      </c>
      <c r="B6" s="24" t="s">
        <v>5</v>
      </c>
      <c r="C6" s="21">
        <v>95642.25</v>
      </c>
      <c r="D6" s="21">
        <v>18897.099999999999</v>
      </c>
      <c r="E6" s="21">
        <v>37236.550000000003</v>
      </c>
      <c r="F6" s="21">
        <v>71410.05</v>
      </c>
      <c r="G6" s="21">
        <v>5236.5</v>
      </c>
      <c r="H6" s="21">
        <v>1666.5</v>
      </c>
      <c r="I6" s="21">
        <v>2115</v>
      </c>
      <c r="J6" s="21">
        <v>2057.75</v>
      </c>
      <c r="K6" s="22">
        <v>234261.7</v>
      </c>
      <c r="L6" s="161"/>
    </row>
    <row r="7" spans="1:12" s="23" customFormat="1" ht="16.5" x14ac:dyDescent="0.35">
      <c r="A7" s="23">
        <v>2</v>
      </c>
      <c r="B7" s="24" t="s">
        <v>6</v>
      </c>
      <c r="C7" s="21">
        <v>85227.199999999997</v>
      </c>
      <c r="D7" s="21">
        <v>87335.900000000009</v>
      </c>
      <c r="E7" s="21">
        <v>85018.7</v>
      </c>
      <c r="F7" s="21">
        <v>133518.50999999998</v>
      </c>
      <c r="G7" s="21">
        <v>81097.25</v>
      </c>
      <c r="H7" s="21">
        <v>3493</v>
      </c>
      <c r="I7" s="21">
        <v>2534.5</v>
      </c>
      <c r="J7" s="21">
        <v>1554.75</v>
      </c>
      <c r="K7" s="22">
        <v>479779.80999999994</v>
      </c>
      <c r="L7" s="161"/>
    </row>
    <row r="8" spans="1:12" s="23" customFormat="1" ht="16.5" x14ac:dyDescent="0.35">
      <c r="A8" s="23">
        <v>3</v>
      </c>
      <c r="B8" s="24" t="s">
        <v>7</v>
      </c>
      <c r="C8" s="21">
        <v>3200.25</v>
      </c>
      <c r="D8" s="21">
        <v>289348.34999999998</v>
      </c>
      <c r="E8" s="21">
        <v>282435.33999999997</v>
      </c>
      <c r="F8" s="21">
        <v>5938</v>
      </c>
      <c r="G8" s="21">
        <v>11935.25</v>
      </c>
      <c r="H8" s="21">
        <v>334.5</v>
      </c>
      <c r="I8" s="21">
        <v>409.25</v>
      </c>
      <c r="J8" s="21">
        <v>75.5</v>
      </c>
      <c r="K8" s="22">
        <v>593676.43999999994</v>
      </c>
      <c r="L8" s="161"/>
    </row>
    <row r="9" spans="1:12" s="23" customFormat="1" ht="16.5" x14ac:dyDescent="0.35">
      <c r="A9" s="23">
        <v>4</v>
      </c>
      <c r="B9" s="24" t="s">
        <v>8</v>
      </c>
      <c r="C9" s="21">
        <v>1557</v>
      </c>
      <c r="D9" s="21">
        <v>754</v>
      </c>
      <c r="E9" s="21">
        <v>232.5</v>
      </c>
      <c r="F9" s="21">
        <v>5463.75</v>
      </c>
      <c r="G9" s="21">
        <v>3</v>
      </c>
      <c r="H9" s="21">
        <v>27.75</v>
      </c>
      <c r="I9" s="21">
        <v>0</v>
      </c>
      <c r="J9" s="21">
        <v>0</v>
      </c>
      <c r="K9" s="22">
        <v>8038</v>
      </c>
      <c r="L9" s="161"/>
    </row>
    <row r="10" spans="1:12" s="23" customFormat="1" ht="16.5" x14ac:dyDescent="0.35">
      <c r="A10" s="23">
        <v>5</v>
      </c>
      <c r="B10" s="24" t="s">
        <v>9</v>
      </c>
      <c r="C10" s="21">
        <v>2582.5</v>
      </c>
      <c r="D10" s="21">
        <v>2765.75</v>
      </c>
      <c r="E10" s="21">
        <v>3770.25</v>
      </c>
      <c r="F10" s="21">
        <v>12089.25</v>
      </c>
      <c r="G10" s="21">
        <v>12</v>
      </c>
      <c r="H10" s="21">
        <v>683.5</v>
      </c>
      <c r="I10" s="21">
        <v>83.5</v>
      </c>
      <c r="J10" s="21">
        <v>1.5</v>
      </c>
      <c r="K10" s="22">
        <v>21988.25</v>
      </c>
      <c r="L10" s="161"/>
    </row>
    <row r="11" spans="1:12" s="23" customFormat="1" ht="16.5" x14ac:dyDescent="0.35">
      <c r="A11" s="23">
        <v>6</v>
      </c>
      <c r="B11" s="24" t="s">
        <v>10</v>
      </c>
      <c r="C11" s="21">
        <v>200</v>
      </c>
      <c r="D11" s="21">
        <v>2744</v>
      </c>
      <c r="E11" s="21">
        <v>504</v>
      </c>
      <c r="F11" s="21">
        <v>793</v>
      </c>
      <c r="G11" s="21">
        <v>0</v>
      </c>
      <c r="H11" s="21">
        <v>0</v>
      </c>
      <c r="I11" s="21">
        <v>0</v>
      </c>
      <c r="J11" s="21">
        <v>280</v>
      </c>
      <c r="K11" s="22">
        <v>4521</v>
      </c>
      <c r="L11" s="161"/>
    </row>
    <row r="12" spans="1:12" s="23" customFormat="1" ht="16.5" x14ac:dyDescent="0.35">
      <c r="A12" s="23">
        <v>7</v>
      </c>
      <c r="B12" s="24" t="s">
        <v>11</v>
      </c>
      <c r="C12" s="21">
        <v>1</v>
      </c>
      <c r="D12" s="21">
        <v>504</v>
      </c>
      <c r="E12" s="21">
        <v>289</v>
      </c>
      <c r="F12" s="21">
        <v>125.25</v>
      </c>
      <c r="G12" s="21">
        <v>0</v>
      </c>
      <c r="H12" s="21">
        <v>30</v>
      </c>
      <c r="I12" s="21">
        <v>0</v>
      </c>
      <c r="J12" s="21">
        <v>0</v>
      </c>
      <c r="K12" s="22">
        <v>949.25</v>
      </c>
      <c r="L12" s="161"/>
    </row>
    <row r="13" spans="1:12" s="23" customFormat="1" ht="16.5" x14ac:dyDescent="0.35">
      <c r="A13" s="23">
        <v>8</v>
      </c>
      <c r="B13" s="24" t="s">
        <v>12</v>
      </c>
      <c r="C13" s="21">
        <v>150</v>
      </c>
      <c r="D13" s="21">
        <v>27</v>
      </c>
      <c r="E13" s="21">
        <v>49</v>
      </c>
      <c r="F13" s="21">
        <v>1874</v>
      </c>
      <c r="G13" s="21">
        <v>0</v>
      </c>
      <c r="H13" s="21">
        <v>40</v>
      </c>
      <c r="I13" s="21">
        <v>0</v>
      </c>
      <c r="J13" s="21">
        <v>0</v>
      </c>
      <c r="K13" s="22">
        <v>2140</v>
      </c>
      <c r="L13" s="161"/>
    </row>
    <row r="14" spans="1:12" s="23" customFormat="1" ht="16.5" x14ac:dyDescent="0.35">
      <c r="A14" s="23">
        <v>9</v>
      </c>
      <c r="B14" s="24" t="s">
        <v>13</v>
      </c>
      <c r="C14" s="21">
        <v>0</v>
      </c>
      <c r="D14" s="21">
        <v>67.5</v>
      </c>
      <c r="E14" s="21">
        <v>678.5</v>
      </c>
      <c r="F14" s="21">
        <v>473</v>
      </c>
      <c r="G14" s="21">
        <v>0</v>
      </c>
      <c r="H14" s="21">
        <v>0</v>
      </c>
      <c r="I14" s="21">
        <v>0</v>
      </c>
      <c r="J14" s="21">
        <v>0</v>
      </c>
      <c r="K14" s="22">
        <v>1219</v>
      </c>
      <c r="L14" s="161"/>
    </row>
    <row r="15" spans="1:12" s="23" customFormat="1" ht="16.5" x14ac:dyDescent="0.35">
      <c r="A15" s="23">
        <v>10</v>
      </c>
      <c r="B15" s="24" t="s">
        <v>14</v>
      </c>
      <c r="C15" s="21">
        <v>39.75</v>
      </c>
      <c r="D15" s="21">
        <v>22.75</v>
      </c>
      <c r="E15" s="21">
        <v>26.5</v>
      </c>
      <c r="F15" s="21">
        <v>567</v>
      </c>
      <c r="G15" s="21">
        <v>0</v>
      </c>
      <c r="H15" s="21">
        <v>3</v>
      </c>
      <c r="I15" s="21">
        <v>0</v>
      </c>
      <c r="J15" s="21">
        <v>0</v>
      </c>
      <c r="K15" s="22">
        <v>659</v>
      </c>
      <c r="L15" s="161"/>
    </row>
    <row r="16" spans="1:12" s="23" customFormat="1" ht="16.5" x14ac:dyDescent="0.35">
      <c r="A16" s="23">
        <v>11</v>
      </c>
      <c r="B16" s="24" t="s">
        <v>15</v>
      </c>
      <c r="C16" s="21">
        <v>125.75</v>
      </c>
      <c r="D16" s="21">
        <v>930</v>
      </c>
      <c r="E16" s="21">
        <v>231</v>
      </c>
      <c r="F16" s="21">
        <v>33.75</v>
      </c>
      <c r="G16" s="21">
        <v>0</v>
      </c>
      <c r="H16" s="21">
        <v>30</v>
      </c>
      <c r="I16" s="21">
        <v>0</v>
      </c>
      <c r="J16" s="21">
        <v>38</v>
      </c>
      <c r="K16" s="22">
        <v>1388.5</v>
      </c>
      <c r="L16" s="161"/>
    </row>
    <row r="17" spans="2:12" s="23" customFormat="1" ht="17" thickBot="1" x14ac:dyDescent="0.4">
      <c r="B17" s="25" t="s">
        <v>45</v>
      </c>
      <c r="C17" s="26">
        <v>188725.7</v>
      </c>
      <c r="D17" s="26">
        <v>403396.35</v>
      </c>
      <c r="E17" s="26">
        <v>410471.33999999997</v>
      </c>
      <c r="F17" s="26">
        <v>232285.56</v>
      </c>
      <c r="G17" s="26">
        <v>98284</v>
      </c>
      <c r="H17" s="26">
        <v>6308.25</v>
      </c>
      <c r="I17" s="26">
        <v>5142.25</v>
      </c>
      <c r="J17" s="26">
        <v>4007.5</v>
      </c>
      <c r="K17" s="27">
        <v>1348620.95</v>
      </c>
      <c r="L17" s="161"/>
    </row>
    <row r="18" spans="2:12" ht="10.5" customHeight="1" x14ac:dyDescent="0.3">
      <c r="B18" s="32"/>
    </row>
    <row r="19" spans="2:12" s="31" customFormat="1" ht="16.5" x14ac:dyDescent="0.35">
      <c r="B19" s="128" t="s">
        <v>51</v>
      </c>
      <c r="C19" s="162"/>
      <c r="D19" s="162"/>
      <c r="E19" s="162"/>
      <c r="F19" s="162"/>
      <c r="G19" s="162"/>
      <c r="H19" s="162"/>
      <c r="I19" s="162"/>
      <c r="J19" s="162"/>
      <c r="K19" s="162"/>
    </row>
    <row r="20" spans="2:12" ht="41.25" customHeight="1" x14ac:dyDescent="0.3">
      <c r="B20" s="180"/>
      <c r="C20" s="181"/>
      <c r="D20" s="181"/>
      <c r="E20" s="181"/>
      <c r="F20" s="181"/>
      <c r="G20" s="181"/>
      <c r="H20" s="181"/>
      <c r="I20" s="181"/>
      <c r="J20" s="181"/>
    </row>
  </sheetData>
  <mergeCells count="3">
    <mergeCell ref="B1:K1"/>
    <mergeCell ref="B2:K2"/>
    <mergeCell ref="B20:J20"/>
  </mergeCells>
  <printOptions horizontalCentered="1"/>
  <pageMargins left="0.5" right="0.5" top="0.75" bottom="0.75" header="0"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64D8-592B-4444-970F-5AEF74ECA615}">
  <sheetPr codeName="Sheet4">
    <pageSetUpPr fitToPage="1"/>
  </sheetPr>
  <dimension ref="A1:L20"/>
  <sheetViews>
    <sheetView showGridLines="0" topLeftCell="B1" zoomScale="85" zoomScaleNormal="85" zoomScalePageLayoutView="50" workbookViewId="0">
      <selection activeCell="B1" sqref="B1:K1"/>
    </sheetView>
  </sheetViews>
  <sheetFormatPr defaultColWidth="9.1796875" defaultRowHeight="14" x14ac:dyDescent="0.3"/>
  <cols>
    <col min="1" max="1" width="3.453125" style="29" hidden="1" customWidth="1"/>
    <col min="2" max="2" width="35" style="28" customWidth="1"/>
    <col min="3" max="3" width="16.54296875" style="28" bestFit="1" customWidth="1"/>
    <col min="4" max="4" width="12.1796875" style="28" bestFit="1" customWidth="1"/>
    <col min="5" max="5" width="21" style="28" customWidth="1"/>
    <col min="6" max="6" width="18.1796875" style="28" bestFit="1" customWidth="1"/>
    <col min="7" max="7" width="20.1796875" style="28" customWidth="1"/>
    <col min="8" max="8" width="14.1796875" style="28" customWidth="1"/>
    <col min="9" max="9" width="20.81640625" style="28" bestFit="1" customWidth="1"/>
    <col min="10" max="10" width="15.81640625" style="28" customWidth="1"/>
    <col min="11" max="11" width="14.1796875" style="28" customWidth="1"/>
    <col min="12" max="12" width="14.1796875" style="29" customWidth="1"/>
    <col min="13" max="16384" width="9.1796875" style="29"/>
  </cols>
  <sheetData>
    <row r="1" spans="1:12" s="17" customFormat="1" ht="15.5" x14ac:dyDescent="0.35">
      <c r="B1" s="178" t="s">
        <v>3344</v>
      </c>
      <c r="C1" s="178"/>
      <c r="D1" s="178"/>
      <c r="E1" s="178"/>
      <c r="F1" s="178"/>
      <c r="G1" s="178"/>
      <c r="H1" s="178"/>
      <c r="I1" s="178"/>
      <c r="J1" s="178"/>
      <c r="K1" s="178"/>
    </row>
    <row r="2" spans="1:12" s="17" customFormat="1" ht="16" thickBot="1" x14ac:dyDescent="0.4">
      <c r="B2" s="179" t="s">
        <v>52</v>
      </c>
      <c r="C2" s="179"/>
      <c r="D2" s="179"/>
      <c r="E2" s="179"/>
      <c r="F2" s="179"/>
      <c r="G2" s="179"/>
      <c r="H2" s="179"/>
      <c r="I2" s="179"/>
      <c r="J2" s="179"/>
      <c r="K2" s="179"/>
    </row>
    <row r="3" spans="1:12" s="19" customFormat="1" ht="26.5" hidden="1" customHeight="1" thickBot="1" x14ac:dyDescent="0.4">
      <c r="B3" s="18" t="s">
        <v>36</v>
      </c>
      <c r="C3" s="18" t="s">
        <v>37</v>
      </c>
      <c r="D3" s="18" t="s">
        <v>38</v>
      </c>
      <c r="E3" s="18" t="s">
        <v>39</v>
      </c>
      <c r="F3" s="18" t="s">
        <v>40</v>
      </c>
      <c r="G3" s="18" t="s">
        <v>41</v>
      </c>
      <c r="H3" s="18" t="s">
        <v>42</v>
      </c>
      <c r="I3" s="18" t="s">
        <v>43</v>
      </c>
      <c r="J3" s="18" t="s">
        <v>44</v>
      </c>
      <c r="K3" s="18" t="s">
        <v>45</v>
      </c>
    </row>
    <row r="4" spans="1:12" s="19" customFormat="1" ht="71.25" customHeight="1" x14ac:dyDescent="0.35">
      <c r="B4" s="18" t="s">
        <v>36</v>
      </c>
      <c r="C4" s="18" t="s">
        <v>47</v>
      </c>
      <c r="D4" s="18" t="s">
        <v>48</v>
      </c>
      <c r="E4" s="18" t="s">
        <v>39</v>
      </c>
      <c r="F4" s="18" t="s">
        <v>40</v>
      </c>
      <c r="G4" s="18" t="s">
        <v>49</v>
      </c>
      <c r="H4" s="18" t="s">
        <v>42</v>
      </c>
      <c r="I4" s="18" t="s">
        <v>43</v>
      </c>
      <c r="J4" s="18" t="s">
        <v>50</v>
      </c>
      <c r="K4" s="18" t="s">
        <v>45</v>
      </c>
    </row>
    <row r="5" spans="1:12" s="23" customFormat="1" ht="16.5" x14ac:dyDescent="0.35">
      <c r="B5" s="20" t="s">
        <v>16</v>
      </c>
      <c r="C5" s="21">
        <v>217</v>
      </c>
      <c r="D5" s="21">
        <v>723</v>
      </c>
      <c r="E5" s="21">
        <v>169</v>
      </c>
      <c r="F5" s="21">
        <v>327</v>
      </c>
      <c r="G5" s="21">
        <v>35</v>
      </c>
      <c r="H5" s="21">
        <v>40</v>
      </c>
      <c r="I5" s="21">
        <v>25</v>
      </c>
      <c r="J5" s="21">
        <v>25</v>
      </c>
      <c r="K5" s="22">
        <v>1561</v>
      </c>
      <c r="L5" s="161"/>
    </row>
    <row r="6" spans="1:12" s="23" customFormat="1" ht="16.5" x14ac:dyDescent="0.35">
      <c r="A6" s="23">
        <v>1</v>
      </c>
      <c r="B6" s="24" t="s">
        <v>5</v>
      </c>
      <c r="C6" s="21">
        <v>6729807</v>
      </c>
      <c r="D6" s="21">
        <v>327197</v>
      </c>
      <c r="E6" s="21">
        <v>344882</v>
      </c>
      <c r="F6" s="21">
        <v>2956288</v>
      </c>
      <c r="G6" s="21">
        <v>260931</v>
      </c>
      <c r="H6" s="21">
        <v>92011</v>
      </c>
      <c r="I6" s="21">
        <v>114388</v>
      </c>
      <c r="J6" s="21">
        <v>300664</v>
      </c>
      <c r="K6" s="22">
        <v>11126168</v>
      </c>
      <c r="L6" s="161"/>
    </row>
    <row r="7" spans="1:12" s="23" customFormat="1" ht="16.5" x14ac:dyDescent="0.35">
      <c r="A7" s="23">
        <v>2</v>
      </c>
      <c r="B7" s="24" t="s">
        <v>6</v>
      </c>
      <c r="C7" s="21">
        <v>566678</v>
      </c>
      <c r="D7" s="21">
        <v>328454</v>
      </c>
      <c r="E7" s="21">
        <v>277302</v>
      </c>
      <c r="F7" s="21">
        <v>564837</v>
      </c>
      <c r="G7" s="21">
        <v>63826</v>
      </c>
      <c r="H7" s="21">
        <v>24739</v>
      </c>
      <c r="I7" s="21">
        <v>10036</v>
      </c>
      <c r="J7" s="21">
        <v>12939</v>
      </c>
      <c r="K7" s="22">
        <v>1848811</v>
      </c>
      <c r="L7" s="161"/>
    </row>
    <row r="8" spans="1:12" s="23" customFormat="1" ht="16.5" x14ac:dyDescent="0.35">
      <c r="A8" s="23">
        <v>3</v>
      </c>
      <c r="B8" s="24" t="s">
        <v>7</v>
      </c>
      <c r="C8" s="21">
        <v>47158</v>
      </c>
      <c r="D8" s="21">
        <v>2544431</v>
      </c>
      <c r="E8" s="21">
        <v>2712642</v>
      </c>
      <c r="F8" s="21">
        <v>42627</v>
      </c>
      <c r="G8" s="21">
        <v>145549</v>
      </c>
      <c r="H8" s="21">
        <v>2219</v>
      </c>
      <c r="I8" s="21">
        <v>1006</v>
      </c>
      <c r="J8" s="21">
        <v>830</v>
      </c>
      <c r="K8" s="22">
        <v>5496462</v>
      </c>
      <c r="L8" s="161"/>
    </row>
    <row r="9" spans="1:12" s="23" customFormat="1" ht="16.5" x14ac:dyDescent="0.35">
      <c r="A9" s="23">
        <v>4</v>
      </c>
      <c r="B9" s="24" t="s">
        <v>8</v>
      </c>
      <c r="C9" s="21">
        <v>69837</v>
      </c>
      <c r="D9" s="21">
        <v>22708</v>
      </c>
      <c r="E9" s="21">
        <v>7510</v>
      </c>
      <c r="F9" s="21">
        <v>945483</v>
      </c>
      <c r="G9" s="21">
        <v>15</v>
      </c>
      <c r="H9" s="21">
        <v>1680</v>
      </c>
      <c r="I9" s="21">
        <v>0</v>
      </c>
      <c r="J9" s="21">
        <v>0</v>
      </c>
      <c r="K9" s="22">
        <v>1047233</v>
      </c>
      <c r="L9" s="161"/>
    </row>
    <row r="10" spans="1:12" s="23" customFormat="1" ht="16.5" x14ac:dyDescent="0.35">
      <c r="A10" s="23">
        <v>5</v>
      </c>
      <c r="B10" s="24" t="s">
        <v>9</v>
      </c>
      <c r="C10" s="21">
        <v>6935</v>
      </c>
      <c r="D10" s="21">
        <v>8361</v>
      </c>
      <c r="E10" s="21">
        <v>8010</v>
      </c>
      <c r="F10" s="21">
        <v>422156</v>
      </c>
      <c r="G10" s="21">
        <v>55</v>
      </c>
      <c r="H10" s="21">
        <v>944</v>
      </c>
      <c r="I10" s="21">
        <v>59</v>
      </c>
      <c r="J10" s="21">
        <v>3</v>
      </c>
      <c r="K10" s="22">
        <v>446523</v>
      </c>
      <c r="L10" s="161"/>
    </row>
    <row r="11" spans="1:12" s="23" customFormat="1" ht="16.5" x14ac:dyDescent="0.35">
      <c r="A11" s="23">
        <v>6</v>
      </c>
      <c r="B11" s="24" t="s">
        <v>10</v>
      </c>
      <c r="C11" s="21">
        <v>25</v>
      </c>
      <c r="D11" s="21">
        <v>2694</v>
      </c>
      <c r="E11" s="21">
        <v>2203</v>
      </c>
      <c r="F11" s="21">
        <v>50255</v>
      </c>
      <c r="G11" s="21">
        <v>0</v>
      </c>
      <c r="H11" s="21">
        <v>0</v>
      </c>
      <c r="I11" s="21">
        <v>0</v>
      </c>
      <c r="J11" s="21">
        <v>557</v>
      </c>
      <c r="K11" s="22">
        <v>55734</v>
      </c>
      <c r="L11" s="161"/>
    </row>
    <row r="12" spans="1:12" s="23" customFormat="1" ht="16.5" x14ac:dyDescent="0.35">
      <c r="A12" s="23">
        <v>7</v>
      </c>
      <c r="B12" s="24" t="s">
        <v>11</v>
      </c>
      <c r="C12" s="21">
        <v>5</v>
      </c>
      <c r="D12" s="21">
        <v>2770</v>
      </c>
      <c r="E12" s="21">
        <v>1318</v>
      </c>
      <c r="F12" s="21">
        <v>220</v>
      </c>
      <c r="G12" s="21">
        <v>0</v>
      </c>
      <c r="H12" s="21">
        <v>78</v>
      </c>
      <c r="I12" s="21">
        <v>0</v>
      </c>
      <c r="J12" s="21">
        <v>0</v>
      </c>
      <c r="K12" s="22">
        <v>4391</v>
      </c>
      <c r="L12" s="161"/>
    </row>
    <row r="13" spans="1:12" s="23" customFormat="1" ht="16.5" x14ac:dyDescent="0.35">
      <c r="A13" s="23">
        <v>8</v>
      </c>
      <c r="B13" s="24" t="s">
        <v>12</v>
      </c>
      <c r="C13" s="21">
        <v>40335</v>
      </c>
      <c r="D13" s="21">
        <v>804</v>
      </c>
      <c r="E13" s="21">
        <v>341</v>
      </c>
      <c r="F13" s="21">
        <v>54735</v>
      </c>
      <c r="G13" s="21">
        <v>0</v>
      </c>
      <c r="H13" s="21">
        <v>1258</v>
      </c>
      <c r="I13" s="21">
        <v>0</v>
      </c>
      <c r="J13" s="21">
        <v>0</v>
      </c>
      <c r="K13" s="22">
        <v>97473</v>
      </c>
      <c r="L13" s="161"/>
    </row>
    <row r="14" spans="1:12" s="23" customFormat="1" ht="16.5" x14ac:dyDescent="0.35">
      <c r="A14" s="23">
        <v>9</v>
      </c>
      <c r="B14" s="24" t="s">
        <v>13</v>
      </c>
      <c r="C14" s="21">
        <v>0</v>
      </c>
      <c r="D14" s="21">
        <v>184</v>
      </c>
      <c r="E14" s="21">
        <v>803</v>
      </c>
      <c r="F14" s="21">
        <v>1083</v>
      </c>
      <c r="G14" s="21">
        <v>0</v>
      </c>
      <c r="H14" s="21">
        <v>0</v>
      </c>
      <c r="I14" s="21">
        <v>0</v>
      </c>
      <c r="J14" s="21">
        <v>0</v>
      </c>
      <c r="K14" s="22">
        <v>2070</v>
      </c>
      <c r="L14" s="161"/>
    </row>
    <row r="15" spans="1:12" s="23" customFormat="1" ht="16.5" x14ac:dyDescent="0.35">
      <c r="A15" s="23">
        <v>10</v>
      </c>
      <c r="B15" s="24" t="s">
        <v>14</v>
      </c>
      <c r="C15" s="21">
        <v>2425585</v>
      </c>
      <c r="D15" s="21">
        <v>397</v>
      </c>
      <c r="E15" s="21">
        <v>185083</v>
      </c>
      <c r="F15" s="21">
        <v>3590</v>
      </c>
      <c r="G15" s="21">
        <v>0</v>
      </c>
      <c r="H15" s="21">
        <v>6</v>
      </c>
      <c r="I15" s="21">
        <v>0</v>
      </c>
      <c r="J15" s="21">
        <v>0</v>
      </c>
      <c r="K15" s="22">
        <v>2614661</v>
      </c>
      <c r="L15" s="161"/>
    </row>
    <row r="16" spans="1:12" s="23" customFormat="1" ht="16.5" x14ac:dyDescent="0.35">
      <c r="A16" s="23">
        <v>11</v>
      </c>
      <c r="B16" s="24" t="s">
        <v>15</v>
      </c>
      <c r="C16" s="21">
        <v>759</v>
      </c>
      <c r="D16" s="21">
        <v>873</v>
      </c>
      <c r="E16" s="21">
        <v>116</v>
      </c>
      <c r="F16" s="21">
        <v>3626</v>
      </c>
      <c r="G16" s="21">
        <v>0</v>
      </c>
      <c r="H16" s="21">
        <v>15</v>
      </c>
      <c r="I16" s="21">
        <v>0</v>
      </c>
      <c r="J16" s="21">
        <v>86</v>
      </c>
      <c r="K16" s="22">
        <v>5475</v>
      </c>
      <c r="L16" s="161"/>
    </row>
    <row r="17" spans="2:12" s="23" customFormat="1" ht="17" thickBot="1" x14ac:dyDescent="0.4">
      <c r="B17" s="25" t="s">
        <v>45</v>
      </c>
      <c r="C17" s="26">
        <v>9887124</v>
      </c>
      <c r="D17" s="26">
        <v>3238873</v>
      </c>
      <c r="E17" s="26">
        <v>3540210</v>
      </c>
      <c r="F17" s="26">
        <v>5044900</v>
      </c>
      <c r="G17" s="26">
        <v>470376</v>
      </c>
      <c r="H17" s="26">
        <v>122950</v>
      </c>
      <c r="I17" s="26">
        <v>125489</v>
      </c>
      <c r="J17" s="26">
        <v>315079</v>
      </c>
      <c r="K17" s="27">
        <v>22745001</v>
      </c>
      <c r="L17" s="161"/>
    </row>
    <row r="18" spans="2:12" ht="10.5" customHeight="1" x14ac:dyDescent="0.3">
      <c r="B18" s="32"/>
    </row>
    <row r="19" spans="2:12" s="31" customFormat="1" ht="16.5" x14ac:dyDescent="0.35">
      <c r="B19" s="30"/>
      <c r="C19" s="162"/>
      <c r="D19" s="162"/>
      <c r="E19" s="162"/>
      <c r="F19" s="162"/>
      <c r="G19" s="162"/>
      <c r="H19" s="162"/>
      <c r="I19" s="162"/>
      <c r="J19" s="162"/>
      <c r="K19" s="162"/>
    </row>
    <row r="20" spans="2:12" ht="41.25" customHeight="1" x14ac:dyDescent="0.3">
      <c r="B20" s="180"/>
      <c r="C20" s="181"/>
      <c r="D20" s="181"/>
      <c r="E20" s="181"/>
      <c r="F20" s="181"/>
      <c r="G20" s="181"/>
      <c r="H20" s="181"/>
      <c r="I20" s="181"/>
      <c r="J20" s="181"/>
    </row>
  </sheetData>
  <mergeCells count="3">
    <mergeCell ref="B1:K1"/>
    <mergeCell ref="B2:K2"/>
    <mergeCell ref="B20:J20"/>
  </mergeCells>
  <printOptions horizontalCentered="1"/>
  <pageMargins left="0.5" right="0.5" top="0.75" bottom="0.75" header="0" footer="0.5"/>
  <pageSetup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79FD-7F53-44F1-9954-93A446BD71A2}">
  <sheetPr codeName="Sheet5">
    <pageSetUpPr fitToPage="1"/>
  </sheetPr>
  <dimension ref="A1:L20"/>
  <sheetViews>
    <sheetView showGridLines="0" topLeftCell="B1" zoomScale="85" zoomScaleNormal="85" zoomScalePageLayoutView="50" workbookViewId="0">
      <selection activeCell="B1" sqref="B1:K1"/>
    </sheetView>
  </sheetViews>
  <sheetFormatPr defaultColWidth="9.1796875" defaultRowHeight="14" x14ac:dyDescent="0.3"/>
  <cols>
    <col min="1" max="1" width="0" style="29" hidden="1" customWidth="1"/>
    <col min="2" max="2" width="35.453125" style="28" customWidth="1"/>
    <col min="3" max="3" width="16.54296875" style="28" bestFit="1" customWidth="1"/>
    <col min="4" max="4" width="12.1796875" style="28" bestFit="1" customWidth="1"/>
    <col min="5" max="5" width="21" style="28" customWidth="1"/>
    <col min="6" max="6" width="18.1796875" style="28" bestFit="1" customWidth="1"/>
    <col min="7" max="7" width="18.7265625" style="28" customWidth="1"/>
    <col min="8" max="8" width="14.1796875" style="28" customWidth="1"/>
    <col min="9" max="9" width="20.81640625" style="28" bestFit="1" customWidth="1"/>
    <col min="10" max="10" width="15.81640625" style="28" customWidth="1"/>
    <col min="11" max="11" width="14.1796875" style="28" customWidth="1"/>
    <col min="12" max="12" width="14.54296875" style="29" customWidth="1"/>
    <col min="13" max="16384" width="9.1796875" style="29"/>
  </cols>
  <sheetData>
    <row r="1" spans="1:12" s="17" customFormat="1" ht="15.5" x14ac:dyDescent="0.35">
      <c r="B1" s="178" t="s">
        <v>3344</v>
      </c>
      <c r="C1" s="178"/>
      <c r="D1" s="178"/>
      <c r="E1" s="178"/>
      <c r="F1" s="178"/>
      <c r="G1" s="178"/>
      <c r="H1" s="178"/>
      <c r="I1" s="178"/>
      <c r="J1" s="178"/>
      <c r="K1" s="178"/>
    </row>
    <row r="2" spans="1:12" s="17" customFormat="1" ht="16" thickBot="1" x14ac:dyDescent="0.4">
      <c r="B2" s="179" t="s">
        <v>53</v>
      </c>
      <c r="C2" s="179"/>
      <c r="D2" s="179"/>
      <c r="E2" s="179"/>
      <c r="F2" s="179"/>
      <c r="G2" s="179"/>
      <c r="H2" s="179"/>
      <c r="I2" s="179"/>
      <c r="J2" s="179"/>
      <c r="K2" s="179"/>
    </row>
    <row r="3" spans="1:12" s="19" customFormat="1" ht="25.5" hidden="1" customHeight="1" thickBot="1" x14ac:dyDescent="0.4">
      <c r="B3" s="18" t="s">
        <v>36</v>
      </c>
      <c r="C3" s="18" t="s">
        <v>37</v>
      </c>
      <c r="D3" s="18" t="s">
        <v>38</v>
      </c>
      <c r="E3" s="18" t="s">
        <v>39</v>
      </c>
      <c r="F3" s="18" t="s">
        <v>40</v>
      </c>
      <c r="G3" s="18" t="s">
        <v>41</v>
      </c>
      <c r="H3" s="18" t="s">
        <v>42</v>
      </c>
      <c r="I3" s="18" t="s">
        <v>43</v>
      </c>
      <c r="J3" s="18" t="s">
        <v>44</v>
      </c>
      <c r="K3" s="18" t="s">
        <v>45</v>
      </c>
    </row>
    <row r="4" spans="1:12" s="19" customFormat="1" ht="71.25" customHeight="1" x14ac:dyDescent="0.35">
      <c r="B4" s="18" t="s">
        <v>36</v>
      </c>
      <c r="C4" s="18" t="s">
        <v>47</v>
      </c>
      <c r="D4" s="18" t="s">
        <v>48</v>
      </c>
      <c r="E4" s="18" t="s">
        <v>39</v>
      </c>
      <c r="F4" s="18" t="s">
        <v>40</v>
      </c>
      <c r="G4" s="18" t="s">
        <v>49</v>
      </c>
      <c r="H4" s="18" t="s">
        <v>42</v>
      </c>
      <c r="I4" s="18" t="s">
        <v>43</v>
      </c>
      <c r="J4" s="18" t="s">
        <v>50</v>
      </c>
      <c r="K4" s="18" t="s">
        <v>45</v>
      </c>
    </row>
    <row r="5" spans="1:12" s="23" customFormat="1" ht="16.5" x14ac:dyDescent="0.35">
      <c r="B5" s="20" t="s">
        <v>16</v>
      </c>
      <c r="C5" s="21">
        <v>217</v>
      </c>
      <c r="D5" s="21">
        <v>723</v>
      </c>
      <c r="E5" s="21">
        <v>169</v>
      </c>
      <c r="F5" s="21">
        <v>327</v>
      </c>
      <c r="G5" s="21">
        <v>35</v>
      </c>
      <c r="H5" s="21">
        <v>40</v>
      </c>
      <c r="I5" s="21">
        <v>25</v>
      </c>
      <c r="J5" s="21">
        <v>25</v>
      </c>
      <c r="K5" s="22">
        <v>1561</v>
      </c>
      <c r="L5" s="161"/>
    </row>
    <row r="6" spans="1:12" s="23" customFormat="1" ht="16.5" x14ac:dyDescent="0.35">
      <c r="A6" s="23">
        <v>1</v>
      </c>
      <c r="B6" s="24" t="s">
        <v>5</v>
      </c>
      <c r="C6" s="21">
        <v>17970026</v>
      </c>
      <c r="D6" s="21">
        <v>908581</v>
      </c>
      <c r="E6" s="21">
        <v>709543</v>
      </c>
      <c r="F6" s="21">
        <v>1684202</v>
      </c>
      <c r="G6" s="21">
        <v>2256993</v>
      </c>
      <c r="H6" s="21">
        <v>1667556</v>
      </c>
      <c r="I6" s="21">
        <v>96035</v>
      </c>
      <c r="J6" s="21">
        <v>146882</v>
      </c>
      <c r="K6" s="22">
        <v>25439818</v>
      </c>
      <c r="L6" s="161"/>
    </row>
    <row r="7" spans="1:12" s="23" customFormat="1" ht="16.5" x14ac:dyDescent="0.35">
      <c r="A7" s="23">
        <v>2</v>
      </c>
      <c r="B7" s="24" t="s">
        <v>6</v>
      </c>
      <c r="C7" s="21">
        <v>1165159</v>
      </c>
      <c r="D7" s="21">
        <v>633230</v>
      </c>
      <c r="E7" s="21">
        <v>475301</v>
      </c>
      <c r="F7" s="21">
        <v>420253</v>
      </c>
      <c r="G7" s="21">
        <v>645033</v>
      </c>
      <c r="H7" s="21">
        <v>78936</v>
      </c>
      <c r="I7" s="21">
        <v>42131</v>
      </c>
      <c r="J7" s="21">
        <v>8598</v>
      </c>
      <c r="K7" s="22">
        <v>3468641</v>
      </c>
      <c r="L7" s="161"/>
    </row>
    <row r="8" spans="1:12" s="23" customFormat="1" ht="16.5" x14ac:dyDescent="0.35">
      <c r="A8" s="23">
        <v>3</v>
      </c>
      <c r="B8" s="24" t="s">
        <v>7</v>
      </c>
      <c r="C8" s="21">
        <v>35263</v>
      </c>
      <c r="D8" s="21">
        <v>1722886</v>
      </c>
      <c r="E8" s="21">
        <v>1246549</v>
      </c>
      <c r="F8" s="21">
        <v>28820</v>
      </c>
      <c r="G8" s="21">
        <v>337348</v>
      </c>
      <c r="H8" s="21">
        <v>5150</v>
      </c>
      <c r="I8" s="21">
        <v>5648</v>
      </c>
      <c r="J8" s="21">
        <v>2388</v>
      </c>
      <c r="K8" s="22">
        <v>3384052</v>
      </c>
      <c r="L8" s="161"/>
    </row>
    <row r="9" spans="1:12" s="23" customFormat="1" ht="16.5" x14ac:dyDescent="0.35">
      <c r="A9" s="23">
        <v>4</v>
      </c>
      <c r="B9" s="24" t="s">
        <v>8</v>
      </c>
      <c r="C9" s="21">
        <v>53005</v>
      </c>
      <c r="D9" s="21">
        <v>14179</v>
      </c>
      <c r="E9" s="21">
        <v>1516</v>
      </c>
      <c r="F9" s="21">
        <v>145649</v>
      </c>
      <c r="G9" s="21">
        <v>0</v>
      </c>
      <c r="H9" s="21">
        <v>18113</v>
      </c>
      <c r="I9" s="21">
        <v>0</v>
      </c>
      <c r="J9" s="21">
        <v>0</v>
      </c>
      <c r="K9" s="22">
        <v>232462</v>
      </c>
      <c r="L9" s="161"/>
    </row>
    <row r="10" spans="1:12" s="23" customFormat="1" ht="16.5" x14ac:dyDescent="0.35">
      <c r="A10" s="23">
        <v>5</v>
      </c>
      <c r="B10" s="24" t="s">
        <v>9</v>
      </c>
      <c r="C10" s="21">
        <v>14778</v>
      </c>
      <c r="D10" s="21">
        <v>12185</v>
      </c>
      <c r="E10" s="21">
        <v>13920</v>
      </c>
      <c r="F10" s="21">
        <v>213304</v>
      </c>
      <c r="G10" s="21">
        <v>1096</v>
      </c>
      <c r="H10" s="21">
        <v>4697</v>
      </c>
      <c r="I10" s="21">
        <v>236</v>
      </c>
      <c r="J10" s="21">
        <v>3</v>
      </c>
      <c r="K10" s="22">
        <v>260219</v>
      </c>
      <c r="L10" s="161"/>
    </row>
    <row r="11" spans="1:12" s="23" customFormat="1" ht="16.5" x14ac:dyDescent="0.35">
      <c r="A11" s="23">
        <v>6</v>
      </c>
      <c r="B11" s="24" t="s">
        <v>10</v>
      </c>
      <c r="C11" s="21">
        <v>31</v>
      </c>
      <c r="D11" s="21">
        <v>2925</v>
      </c>
      <c r="E11" s="21">
        <v>693</v>
      </c>
      <c r="F11" s="21">
        <v>3904</v>
      </c>
      <c r="G11" s="21">
        <v>0</v>
      </c>
      <c r="H11" s="21">
        <v>0</v>
      </c>
      <c r="I11" s="21">
        <v>0</v>
      </c>
      <c r="J11" s="21">
        <v>316</v>
      </c>
      <c r="K11" s="22">
        <v>7869</v>
      </c>
      <c r="L11" s="161"/>
    </row>
    <row r="12" spans="1:12" s="23" customFormat="1" ht="16.5" x14ac:dyDescent="0.35">
      <c r="A12" s="23">
        <v>7</v>
      </c>
      <c r="B12" s="24" t="s">
        <v>11</v>
      </c>
      <c r="C12" s="21">
        <v>18</v>
      </c>
      <c r="D12" s="21">
        <v>2100</v>
      </c>
      <c r="E12" s="21">
        <v>263</v>
      </c>
      <c r="F12" s="21">
        <v>28</v>
      </c>
      <c r="G12" s="21">
        <v>0</v>
      </c>
      <c r="H12" s="21">
        <v>35</v>
      </c>
      <c r="I12" s="21">
        <v>0</v>
      </c>
      <c r="J12" s="21">
        <v>0</v>
      </c>
      <c r="K12" s="22">
        <v>2444</v>
      </c>
      <c r="L12" s="161"/>
    </row>
    <row r="13" spans="1:12" s="23" customFormat="1" ht="16.5" x14ac:dyDescent="0.35">
      <c r="A13" s="23">
        <v>8</v>
      </c>
      <c r="B13" s="24" t="s">
        <v>12</v>
      </c>
      <c r="C13" s="21">
        <v>13941</v>
      </c>
      <c r="D13" s="21">
        <v>527</v>
      </c>
      <c r="E13" s="21">
        <v>70</v>
      </c>
      <c r="F13" s="21">
        <v>5309</v>
      </c>
      <c r="G13" s="21">
        <v>0</v>
      </c>
      <c r="H13" s="21">
        <v>429</v>
      </c>
      <c r="I13" s="21">
        <v>0</v>
      </c>
      <c r="J13" s="21">
        <v>0</v>
      </c>
      <c r="K13" s="22">
        <v>20276</v>
      </c>
      <c r="L13" s="161"/>
    </row>
    <row r="14" spans="1:12" s="23" customFormat="1" ht="16.5" x14ac:dyDescent="0.35">
      <c r="A14" s="23">
        <v>9</v>
      </c>
      <c r="B14" s="24" t="s">
        <v>13</v>
      </c>
      <c r="C14" s="21">
        <v>0</v>
      </c>
      <c r="D14" s="21">
        <v>116</v>
      </c>
      <c r="E14" s="21">
        <v>185</v>
      </c>
      <c r="F14" s="21">
        <v>171</v>
      </c>
      <c r="G14" s="21">
        <v>0</v>
      </c>
      <c r="H14" s="21">
        <v>0</v>
      </c>
      <c r="I14" s="21">
        <v>0</v>
      </c>
      <c r="J14" s="21">
        <v>0</v>
      </c>
      <c r="K14" s="22">
        <v>472</v>
      </c>
      <c r="L14" s="161"/>
    </row>
    <row r="15" spans="1:12" s="23" customFormat="1" ht="16.5" x14ac:dyDescent="0.35">
      <c r="A15" s="23">
        <v>10</v>
      </c>
      <c r="B15" s="24" t="s">
        <v>14</v>
      </c>
      <c r="C15" s="21">
        <v>1441424</v>
      </c>
      <c r="D15" s="21">
        <v>559</v>
      </c>
      <c r="E15" s="21">
        <v>96</v>
      </c>
      <c r="F15" s="21">
        <v>900</v>
      </c>
      <c r="G15" s="21">
        <v>0</v>
      </c>
      <c r="H15" s="21">
        <v>35</v>
      </c>
      <c r="I15" s="21">
        <v>0</v>
      </c>
      <c r="J15" s="21">
        <v>0</v>
      </c>
      <c r="K15" s="22">
        <v>1443014</v>
      </c>
      <c r="L15" s="161"/>
    </row>
    <row r="16" spans="1:12" s="23" customFormat="1" ht="16.5" x14ac:dyDescent="0.35">
      <c r="A16" s="23">
        <v>11</v>
      </c>
      <c r="B16" s="24" t="s">
        <v>15</v>
      </c>
      <c r="C16" s="21">
        <v>72</v>
      </c>
      <c r="D16" s="21">
        <v>383</v>
      </c>
      <c r="E16" s="21">
        <v>7</v>
      </c>
      <c r="F16" s="21">
        <v>2640</v>
      </c>
      <c r="G16" s="21">
        <v>0</v>
      </c>
      <c r="H16" s="21">
        <v>0</v>
      </c>
      <c r="I16" s="21">
        <v>0</v>
      </c>
      <c r="J16" s="21">
        <v>17</v>
      </c>
      <c r="K16" s="22">
        <v>3119</v>
      </c>
      <c r="L16" s="161"/>
    </row>
    <row r="17" spans="2:12" s="23" customFormat="1" ht="17" thickBot="1" x14ac:dyDescent="0.4">
      <c r="B17" s="25" t="s">
        <v>45</v>
      </c>
      <c r="C17" s="26">
        <v>20693717</v>
      </c>
      <c r="D17" s="26">
        <v>3297671</v>
      </c>
      <c r="E17" s="26">
        <v>2448143</v>
      </c>
      <c r="F17" s="26">
        <v>2505180</v>
      </c>
      <c r="G17" s="26">
        <v>3240470</v>
      </c>
      <c r="H17" s="26">
        <v>1774951</v>
      </c>
      <c r="I17" s="26">
        <v>144050</v>
      </c>
      <c r="J17" s="26">
        <v>158204</v>
      </c>
      <c r="K17" s="27">
        <v>34262386</v>
      </c>
      <c r="L17" s="161"/>
    </row>
    <row r="18" spans="2:12" ht="10.5" customHeight="1" x14ac:dyDescent="0.3">
      <c r="B18" s="32"/>
    </row>
    <row r="19" spans="2:12" s="31" customFormat="1" ht="16.5" x14ac:dyDescent="0.35">
      <c r="B19" s="30"/>
      <c r="C19" s="162"/>
      <c r="D19" s="162"/>
      <c r="E19" s="162"/>
      <c r="F19" s="162"/>
      <c r="G19" s="162"/>
      <c r="H19" s="162"/>
      <c r="I19" s="162"/>
      <c r="J19" s="162"/>
      <c r="K19" s="162"/>
    </row>
    <row r="20" spans="2:12" ht="41.25" customHeight="1" x14ac:dyDescent="0.3">
      <c r="B20" s="180"/>
      <c r="C20" s="181"/>
      <c r="D20" s="181"/>
      <c r="E20" s="181"/>
      <c r="F20" s="181"/>
      <c r="G20" s="181"/>
      <c r="H20" s="181"/>
      <c r="I20" s="181"/>
      <c r="J20" s="181"/>
    </row>
  </sheetData>
  <mergeCells count="3">
    <mergeCell ref="B1:K1"/>
    <mergeCell ref="B2:K2"/>
    <mergeCell ref="B20:J20"/>
  </mergeCells>
  <printOptions horizontalCentered="1"/>
  <pageMargins left="0.5" right="0.5" top="0.75" bottom="0.75" header="0" footer="0.5"/>
  <pageSetup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EB136-79E1-49A5-B96D-40D49DA212B3}">
  <sheetPr codeName="Sheet6"/>
  <dimension ref="B1:N22"/>
  <sheetViews>
    <sheetView showGridLines="0" zoomScaleNormal="100" zoomScalePageLayoutView="60" workbookViewId="0">
      <selection activeCell="D17" sqref="D17"/>
    </sheetView>
  </sheetViews>
  <sheetFormatPr defaultColWidth="2.1796875" defaultRowHeight="12.5" x14ac:dyDescent="0.25"/>
  <cols>
    <col min="1" max="1" width="7.1796875" style="29" bestFit="1" customWidth="1"/>
    <col min="2" max="2" width="38.81640625" style="29" customWidth="1"/>
    <col min="3" max="3" width="1.81640625" style="29" customWidth="1"/>
    <col min="4" max="4" width="18.7265625" style="67" customWidth="1"/>
    <col min="5" max="5" width="1.453125" style="63" customWidth="1"/>
    <col min="6" max="6" width="18.7265625" style="67" customWidth="1"/>
    <col min="7" max="7" width="1.453125" style="63" customWidth="1"/>
    <col min="8" max="8" width="18.7265625" style="67" customWidth="1"/>
    <col min="9" max="9" width="1.453125" style="63" customWidth="1"/>
    <col min="10" max="10" width="18.7265625" style="67" customWidth="1"/>
    <col min="11" max="11" width="1.453125" style="63" customWidth="1"/>
    <col min="12" max="12" width="18.7265625" style="67" customWidth="1"/>
    <col min="13" max="13" width="1.453125" style="63" customWidth="1"/>
    <col min="14" max="14" width="18.7265625" style="67" customWidth="1"/>
    <col min="15" max="15" width="16.1796875" style="29" customWidth="1"/>
    <col min="16" max="16384" width="2.1796875" style="29"/>
  </cols>
  <sheetData>
    <row r="1" spans="2:14" s="17" customFormat="1" ht="15.5" x14ac:dyDescent="0.35">
      <c r="B1" s="178" t="s">
        <v>3344</v>
      </c>
      <c r="C1" s="178"/>
      <c r="D1" s="178"/>
      <c r="E1" s="178"/>
      <c r="F1" s="178"/>
      <c r="G1" s="178"/>
      <c r="H1" s="178"/>
      <c r="I1" s="178"/>
      <c r="J1" s="178"/>
      <c r="K1" s="178"/>
      <c r="L1" s="178"/>
      <c r="M1" s="178"/>
      <c r="N1" s="178"/>
    </row>
    <row r="2" spans="2:14" s="17" customFormat="1" ht="15.5" x14ac:dyDescent="0.35">
      <c r="B2" s="178" t="s">
        <v>54</v>
      </c>
      <c r="C2" s="178"/>
      <c r="D2" s="178"/>
      <c r="E2" s="178"/>
      <c r="F2" s="178"/>
      <c r="G2" s="178"/>
      <c r="H2" s="178"/>
      <c r="I2" s="178"/>
      <c r="J2" s="178"/>
      <c r="K2" s="178"/>
      <c r="L2" s="178"/>
      <c r="M2" s="178"/>
      <c r="N2" s="178"/>
    </row>
    <row r="3" spans="2:14" s="17" customFormat="1" ht="16" thickBot="1" x14ac:dyDescent="0.4">
      <c r="B3" s="178" t="s">
        <v>55</v>
      </c>
      <c r="C3" s="178"/>
      <c r="D3" s="178"/>
      <c r="E3" s="178"/>
      <c r="F3" s="178"/>
      <c r="G3" s="178"/>
      <c r="H3" s="178"/>
      <c r="I3" s="178"/>
      <c r="J3" s="178"/>
      <c r="K3" s="178"/>
      <c r="L3" s="178"/>
      <c r="M3" s="178"/>
      <c r="N3" s="178"/>
    </row>
    <row r="4" spans="2:14" s="43" customFormat="1" ht="45.65" customHeight="1" x14ac:dyDescent="0.3">
      <c r="B4" s="37"/>
      <c r="C4" s="39"/>
      <c r="D4" s="40" t="s">
        <v>56</v>
      </c>
      <c r="E4" s="40"/>
      <c r="F4" s="40" t="s">
        <v>57</v>
      </c>
      <c r="G4" s="41"/>
      <c r="H4" s="40" t="s">
        <v>58</v>
      </c>
      <c r="I4" s="41"/>
      <c r="J4" s="40" t="s">
        <v>59</v>
      </c>
      <c r="K4" s="42"/>
      <c r="L4" s="40" t="s">
        <v>60</v>
      </c>
      <c r="M4" s="41"/>
      <c r="N4" s="40" t="s">
        <v>61</v>
      </c>
    </row>
    <row r="5" spans="2:14" s="47" customFormat="1" ht="27.75" customHeight="1" x14ac:dyDescent="0.35">
      <c r="B5" s="44" t="s">
        <v>62</v>
      </c>
      <c r="C5" s="46"/>
      <c r="D5" s="73">
        <v>2343323.6200098</v>
      </c>
      <c r="E5" s="68"/>
      <c r="F5" s="73">
        <v>1293186.0666816148</v>
      </c>
      <c r="G5" s="69"/>
      <c r="H5" s="73">
        <v>522188.7240648942</v>
      </c>
      <c r="I5" s="68"/>
      <c r="J5" s="73">
        <v>464214.46445868042</v>
      </c>
      <c r="K5" s="68"/>
      <c r="L5" s="73">
        <v>23102.919077514409</v>
      </c>
      <c r="M5" s="68"/>
      <c r="N5" s="73">
        <v>40631.445727098013</v>
      </c>
    </row>
    <row r="6" spans="2:14" s="47" customFormat="1" ht="27.75" customHeight="1" x14ac:dyDescent="0.35">
      <c r="B6" s="44" t="s">
        <v>3332</v>
      </c>
      <c r="C6" s="46"/>
      <c r="D6" s="73">
        <v>0</v>
      </c>
      <c r="E6" s="68"/>
      <c r="F6" s="73">
        <v>0</v>
      </c>
      <c r="G6" s="68"/>
      <c r="H6" s="73">
        <v>0</v>
      </c>
      <c r="I6" s="68"/>
      <c r="J6" s="73">
        <v>0</v>
      </c>
      <c r="K6" s="68"/>
      <c r="L6" s="73">
        <v>0</v>
      </c>
      <c r="M6" s="68"/>
      <c r="N6" s="73">
        <v>0</v>
      </c>
    </row>
    <row r="7" spans="2:14" s="47" customFormat="1" ht="27.75" customHeight="1" x14ac:dyDescent="0.35">
      <c r="B7" s="44" t="s">
        <v>3333</v>
      </c>
      <c r="C7" s="48"/>
      <c r="D7" s="73">
        <v>63499</v>
      </c>
      <c r="E7" s="70"/>
      <c r="F7" s="73">
        <v>5625</v>
      </c>
      <c r="G7" s="70"/>
      <c r="H7" s="73">
        <v>0</v>
      </c>
      <c r="I7" s="70"/>
      <c r="J7" s="73">
        <v>0</v>
      </c>
      <c r="K7" s="70"/>
      <c r="L7" s="73">
        <v>0</v>
      </c>
      <c r="M7" s="70"/>
      <c r="N7" s="73">
        <v>0</v>
      </c>
    </row>
    <row r="8" spans="2:14" s="47" customFormat="1" ht="27.75" customHeight="1" x14ac:dyDescent="0.35">
      <c r="B8" s="44" t="s">
        <v>3334</v>
      </c>
      <c r="C8" s="46"/>
      <c r="D8" s="73">
        <v>923834.90500000003</v>
      </c>
      <c r="E8" s="68"/>
      <c r="F8" s="73">
        <v>279165</v>
      </c>
      <c r="G8" s="68"/>
      <c r="H8" s="73">
        <v>15000</v>
      </c>
      <c r="I8" s="68"/>
      <c r="J8" s="73">
        <v>114250</v>
      </c>
      <c r="K8" s="68"/>
      <c r="L8" s="73">
        <v>0</v>
      </c>
      <c r="M8" s="68"/>
      <c r="N8" s="73">
        <v>0</v>
      </c>
    </row>
    <row r="9" spans="2:14" s="47" customFormat="1" ht="27.75" customHeight="1" x14ac:dyDescent="0.35">
      <c r="B9" s="44" t="s">
        <v>63</v>
      </c>
      <c r="C9" s="49"/>
      <c r="D9" s="73">
        <v>3657928170.8353</v>
      </c>
      <c r="E9" s="71"/>
      <c r="F9" s="73">
        <v>2018663450.0900006</v>
      </c>
      <c r="G9" s="71"/>
      <c r="H9" s="73">
        <v>815136598.2652998</v>
      </c>
      <c r="I9" s="71"/>
      <c r="J9" s="73">
        <v>724638779.0200001</v>
      </c>
      <c r="K9" s="71"/>
      <c r="L9" s="73">
        <v>36063656.679999992</v>
      </c>
      <c r="M9" s="71"/>
      <c r="N9" s="73">
        <v>63425686.779999994</v>
      </c>
    </row>
    <row r="10" spans="2:14" s="47" customFormat="1" ht="14" x14ac:dyDescent="0.35">
      <c r="B10" s="44"/>
      <c r="C10" s="49"/>
      <c r="D10" s="73"/>
      <c r="E10" s="71"/>
      <c r="F10" s="73"/>
      <c r="G10" s="71"/>
      <c r="H10" s="73"/>
      <c r="I10" s="71"/>
      <c r="J10" s="73"/>
      <c r="K10" s="71"/>
      <c r="L10" s="73"/>
      <c r="M10" s="71"/>
      <c r="N10" s="73"/>
    </row>
    <row r="11" spans="2:14" s="47" customFormat="1" ht="14.5" thickBot="1" x14ac:dyDescent="0.4">
      <c r="B11" s="77" t="s">
        <v>64</v>
      </c>
      <c r="C11" s="78"/>
      <c r="D11" s="78">
        <v>999</v>
      </c>
      <c r="E11" s="78"/>
      <c r="F11" s="78">
        <v>858</v>
      </c>
      <c r="G11" s="78"/>
      <c r="H11" s="78">
        <v>475</v>
      </c>
      <c r="I11" s="78"/>
      <c r="J11" s="78">
        <v>675</v>
      </c>
      <c r="K11" s="78"/>
      <c r="L11" s="78">
        <v>307</v>
      </c>
      <c r="M11" s="78"/>
      <c r="N11" s="77">
        <v>179</v>
      </c>
    </row>
    <row r="12" spans="2:14" s="47" customFormat="1" ht="14" x14ac:dyDescent="0.35">
      <c r="B12" s="44"/>
      <c r="C12" s="46"/>
      <c r="D12" s="76"/>
      <c r="E12" s="68"/>
      <c r="F12" s="76"/>
      <c r="G12" s="68"/>
      <c r="H12" s="76"/>
      <c r="I12" s="68"/>
      <c r="J12" s="76"/>
      <c r="K12" s="68"/>
      <c r="L12" s="76"/>
      <c r="M12" s="68"/>
      <c r="N12" s="76"/>
    </row>
    <row r="13" spans="2:14" ht="15" x14ac:dyDescent="0.3">
      <c r="B13" s="56" t="s">
        <v>3335</v>
      </c>
      <c r="D13" s="66"/>
      <c r="F13" s="154"/>
      <c r="G13" s="155"/>
      <c r="H13" s="154"/>
      <c r="I13" s="155"/>
      <c r="J13" s="154"/>
      <c r="K13" s="155"/>
      <c r="L13" s="154"/>
      <c r="M13" s="155"/>
      <c r="N13" s="154"/>
    </row>
    <row r="14" spans="2:14" ht="14.5" x14ac:dyDescent="0.35">
      <c r="L14"/>
    </row>
    <row r="15" spans="2:14" ht="14.5" x14ac:dyDescent="0.35">
      <c r="L15"/>
    </row>
    <row r="16" spans="2:14" ht="14.5" x14ac:dyDescent="0.35">
      <c r="L16"/>
    </row>
    <row r="17" spans="12:12" ht="14.5" x14ac:dyDescent="0.35">
      <c r="L17"/>
    </row>
    <row r="18" spans="12:12" ht="14.5" x14ac:dyDescent="0.35">
      <c r="L18"/>
    </row>
    <row r="19" spans="12:12" ht="14.5" x14ac:dyDescent="0.35">
      <c r="L19"/>
    </row>
    <row r="20" spans="12:12" ht="14.5" x14ac:dyDescent="0.35">
      <c r="L20"/>
    </row>
    <row r="21" spans="12:12" ht="14.5" x14ac:dyDescent="0.35">
      <c r="L21"/>
    </row>
    <row r="22" spans="12:12" ht="14.5" x14ac:dyDescent="0.35">
      <c r="L22"/>
    </row>
  </sheetData>
  <mergeCells count="3">
    <mergeCell ref="B2:N2"/>
    <mergeCell ref="B1:N1"/>
    <mergeCell ref="B3:N3"/>
  </mergeCells>
  <printOptions horizontalCentered="1"/>
  <pageMargins left="0.5" right="0.5" top="0.75" bottom="0.75" header="0" footer="0.5"/>
  <pageSetup scale="76"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A9204-4C7F-436A-96B9-5E022A609D73}">
  <sheetPr codeName="Sheet7"/>
  <dimension ref="B1:XCS43"/>
  <sheetViews>
    <sheetView showGridLines="0" zoomScaleNormal="100" zoomScalePageLayoutView="60" workbookViewId="0"/>
  </sheetViews>
  <sheetFormatPr defaultColWidth="2.1796875" defaultRowHeight="12.5" x14ac:dyDescent="0.25"/>
  <cols>
    <col min="1" max="1" width="7.1796875" style="29" bestFit="1" customWidth="1"/>
    <col min="2" max="2" width="38.81640625" style="29" customWidth="1"/>
    <col min="3" max="3" width="11.54296875" style="29" customWidth="1"/>
    <col min="4" max="4" width="1.81640625" style="29" customWidth="1"/>
    <col min="5" max="5" width="16.81640625" style="67" customWidth="1"/>
    <col min="6" max="6" width="1.453125" style="63" customWidth="1"/>
    <col min="7" max="7" width="16.81640625" style="67" customWidth="1"/>
    <col min="8" max="8" width="1.453125" style="63" customWidth="1"/>
    <col min="9" max="9" width="22.1796875" style="67" customWidth="1"/>
    <col min="10" max="10" width="1.453125" style="63" customWidth="1"/>
    <col min="11" max="11" width="22.453125" style="67" customWidth="1"/>
    <col min="12" max="12" width="1.453125" style="63" customWidth="1"/>
    <col min="13" max="13" width="14" style="67" customWidth="1"/>
    <col min="14" max="14" width="1.453125" style="63" customWidth="1"/>
    <col min="15" max="15" width="17.1796875" style="67" customWidth="1"/>
    <col min="16" max="16" width="16.1796875" style="29" customWidth="1"/>
    <col min="17" max="16384" width="2.1796875" style="29"/>
  </cols>
  <sheetData>
    <row r="1" spans="2:15" s="17" customFormat="1" ht="15.5" x14ac:dyDescent="0.35">
      <c r="B1" s="178" t="s">
        <v>3344</v>
      </c>
      <c r="C1" s="178"/>
      <c r="D1" s="178"/>
      <c r="E1" s="178"/>
      <c r="F1" s="178"/>
      <c r="G1" s="178"/>
      <c r="H1" s="178"/>
      <c r="I1" s="178"/>
      <c r="J1" s="178"/>
      <c r="K1" s="178"/>
      <c r="L1" s="178"/>
      <c r="M1" s="178"/>
      <c r="N1" s="178"/>
      <c r="O1" s="178"/>
    </row>
    <row r="2" spans="2:15" s="17" customFormat="1" ht="16" thickBot="1" x14ac:dyDescent="0.4">
      <c r="B2" s="178" t="s">
        <v>65</v>
      </c>
      <c r="C2" s="178"/>
      <c r="D2" s="178"/>
      <c r="E2" s="178"/>
      <c r="F2" s="178"/>
      <c r="G2" s="178"/>
      <c r="H2" s="178"/>
      <c r="I2" s="178"/>
      <c r="J2" s="178"/>
      <c r="K2" s="178"/>
      <c r="L2" s="178"/>
      <c r="M2" s="178"/>
      <c r="N2" s="178"/>
      <c r="O2" s="178"/>
    </row>
    <row r="3" spans="2:15" s="43" customFormat="1" ht="45.65" customHeight="1" x14ac:dyDescent="0.3">
      <c r="B3" s="37"/>
      <c r="C3" s="38" t="s">
        <v>16</v>
      </c>
      <c r="D3" s="39"/>
      <c r="E3" s="40" t="s">
        <v>56</v>
      </c>
      <c r="F3" s="40"/>
      <c r="G3" s="40" t="s">
        <v>57</v>
      </c>
      <c r="H3" s="41"/>
      <c r="I3" s="40" t="s">
        <v>58</v>
      </c>
      <c r="J3" s="41"/>
      <c r="K3" s="40" t="s">
        <v>59</v>
      </c>
      <c r="L3" s="42"/>
      <c r="M3" s="40" t="s">
        <v>66</v>
      </c>
      <c r="N3" s="41"/>
      <c r="O3" s="40" t="s">
        <v>61</v>
      </c>
    </row>
    <row r="4" spans="2:15" s="47" customFormat="1" ht="14" x14ac:dyDescent="0.35">
      <c r="B4" s="44" t="s">
        <v>37</v>
      </c>
      <c r="C4" s="45">
        <v>217</v>
      </c>
      <c r="D4" s="46"/>
      <c r="E4" s="163">
        <v>1738699198.3553004</v>
      </c>
      <c r="F4" s="68"/>
      <c r="G4" s="163">
        <v>996197259.05000043</v>
      </c>
      <c r="H4" s="69"/>
      <c r="I4" s="163">
        <v>615826906.10529995</v>
      </c>
      <c r="J4" s="68"/>
      <c r="K4" s="163">
        <v>118615358.30000001</v>
      </c>
      <c r="L4" s="68"/>
      <c r="M4" s="163">
        <v>1436856.39</v>
      </c>
      <c r="N4" s="68"/>
      <c r="O4" s="163">
        <v>6622818.5099999998</v>
      </c>
    </row>
    <row r="5" spans="2:15" s="47" customFormat="1" ht="14" x14ac:dyDescent="0.35">
      <c r="B5" s="44" t="s">
        <v>38</v>
      </c>
      <c r="C5" s="45">
        <v>723</v>
      </c>
      <c r="D5" s="46"/>
      <c r="E5" s="163">
        <v>116530319.85000001</v>
      </c>
      <c r="F5" s="68"/>
      <c r="G5" s="163">
        <v>36237399.689999998</v>
      </c>
      <c r="H5" s="68"/>
      <c r="I5" s="163">
        <v>16368557.090000002</v>
      </c>
      <c r="J5" s="68"/>
      <c r="K5" s="163">
        <v>39754585.25</v>
      </c>
      <c r="L5" s="68"/>
      <c r="M5" s="163">
        <v>12104977.67</v>
      </c>
      <c r="N5" s="68"/>
      <c r="O5" s="163">
        <v>12064800.15</v>
      </c>
    </row>
    <row r="6" spans="2:15" s="47" customFormat="1" ht="14" x14ac:dyDescent="0.35">
      <c r="B6" s="44" t="s">
        <v>39</v>
      </c>
      <c r="C6" s="45">
        <v>169</v>
      </c>
      <c r="D6" s="48"/>
      <c r="E6" s="163">
        <v>362710139.78999996</v>
      </c>
      <c r="F6" s="70"/>
      <c r="G6" s="163">
        <v>173138232.20000002</v>
      </c>
      <c r="H6" s="70"/>
      <c r="I6" s="163">
        <v>75455875.790000007</v>
      </c>
      <c r="J6" s="70"/>
      <c r="K6" s="163">
        <v>89493393.189999998</v>
      </c>
      <c r="L6" s="70"/>
      <c r="M6" s="163">
        <v>4622727.28</v>
      </c>
      <c r="N6" s="70"/>
      <c r="O6" s="163">
        <v>19999911.329999998</v>
      </c>
    </row>
    <row r="7" spans="2:15" s="47" customFormat="1" ht="14" x14ac:dyDescent="0.35">
      <c r="B7" s="44" t="s">
        <v>40</v>
      </c>
      <c r="C7" s="45">
        <v>327</v>
      </c>
      <c r="D7" s="46"/>
      <c r="E7" s="163">
        <v>1279639667.3299999</v>
      </c>
      <c r="F7" s="68"/>
      <c r="G7" s="163">
        <v>707719062.16000009</v>
      </c>
      <c r="H7" s="68"/>
      <c r="I7" s="163">
        <v>85982029.850000009</v>
      </c>
      <c r="J7" s="68"/>
      <c r="K7" s="163">
        <v>449872368.44999993</v>
      </c>
      <c r="L7" s="68"/>
      <c r="M7" s="163">
        <v>15819876.34</v>
      </c>
      <c r="N7" s="68"/>
      <c r="O7" s="163">
        <v>20246330.530000001</v>
      </c>
    </row>
    <row r="8" spans="2:15" s="47" customFormat="1" ht="14" x14ac:dyDescent="0.35">
      <c r="B8" s="44" t="s">
        <v>41</v>
      </c>
      <c r="C8" s="45">
        <v>35</v>
      </c>
      <c r="D8" s="49"/>
      <c r="E8" s="163">
        <v>1619954.43</v>
      </c>
      <c r="F8" s="71"/>
      <c r="G8" s="163">
        <v>1193439.93</v>
      </c>
      <c r="H8" s="71"/>
      <c r="I8" s="163">
        <v>40000</v>
      </c>
      <c r="J8" s="71"/>
      <c r="K8" s="163">
        <v>178575</v>
      </c>
      <c r="L8" s="71"/>
      <c r="M8" s="163">
        <v>10000</v>
      </c>
      <c r="N8" s="71"/>
      <c r="O8" s="163">
        <v>197939.5</v>
      </c>
    </row>
    <row r="9" spans="2:15" s="47" customFormat="1" ht="14" x14ac:dyDescent="0.35">
      <c r="B9" s="44" t="s">
        <v>42</v>
      </c>
      <c r="C9" s="45">
        <v>40</v>
      </c>
      <c r="D9" s="46"/>
      <c r="E9" s="163">
        <v>138354708.78999999</v>
      </c>
      <c r="F9" s="68"/>
      <c r="G9" s="163">
        <v>90378012.089999989</v>
      </c>
      <c r="H9" s="68"/>
      <c r="I9" s="163">
        <v>18451537.43</v>
      </c>
      <c r="J9" s="68"/>
      <c r="K9" s="163">
        <v>24387656.43</v>
      </c>
      <c r="L9" s="68"/>
      <c r="M9" s="163">
        <v>2023719</v>
      </c>
      <c r="N9" s="68"/>
      <c r="O9" s="163">
        <v>3113783.8400000003</v>
      </c>
    </row>
    <row r="10" spans="2:15" s="47" customFormat="1" ht="14" x14ac:dyDescent="0.35">
      <c r="B10" s="44" t="s">
        <v>43</v>
      </c>
      <c r="C10" s="45">
        <v>25</v>
      </c>
      <c r="D10" s="46"/>
      <c r="E10" s="163">
        <v>16567667.960000001</v>
      </c>
      <c r="F10" s="68"/>
      <c r="G10" s="163">
        <v>12520805.640000001</v>
      </c>
      <c r="H10" s="68"/>
      <c r="I10" s="163">
        <v>1053964</v>
      </c>
      <c r="J10" s="68"/>
      <c r="K10" s="163">
        <v>1767295.4</v>
      </c>
      <c r="L10" s="68"/>
      <c r="M10" s="163">
        <v>45500</v>
      </c>
      <c r="N10" s="68"/>
      <c r="O10" s="163">
        <v>1180102.92</v>
      </c>
    </row>
    <row r="11" spans="2:15" s="47" customFormat="1" ht="28" x14ac:dyDescent="0.35">
      <c r="B11" s="44" t="s">
        <v>44</v>
      </c>
      <c r="C11" s="45">
        <v>25</v>
      </c>
      <c r="D11" s="50"/>
      <c r="E11" s="163">
        <v>3806514.33</v>
      </c>
      <c r="F11" s="72"/>
      <c r="G11" s="163">
        <v>1279239.33</v>
      </c>
      <c r="H11" s="72"/>
      <c r="I11" s="163">
        <v>1957728</v>
      </c>
      <c r="J11" s="72"/>
      <c r="K11" s="163">
        <v>569547</v>
      </c>
      <c r="L11" s="72"/>
      <c r="M11" s="163">
        <v>0</v>
      </c>
      <c r="N11" s="72"/>
      <c r="O11" s="163">
        <v>0</v>
      </c>
    </row>
    <row r="12" spans="2:15" s="55" customFormat="1" ht="18.75" customHeight="1" thickBot="1" x14ac:dyDescent="0.35">
      <c r="B12" s="51" t="s">
        <v>17</v>
      </c>
      <c r="C12" s="52">
        <v>1561</v>
      </c>
      <c r="D12" s="53"/>
      <c r="E12" s="54">
        <v>3657928170.8353</v>
      </c>
      <c r="F12" s="54"/>
      <c r="G12" s="54">
        <v>2018663450.0900006</v>
      </c>
      <c r="H12" s="54"/>
      <c r="I12" s="54">
        <v>815136598.26529992</v>
      </c>
      <c r="J12" s="54"/>
      <c r="K12" s="54">
        <v>724638779.01999986</v>
      </c>
      <c r="L12" s="54"/>
      <c r="M12" s="65">
        <v>36063656.68</v>
      </c>
      <c r="N12" s="54"/>
      <c r="O12" s="54">
        <v>63425686.780000001</v>
      </c>
    </row>
    <row r="13" spans="2:15" s="56" customFormat="1" ht="3" customHeight="1" x14ac:dyDescent="0.3">
      <c r="C13" s="57"/>
      <c r="D13" s="58"/>
      <c r="E13" s="155"/>
      <c r="F13" s="59"/>
      <c r="G13" s="155"/>
      <c r="H13" s="155"/>
      <c r="I13" s="155"/>
      <c r="J13" s="155"/>
      <c r="K13" s="155"/>
      <c r="L13" s="155"/>
      <c r="M13" s="154"/>
      <c r="N13" s="155"/>
      <c r="O13" s="155"/>
    </row>
    <row r="14" spans="2:15" ht="14" x14ac:dyDescent="0.3">
      <c r="B14" s="61" t="s">
        <v>67</v>
      </c>
      <c r="C14" s="62">
        <v>1602</v>
      </c>
      <c r="D14" s="61"/>
      <c r="E14" s="156">
        <v>3536834032.1874003</v>
      </c>
      <c r="F14" s="156"/>
      <c r="G14" s="156">
        <v>1909611692.2199998</v>
      </c>
      <c r="H14" s="156"/>
      <c r="I14" s="156">
        <v>858011203.50740004</v>
      </c>
      <c r="J14" s="156"/>
      <c r="K14" s="156">
        <v>668343413.7299999</v>
      </c>
      <c r="L14" s="156"/>
      <c r="M14" s="156">
        <v>31092089.52</v>
      </c>
      <c r="N14" s="156"/>
      <c r="O14" s="157">
        <v>69775633.210000008</v>
      </c>
    </row>
    <row r="15" spans="2:15" ht="14" x14ac:dyDescent="0.3">
      <c r="B15" s="61" t="s">
        <v>18</v>
      </c>
      <c r="C15" s="62">
        <v>1620</v>
      </c>
      <c r="D15" s="61"/>
      <c r="E15" s="156">
        <v>3387101116</v>
      </c>
      <c r="F15" s="156"/>
      <c r="G15" s="156">
        <v>1771896905</v>
      </c>
      <c r="H15" s="156"/>
      <c r="I15" s="156">
        <v>893914671</v>
      </c>
      <c r="J15" s="156"/>
      <c r="K15" s="156">
        <v>639598238</v>
      </c>
      <c r="L15" s="156"/>
      <c r="M15" s="156">
        <v>29789683</v>
      </c>
      <c r="N15" s="156"/>
      <c r="O15" s="157">
        <v>51901619</v>
      </c>
    </row>
    <row r="16" spans="2:15" ht="14" x14ac:dyDescent="0.3">
      <c r="B16" s="61" t="s">
        <v>19</v>
      </c>
      <c r="C16" s="62">
        <v>1668</v>
      </c>
      <c r="D16" s="61"/>
      <c r="E16" s="156">
        <v>2812073838.6806998</v>
      </c>
      <c r="F16" s="156"/>
      <c r="G16" s="156">
        <v>1472168635.3849998</v>
      </c>
      <c r="H16" s="156"/>
      <c r="I16" s="156">
        <v>895031740.34570003</v>
      </c>
      <c r="J16" s="156"/>
      <c r="K16" s="156">
        <v>367537236.58000004</v>
      </c>
      <c r="L16" s="156"/>
      <c r="M16" s="156">
        <v>24346524.779999997</v>
      </c>
      <c r="N16" s="156"/>
      <c r="O16" s="157">
        <v>52989701.589999996</v>
      </c>
    </row>
    <row r="17" spans="2:16321" ht="14" x14ac:dyDescent="0.3">
      <c r="B17" s="61" t="s">
        <v>68</v>
      </c>
      <c r="C17" s="62">
        <v>1680</v>
      </c>
      <c r="D17" s="61"/>
      <c r="E17" s="156">
        <v>2243627061.9299994</v>
      </c>
      <c r="F17" s="156"/>
      <c r="G17" s="156">
        <v>1249200596</v>
      </c>
      <c r="H17" s="156"/>
      <c r="I17" s="156">
        <v>722774041.56999993</v>
      </c>
      <c r="J17" s="156"/>
      <c r="K17" s="156">
        <v>219679012.24000001</v>
      </c>
      <c r="L17" s="156"/>
      <c r="M17" s="156">
        <v>14558798.59</v>
      </c>
      <c r="N17" s="156"/>
      <c r="O17" s="157">
        <v>37414613.530000001</v>
      </c>
    </row>
    <row r="18" spans="2:16321" ht="14" x14ac:dyDescent="0.3">
      <c r="B18" s="61" t="s">
        <v>69</v>
      </c>
      <c r="C18" s="62">
        <v>1724</v>
      </c>
      <c r="D18" s="61"/>
      <c r="E18" s="156">
        <v>3058907317</v>
      </c>
      <c r="F18" s="156"/>
      <c r="G18" s="156">
        <v>1675099910</v>
      </c>
      <c r="H18" s="156"/>
      <c r="I18" s="156">
        <v>776597793</v>
      </c>
      <c r="J18" s="156"/>
      <c r="K18" s="156">
        <v>542056113</v>
      </c>
      <c r="L18" s="156"/>
      <c r="M18" s="156">
        <v>25773624</v>
      </c>
      <c r="N18" s="156"/>
      <c r="O18" s="157">
        <v>39379877</v>
      </c>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60"/>
      <c r="AHD18" s="60"/>
      <c r="AHE18" s="60"/>
      <c r="AHF18" s="60"/>
      <c r="AHG18" s="60"/>
      <c r="AHH18" s="60"/>
      <c r="AHI18" s="60"/>
      <c r="AHJ18" s="60"/>
      <c r="AHK18" s="60"/>
      <c r="AHL18" s="60"/>
      <c r="AHM18" s="60"/>
      <c r="AHN18" s="60"/>
      <c r="AHO18" s="60"/>
      <c r="AHP18" s="60"/>
      <c r="AHQ18" s="60"/>
      <c r="AHR18" s="60"/>
      <c r="AHS18" s="60"/>
      <c r="AHT18" s="60"/>
      <c r="AHU18" s="60"/>
      <c r="AHV18" s="60"/>
      <c r="AHW18" s="60"/>
      <c r="AHX18" s="60"/>
      <c r="AHY18" s="60"/>
      <c r="AHZ18" s="60"/>
      <c r="AIA18" s="60"/>
      <c r="AIB18" s="60"/>
      <c r="AIC18" s="60"/>
      <c r="AID18" s="60"/>
      <c r="AIE18" s="60"/>
      <c r="AIF18" s="60"/>
      <c r="AIG18" s="60"/>
      <c r="AIH18" s="60"/>
      <c r="AII18" s="60"/>
      <c r="AIJ18" s="60"/>
      <c r="AIK18" s="60"/>
      <c r="AIL18" s="60"/>
      <c r="AIM18" s="60"/>
      <c r="AIN18" s="60"/>
      <c r="AIO18" s="60"/>
      <c r="AIP18" s="60"/>
      <c r="AIQ18" s="60"/>
      <c r="AIR18" s="60"/>
      <c r="AIS18" s="60"/>
      <c r="AIT18" s="60"/>
      <c r="AIU18" s="60"/>
      <c r="AIV18" s="60"/>
      <c r="AIW18" s="60"/>
      <c r="AIX18" s="60"/>
      <c r="AIY18" s="60"/>
      <c r="AIZ18" s="60"/>
      <c r="AJA18" s="60"/>
      <c r="AJB18" s="60"/>
      <c r="AJC18" s="60"/>
      <c r="AJD18" s="60"/>
      <c r="AJE18" s="60"/>
      <c r="AJF18" s="60"/>
      <c r="AJG18" s="60"/>
      <c r="AJH18" s="60"/>
      <c r="AJI18" s="60"/>
      <c r="AJJ18" s="60"/>
      <c r="AJK18" s="60"/>
      <c r="AJL18" s="60"/>
      <c r="AJM18" s="60"/>
      <c r="AJN18" s="60"/>
      <c r="AJO18" s="60"/>
      <c r="AJP18" s="60"/>
      <c r="AJQ18" s="60"/>
      <c r="AJR18" s="60"/>
      <c r="AJS18" s="60"/>
      <c r="AJT18" s="60"/>
      <c r="AJU18" s="60"/>
      <c r="AJV18" s="60"/>
      <c r="AJW18" s="60"/>
      <c r="AJX18" s="60"/>
      <c r="AJY18" s="60"/>
      <c r="AJZ18" s="60"/>
      <c r="AKA18" s="60"/>
      <c r="AKB18" s="60"/>
      <c r="AKC18" s="60"/>
      <c r="AKD18" s="60"/>
      <c r="AKE18" s="60"/>
      <c r="AKF18" s="60"/>
      <c r="AKG18" s="60"/>
      <c r="AKH18" s="60"/>
      <c r="AKI18" s="60"/>
      <c r="AKJ18" s="60"/>
      <c r="AKK18" s="60"/>
      <c r="AKL18" s="60"/>
      <c r="AKM18" s="60"/>
      <c r="AKN18" s="60"/>
      <c r="AKO18" s="60"/>
      <c r="AKP18" s="60"/>
      <c r="AKQ18" s="60"/>
      <c r="AKR18" s="60"/>
      <c r="AKS18" s="60"/>
      <c r="AKT18" s="60"/>
      <c r="AKU18" s="60"/>
      <c r="AKV18" s="60"/>
      <c r="AKW18" s="60"/>
      <c r="AKX18" s="60"/>
      <c r="AKY18" s="60"/>
      <c r="AKZ18" s="60"/>
      <c r="ALA18" s="60"/>
      <c r="ALB18" s="60"/>
      <c r="ALC18" s="60"/>
      <c r="ALD18" s="60"/>
      <c r="ALE18" s="60"/>
      <c r="ALF18" s="60"/>
      <c r="ALG18" s="60"/>
      <c r="ALH18" s="60"/>
      <c r="ALI18" s="60"/>
      <c r="ALJ18" s="60"/>
      <c r="ALK18" s="60"/>
      <c r="ALL18" s="60"/>
      <c r="ALM18" s="60"/>
      <c r="ALN18" s="60"/>
      <c r="ALO18" s="60"/>
      <c r="ALP18" s="60"/>
      <c r="ALQ18" s="60"/>
      <c r="ALR18" s="60"/>
      <c r="ALS18" s="60"/>
      <c r="ALT18" s="60"/>
      <c r="ALU18" s="60"/>
      <c r="ALV18" s="60"/>
      <c r="ALW18" s="60"/>
      <c r="ALX18" s="60"/>
      <c r="ALY18" s="60"/>
      <c r="ALZ18" s="60"/>
      <c r="AMA18" s="60"/>
      <c r="AMB18" s="60"/>
      <c r="AMC18" s="60"/>
      <c r="AMD18" s="60"/>
      <c r="AME18" s="60"/>
      <c r="AMF18" s="60"/>
      <c r="AMG18" s="60"/>
      <c r="AMH18" s="60"/>
      <c r="AMI18" s="60"/>
      <c r="AMJ18" s="60"/>
      <c r="AMK18" s="60"/>
      <c r="AML18" s="60"/>
      <c r="AMM18" s="60"/>
      <c r="AMN18" s="60"/>
      <c r="AMO18" s="60"/>
      <c r="AMP18" s="60"/>
      <c r="AMQ18" s="60"/>
      <c r="AMR18" s="60"/>
      <c r="AMS18" s="60"/>
      <c r="AMT18" s="60"/>
      <c r="AMU18" s="60"/>
      <c r="AMV18" s="60"/>
      <c r="AMW18" s="60"/>
      <c r="AMX18" s="60"/>
      <c r="AMY18" s="60"/>
      <c r="AMZ18" s="60"/>
      <c r="ANA18" s="60"/>
      <c r="ANB18" s="60"/>
      <c r="ANC18" s="60"/>
      <c r="AND18" s="60"/>
      <c r="ANE18" s="60"/>
      <c r="ANF18" s="60"/>
      <c r="ANG18" s="60"/>
      <c r="ANH18" s="60"/>
      <c r="ANI18" s="60"/>
      <c r="ANJ18" s="60"/>
      <c r="ANK18" s="60"/>
      <c r="ANL18" s="60"/>
      <c r="ANM18" s="60"/>
      <c r="ANN18" s="60"/>
      <c r="ANO18" s="60"/>
      <c r="ANP18" s="60"/>
      <c r="ANQ18" s="60"/>
      <c r="ANR18" s="60"/>
      <c r="ANS18" s="60"/>
      <c r="ANT18" s="60"/>
      <c r="ANU18" s="60"/>
      <c r="ANV18" s="60"/>
      <c r="ANW18" s="60"/>
      <c r="ANX18" s="60"/>
      <c r="ANY18" s="60"/>
      <c r="ANZ18" s="60"/>
      <c r="AOA18" s="60"/>
      <c r="AOB18" s="60"/>
      <c r="AOC18" s="60"/>
      <c r="AOD18" s="60"/>
      <c r="AOE18" s="60"/>
      <c r="AOF18" s="60"/>
      <c r="AOG18" s="60"/>
      <c r="AOH18" s="60"/>
      <c r="AOI18" s="60"/>
      <c r="AOJ18" s="60"/>
      <c r="AOK18" s="60"/>
      <c r="AOL18" s="60"/>
      <c r="AOM18" s="60"/>
      <c r="AON18" s="60"/>
      <c r="AOO18" s="60"/>
      <c r="AOP18" s="60"/>
      <c r="AOQ18" s="60"/>
      <c r="AOR18" s="60"/>
      <c r="AOS18" s="60"/>
      <c r="AOT18" s="60"/>
      <c r="AOU18" s="60"/>
      <c r="AOV18" s="60"/>
      <c r="AOW18" s="60"/>
      <c r="AOX18" s="60"/>
      <c r="AOY18" s="60"/>
      <c r="AOZ18" s="60"/>
      <c r="APA18" s="60"/>
      <c r="APB18" s="60"/>
      <c r="APC18" s="60"/>
      <c r="APD18" s="60"/>
      <c r="APE18" s="60"/>
      <c r="APF18" s="60"/>
      <c r="APG18" s="60"/>
      <c r="APH18" s="60"/>
      <c r="API18" s="60"/>
      <c r="APJ18" s="60"/>
      <c r="APK18" s="60"/>
      <c r="APL18" s="60"/>
      <c r="APM18" s="60"/>
      <c r="APN18" s="60"/>
      <c r="APO18" s="60"/>
      <c r="APP18" s="60"/>
      <c r="APQ18" s="60"/>
      <c r="APR18" s="60"/>
      <c r="APS18" s="60"/>
      <c r="APT18" s="60"/>
      <c r="APU18" s="60"/>
      <c r="APV18" s="60"/>
      <c r="APW18" s="60"/>
      <c r="APX18" s="60"/>
      <c r="APY18" s="60"/>
      <c r="APZ18" s="60"/>
      <c r="AQA18" s="60"/>
      <c r="AQB18" s="60"/>
      <c r="AQC18" s="60"/>
      <c r="AQD18" s="60"/>
      <c r="AQE18" s="60"/>
      <c r="AQF18" s="60"/>
      <c r="AQG18" s="60"/>
      <c r="AQH18" s="60"/>
      <c r="AQI18" s="60"/>
      <c r="AQJ18" s="60"/>
      <c r="AQK18" s="60"/>
      <c r="AQL18" s="60"/>
      <c r="AQM18" s="60"/>
      <c r="AQN18" s="60"/>
      <c r="AQO18" s="60"/>
      <c r="AQP18" s="60"/>
      <c r="AQQ18" s="60"/>
      <c r="AQR18" s="60"/>
      <c r="AQS18" s="60"/>
      <c r="AQT18" s="60"/>
      <c r="AQU18" s="60"/>
      <c r="AQV18" s="60"/>
      <c r="AQW18" s="60"/>
      <c r="AQX18" s="60"/>
      <c r="AQY18" s="60"/>
      <c r="AQZ18" s="60"/>
      <c r="ARA18" s="60"/>
      <c r="ARB18" s="60"/>
      <c r="ARC18" s="60"/>
      <c r="ARD18" s="60"/>
      <c r="ARE18" s="60"/>
      <c r="ARF18" s="60"/>
      <c r="ARG18" s="60"/>
      <c r="ARH18" s="60"/>
      <c r="ARI18" s="60"/>
      <c r="ARJ18" s="60"/>
      <c r="ARK18" s="60"/>
      <c r="ARL18" s="60"/>
      <c r="ARM18" s="60"/>
      <c r="ARN18" s="60"/>
      <c r="ARO18" s="60"/>
      <c r="ARP18" s="60"/>
      <c r="ARQ18" s="60"/>
      <c r="ARR18" s="60"/>
      <c r="ARS18" s="60"/>
      <c r="ART18" s="60"/>
      <c r="ARU18" s="60"/>
      <c r="ARV18" s="60"/>
      <c r="ARW18" s="60"/>
      <c r="ARX18" s="60"/>
      <c r="ARY18" s="60"/>
      <c r="ARZ18" s="60"/>
      <c r="ASA18" s="60"/>
      <c r="ASB18" s="60"/>
      <c r="ASC18" s="60"/>
      <c r="ASD18" s="60"/>
      <c r="ASE18" s="60"/>
      <c r="ASF18" s="60"/>
      <c r="ASG18" s="60"/>
      <c r="ASH18" s="60"/>
      <c r="ASI18" s="60"/>
      <c r="ASJ18" s="60"/>
      <c r="ASK18" s="60"/>
      <c r="ASL18" s="60"/>
      <c r="ASM18" s="60"/>
      <c r="ASN18" s="60"/>
      <c r="ASO18" s="60"/>
      <c r="ASP18" s="60"/>
      <c r="ASQ18" s="60"/>
      <c r="ASR18" s="60"/>
      <c r="ASS18" s="60"/>
      <c r="AST18" s="60"/>
      <c r="ASU18" s="60"/>
      <c r="ASV18" s="60"/>
      <c r="ASW18" s="60"/>
      <c r="ASX18" s="60"/>
      <c r="ASY18" s="60"/>
      <c r="ASZ18" s="60"/>
      <c r="ATA18" s="60"/>
      <c r="ATB18" s="60"/>
      <c r="ATC18" s="60"/>
      <c r="ATD18" s="60"/>
      <c r="ATE18" s="60"/>
      <c r="ATF18" s="60"/>
      <c r="ATG18" s="60"/>
      <c r="ATH18" s="60"/>
      <c r="ATI18" s="60"/>
      <c r="ATJ18" s="60"/>
      <c r="ATK18" s="60"/>
      <c r="ATL18" s="60"/>
      <c r="ATM18" s="60"/>
      <c r="ATN18" s="60"/>
      <c r="ATO18" s="60"/>
      <c r="ATP18" s="60"/>
      <c r="ATQ18" s="60"/>
      <c r="ATR18" s="60"/>
      <c r="ATS18" s="60"/>
      <c r="ATT18" s="60"/>
      <c r="ATU18" s="60"/>
      <c r="ATV18" s="60"/>
      <c r="ATW18" s="60"/>
      <c r="ATX18" s="60"/>
      <c r="ATY18" s="60"/>
      <c r="ATZ18" s="60"/>
      <c r="AUA18" s="60"/>
      <c r="AUB18" s="60"/>
      <c r="AUC18" s="60"/>
      <c r="AUD18" s="60"/>
      <c r="AUE18" s="60"/>
      <c r="AUF18" s="60"/>
      <c r="AUG18" s="60"/>
      <c r="AUH18" s="60"/>
      <c r="AUI18" s="60"/>
      <c r="AUJ18" s="60"/>
      <c r="AUK18" s="60"/>
      <c r="AUL18" s="60"/>
      <c r="AUM18" s="60"/>
      <c r="AUN18" s="60"/>
      <c r="AUO18" s="60"/>
      <c r="AUP18" s="60"/>
      <c r="AUQ18" s="60"/>
      <c r="AUR18" s="60"/>
      <c r="AUS18" s="60"/>
      <c r="AUT18" s="60"/>
      <c r="AUU18" s="60"/>
      <c r="AUV18" s="60"/>
      <c r="AUW18" s="60"/>
      <c r="AUX18" s="60"/>
      <c r="AUY18" s="60"/>
      <c r="AUZ18" s="60"/>
      <c r="AVA18" s="60"/>
      <c r="AVB18" s="60"/>
      <c r="AVC18" s="60"/>
      <c r="AVD18" s="60"/>
      <c r="AVE18" s="60"/>
      <c r="AVF18" s="60"/>
      <c r="AVG18" s="60"/>
      <c r="AVH18" s="60"/>
      <c r="AVI18" s="60"/>
      <c r="AVJ18" s="60"/>
      <c r="AVK18" s="60"/>
      <c r="AVL18" s="60"/>
      <c r="AVM18" s="60"/>
      <c r="AVN18" s="60"/>
      <c r="AVO18" s="60"/>
      <c r="AVP18" s="60"/>
      <c r="AVQ18" s="60"/>
      <c r="AVR18" s="60"/>
      <c r="AVS18" s="60"/>
      <c r="AVT18" s="60"/>
      <c r="AVU18" s="60"/>
      <c r="AVV18" s="60"/>
      <c r="AVW18" s="60"/>
      <c r="AVX18" s="60"/>
      <c r="AVY18" s="60"/>
      <c r="AVZ18" s="60"/>
      <c r="AWA18" s="60"/>
      <c r="AWB18" s="60"/>
      <c r="AWC18" s="60"/>
      <c r="AWD18" s="60"/>
      <c r="AWE18" s="60"/>
      <c r="AWF18" s="60"/>
      <c r="AWG18" s="60"/>
      <c r="AWH18" s="60"/>
      <c r="AWI18" s="60"/>
      <c r="AWJ18" s="60"/>
      <c r="AWK18" s="60"/>
      <c r="AWL18" s="60"/>
      <c r="AWM18" s="60"/>
      <c r="AWN18" s="60"/>
      <c r="AWO18" s="60"/>
      <c r="AWP18" s="60"/>
      <c r="AWQ18" s="60"/>
      <c r="AWR18" s="60"/>
      <c r="AWS18" s="60"/>
      <c r="AWT18" s="60"/>
      <c r="AWU18" s="60"/>
      <c r="AWV18" s="60"/>
      <c r="AWW18" s="60"/>
      <c r="AWX18" s="60"/>
      <c r="AWY18" s="60"/>
      <c r="AWZ18" s="60"/>
      <c r="AXA18" s="60"/>
      <c r="AXB18" s="60"/>
      <c r="AXC18" s="60"/>
      <c r="AXD18" s="60"/>
      <c r="AXE18" s="60"/>
      <c r="AXF18" s="60"/>
      <c r="AXG18" s="60"/>
      <c r="AXH18" s="60"/>
      <c r="AXI18" s="60"/>
      <c r="AXJ18" s="60"/>
      <c r="AXK18" s="60"/>
      <c r="AXL18" s="60"/>
      <c r="AXM18" s="60"/>
      <c r="AXN18" s="60"/>
      <c r="AXO18" s="60"/>
      <c r="AXP18" s="60"/>
      <c r="AXQ18" s="60"/>
      <c r="AXR18" s="60"/>
      <c r="AXS18" s="60"/>
      <c r="AXT18" s="60"/>
      <c r="AXU18" s="60"/>
      <c r="AXV18" s="60"/>
      <c r="AXW18" s="60"/>
      <c r="AXX18" s="60"/>
      <c r="AXY18" s="60"/>
      <c r="AXZ18" s="60"/>
      <c r="AYA18" s="60"/>
      <c r="AYB18" s="60"/>
      <c r="AYC18" s="60"/>
      <c r="AYD18" s="60"/>
      <c r="AYE18" s="60"/>
      <c r="AYF18" s="60"/>
      <c r="AYG18" s="60"/>
      <c r="AYH18" s="60"/>
      <c r="AYI18" s="60"/>
      <c r="AYJ18" s="60"/>
      <c r="AYK18" s="60"/>
      <c r="AYL18" s="60"/>
      <c r="AYM18" s="60"/>
      <c r="AYN18" s="60"/>
      <c r="AYO18" s="60"/>
      <c r="AYP18" s="60"/>
      <c r="AYQ18" s="60"/>
      <c r="AYR18" s="60"/>
      <c r="AYS18" s="60"/>
      <c r="AYT18" s="60"/>
      <c r="AYU18" s="60"/>
      <c r="AYV18" s="60"/>
      <c r="AYW18" s="60"/>
      <c r="AYX18" s="60"/>
      <c r="AYY18" s="60"/>
      <c r="AYZ18" s="60"/>
      <c r="AZA18" s="60"/>
      <c r="AZB18" s="60"/>
      <c r="AZC18" s="60"/>
      <c r="AZD18" s="60"/>
      <c r="AZE18" s="60"/>
      <c r="AZF18" s="60"/>
      <c r="AZG18" s="60"/>
      <c r="AZH18" s="60"/>
      <c r="AZI18" s="60"/>
      <c r="AZJ18" s="60"/>
      <c r="AZK18" s="60"/>
      <c r="AZL18" s="60"/>
      <c r="AZM18" s="60"/>
      <c r="AZN18" s="60"/>
      <c r="AZO18" s="60"/>
      <c r="AZP18" s="60"/>
      <c r="AZQ18" s="60"/>
      <c r="AZR18" s="60"/>
      <c r="AZS18" s="60"/>
      <c r="AZT18" s="60"/>
      <c r="AZU18" s="60"/>
      <c r="AZV18" s="60"/>
      <c r="AZW18" s="60"/>
      <c r="AZX18" s="60"/>
      <c r="AZY18" s="60"/>
      <c r="AZZ18" s="60"/>
      <c r="BAA18" s="60"/>
      <c r="BAB18" s="60"/>
      <c r="BAC18" s="60"/>
      <c r="BAD18" s="60"/>
      <c r="BAE18" s="60"/>
      <c r="BAF18" s="60"/>
      <c r="BAG18" s="60"/>
      <c r="BAH18" s="60"/>
      <c r="BAI18" s="60"/>
      <c r="BAJ18" s="60"/>
      <c r="BAK18" s="60"/>
      <c r="BAL18" s="60"/>
      <c r="BAM18" s="60"/>
      <c r="BAN18" s="60"/>
      <c r="BAO18" s="60"/>
      <c r="BAP18" s="60"/>
      <c r="BAQ18" s="60"/>
      <c r="BAR18" s="60"/>
      <c r="BAS18" s="60"/>
      <c r="BAT18" s="60"/>
      <c r="BAU18" s="60"/>
      <c r="BAV18" s="60"/>
      <c r="BAW18" s="60"/>
      <c r="BAX18" s="60"/>
      <c r="BAY18" s="60"/>
      <c r="BAZ18" s="60"/>
      <c r="BBA18" s="60"/>
      <c r="BBB18" s="60"/>
      <c r="BBC18" s="60"/>
      <c r="BBD18" s="60"/>
      <c r="BBE18" s="60"/>
      <c r="BBF18" s="60"/>
      <c r="BBG18" s="60"/>
      <c r="BBH18" s="60"/>
      <c r="BBI18" s="60"/>
      <c r="BBJ18" s="60"/>
      <c r="BBK18" s="60"/>
      <c r="BBL18" s="60"/>
      <c r="BBM18" s="60"/>
      <c r="BBN18" s="60"/>
      <c r="BBO18" s="60"/>
      <c r="BBP18" s="60"/>
      <c r="BBQ18" s="60"/>
      <c r="BBR18" s="60"/>
      <c r="BBS18" s="60"/>
      <c r="BBT18" s="60"/>
      <c r="BBU18" s="60"/>
      <c r="BBV18" s="60"/>
      <c r="BBW18" s="60"/>
      <c r="BBX18" s="60"/>
      <c r="BBY18" s="60"/>
      <c r="BBZ18" s="60"/>
      <c r="BCA18" s="60"/>
      <c r="BCB18" s="60"/>
      <c r="BCC18" s="60"/>
      <c r="BCD18" s="60"/>
      <c r="BCE18" s="60"/>
      <c r="BCF18" s="60"/>
      <c r="BCG18" s="60"/>
      <c r="BCH18" s="60"/>
      <c r="BCI18" s="60"/>
      <c r="BCJ18" s="60"/>
      <c r="BCK18" s="60"/>
      <c r="BCL18" s="60"/>
      <c r="BCM18" s="60"/>
      <c r="BCN18" s="60"/>
      <c r="BCO18" s="60"/>
      <c r="BCP18" s="60"/>
      <c r="BCQ18" s="60"/>
      <c r="BCR18" s="60"/>
      <c r="BCS18" s="60"/>
      <c r="BCT18" s="60"/>
      <c r="BCU18" s="60"/>
      <c r="BCV18" s="60"/>
      <c r="BCW18" s="60"/>
      <c r="BCX18" s="60"/>
      <c r="BCY18" s="60"/>
      <c r="BCZ18" s="60"/>
      <c r="BDA18" s="60"/>
      <c r="BDB18" s="60"/>
      <c r="BDC18" s="60"/>
      <c r="BDD18" s="60"/>
      <c r="BDE18" s="60"/>
      <c r="BDF18" s="60"/>
      <c r="BDG18" s="60"/>
      <c r="BDH18" s="60"/>
      <c r="BDI18" s="60"/>
      <c r="BDJ18" s="60"/>
      <c r="BDK18" s="60"/>
      <c r="BDL18" s="60"/>
      <c r="BDM18" s="60"/>
      <c r="BDN18" s="60"/>
      <c r="BDO18" s="60"/>
      <c r="BDP18" s="60"/>
      <c r="BDQ18" s="60"/>
      <c r="BDR18" s="60"/>
      <c r="BDS18" s="60"/>
      <c r="BDT18" s="60"/>
      <c r="BDU18" s="60"/>
      <c r="BDV18" s="60"/>
      <c r="BDW18" s="60"/>
      <c r="BDX18" s="60"/>
      <c r="BDY18" s="60"/>
      <c r="BDZ18" s="60"/>
      <c r="BEA18" s="60"/>
      <c r="BEB18" s="60"/>
      <c r="BEC18" s="60"/>
      <c r="BED18" s="60"/>
      <c r="BEE18" s="60"/>
      <c r="BEF18" s="60"/>
      <c r="BEG18" s="60"/>
      <c r="BEH18" s="60"/>
      <c r="BEI18" s="60"/>
      <c r="BEJ18" s="60"/>
      <c r="BEK18" s="60"/>
      <c r="BEL18" s="60"/>
      <c r="BEM18" s="60"/>
      <c r="BEN18" s="60"/>
      <c r="BEO18" s="60"/>
      <c r="BEP18" s="60"/>
      <c r="BEQ18" s="60"/>
      <c r="BER18" s="60"/>
      <c r="BES18" s="60"/>
      <c r="BET18" s="60"/>
      <c r="BEU18" s="60"/>
      <c r="BEV18" s="60"/>
      <c r="BEW18" s="60"/>
      <c r="BEX18" s="60"/>
      <c r="BEY18" s="60"/>
      <c r="BEZ18" s="60"/>
      <c r="BFA18" s="60"/>
      <c r="BFB18" s="60"/>
      <c r="BFC18" s="60"/>
      <c r="BFD18" s="60"/>
      <c r="BFE18" s="60"/>
      <c r="BFF18" s="60"/>
      <c r="BFG18" s="60"/>
      <c r="BFH18" s="60"/>
      <c r="BFI18" s="60"/>
      <c r="BFJ18" s="60"/>
      <c r="BFK18" s="60"/>
      <c r="BFL18" s="60"/>
      <c r="BFM18" s="60"/>
      <c r="BFN18" s="60"/>
      <c r="BFO18" s="60"/>
      <c r="BFP18" s="60"/>
      <c r="BFQ18" s="60"/>
      <c r="BFR18" s="60"/>
      <c r="BFS18" s="60"/>
      <c r="BFT18" s="60"/>
      <c r="BFU18" s="60"/>
      <c r="BFV18" s="60"/>
      <c r="BFW18" s="60"/>
      <c r="BFX18" s="60"/>
      <c r="BFY18" s="60"/>
      <c r="BFZ18" s="60"/>
      <c r="BGA18" s="60"/>
      <c r="BGB18" s="60"/>
      <c r="BGC18" s="60"/>
      <c r="BGD18" s="60"/>
      <c r="BGE18" s="60"/>
      <c r="BGF18" s="60"/>
      <c r="BGG18" s="60"/>
      <c r="BGH18" s="60"/>
      <c r="BGI18" s="60"/>
      <c r="BGJ18" s="60"/>
      <c r="BGK18" s="60"/>
      <c r="BGL18" s="60"/>
      <c r="BGM18" s="60"/>
      <c r="BGN18" s="60"/>
      <c r="BGO18" s="60"/>
      <c r="BGP18" s="60"/>
      <c r="BGQ18" s="60"/>
      <c r="BGR18" s="60"/>
      <c r="BGS18" s="60"/>
      <c r="BGT18" s="60"/>
      <c r="BGU18" s="60"/>
      <c r="BGV18" s="60"/>
      <c r="BGW18" s="60"/>
      <c r="BGX18" s="60"/>
      <c r="BGY18" s="60"/>
      <c r="BGZ18" s="60"/>
      <c r="BHA18" s="60"/>
      <c r="BHB18" s="60"/>
      <c r="BHC18" s="60"/>
      <c r="BHD18" s="60"/>
      <c r="BHE18" s="60"/>
      <c r="BHF18" s="60"/>
      <c r="BHG18" s="60"/>
      <c r="BHH18" s="60"/>
      <c r="BHI18" s="60"/>
      <c r="BHJ18" s="60"/>
      <c r="BHK18" s="60"/>
      <c r="BHL18" s="60"/>
      <c r="BHM18" s="60"/>
      <c r="BHN18" s="60"/>
      <c r="BHO18" s="60"/>
      <c r="BHP18" s="60"/>
      <c r="BHQ18" s="60"/>
      <c r="BHR18" s="60"/>
      <c r="BHS18" s="60"/>
      <c r="BHT18" s="60"/>
      <c r="BHU18" s="60"/>
      <c r="BHV18" s="60"/>
      <c r="BHW18" s="60"/>
      <c r="BHX18" s="60"/>
      <c r="BHY18" s="60"/>
      <c r="BHZ18" s="60"/>
      <c r="BIA18" s="60"/>
      <c r="BIB18" s="60"/>
      <c r="BIC18" s="60"/>
      <c r="BID18" s="60"/>
      <c r="BIE18" s="60"/>
      <c r="BIF18" s="60"/>
      <c r="BIG18" s="60"/>
      <c r="BIH18" s="60"/>
      <c r="BII18" s="60"/>
      <c r="BIJ18" s="60"/>
      <c r="BIK18" s="60"/>
      <c r="BIL18" s="60"/>
      <c r="BIM18" s="60"/>
      <c r="BIN18" s="60"/>
      <c r="BIO18" s="60"/>
      <c r="BIP18" s="60"/>
      <c r="BIQ18" s="60"/>
      <c r="BIR18" s="60"/>
      <c r="BIS18" s="60"/>
      <c r="BIT18" s="60"/>
      <c r="BIU18" s="60"/>
      <c r="BIV18" s="60"/>
      <c r="BIW18" s="60"/>
      <c r="BIX18" s="60"/>
      <c r="BIY18" s="60"/>
      <c r="BIZ18" s="60"/>
      <c r="BJA18" s="60"/>
      <c r="BJB18" s="60"/>
      <c r="BJC18" s="60"/>
      <c r="BJD18" s="60"/>
      <c r="BJE18" s="60"/>
      <c r="BJF18" s="60"/>
      <c r="BJG18" s="60"/>
      <c r="BJH18" s="60"/>
      <c r="BJI18" s="60"/>
      <c r="BJJ18" s="60"/>
      <c r="BJK18" s="60"/>
      <c r="BJL18" s="60"/>
      <c r="BJM18" s="60"/>
      <c r="BJN18" s="60"/>
      <c r="BJO18" s="60"/>
      <c r="BJP18" s="60"/>
      <c r="BJQ18" s="60"/>
      <c r="BJR18" s="60"/>
      <c r="BJS18" s="60"/>
      <c r="BJT18" s="60"/>
      <c r="BJU18" s="60"/>
      <c r="BJV18" s="60"/>
      <c r="BJW18" s="60"/>
      <c r="BJX18" s="60"/>
      <c r="BJY18" s="60"/>
      <c r="BJZ18" s="60"/>
      <c r="BKA18" s="60"/>
      <c r="BKB18" s="60"/>
      <c r="BKC18" s="60"/>
      <c r="BKD18" s="60"/>
      <c r="BKE18" s="60"/>
      <c r="BKF18" s="60"/>
      <c r="BKG18" s="60"/>
      <c r="BKH18" s="60"/>
      <c r="BKI18" s="60"/>
      <c r="BKJ18" s="60"/>
      <c r="BKK18" s="60"/>
      <c r="BKL18" s="60"/>
      <c r="BKM18" s="60"/>
      <c r="BKN18" s="60"/>
      <c r="BKO18" s="60"/>
      <c r="BKP18" s="60"/>
      <c r="BKQ18" s="60"/>
      <c r="BKR18" s="60"/>
      <c r="BKS18" s="60"/>
      <c r="BKT18" s="60"/>
      <c r="BKU18" s="60"/>
      <c r="BKV18" s="60"/>
      <c r="BKW18" s="60"/>
      <c r="BKX18" s="60"/>
      <c r="BKY18" s="60"/>
      <c r="BKZ18" s="60"/>
      <c r="BLA18" s="60"/>
      <c r="BLB18" s="60"/>
      <c r="BLC18" s="60"/>
      <c r="BLD18" s="60"/>
      <c r="BLE18" s="60"/>
      <c r="BLF18" s="60"/>
      <c r="BLG18" s="60"/>
      <c r="BLH18" s="60"/>
      <c r="BLI18" s="60"/>
      <c r="BLJ18" s="60"/>
      <c r="BLK18" s="60"/>
      <c r="BLL18" s="60"/>
      <c r="BLM18" s="60"/>
      <c r="BLN18" s="60"/>
      <c r="BLO18" s="60"/>
      <c r="BLP18" s="60"/>
      <c r="BLQ18" s="60"/>
      <c r="BLR18" s="60"/>
      <c r="BLS18" s="60"/>
      <c r="BLT18" s="60"/>
      <c r="BLU18" s="60"/>
      <c r="BLV18" s="60"/>
      <c r="BLW18" s="60"/>
      <c r="BLX18" s="60"/>
      <c r="BLY18" s="60"/>
      <c r="BLZ18" s="60"/>
      <c r="BMA18" s="60"/>
      <c r="BMB18" s="60"/>
      <c r="BMC18" s="60"/>
      <c r="BMD18" s="60"/>
      <c r="BME18" s="60"/>
      <c r="BMF18" s="60"/>
      <c r="BMG18" s="60"/>
      <c r="BMH18" s="60"/>
      <c r="BMI18" s="60"/>
      <c r="BMJ18" s="60"/>
      <c r="BMK18" s="60"/>
      <c r="BML18" s="60"/>
      <c r="BMM18" s="60"/>
      <c r="BMN18" s="60"/>
      <c r="BMO18" s="60"/>
      <c r="BMP18" s="60"/>
      <c r="BMQ18" s="60"/>
      <c r="BMR18" s="60"/>
      <c r="BMS18" s="60"/>
      <c r="BMT18" s="60"/>
      <c r="BMU18" s="60"/>
      <c r="BMV18" s="60"/>
      <c r="BMW18" s="60"/>
      <c r="BMX18" s="60"/>
      <c r="BMY18" s="60"/>
      <c r="BMZ18" s="60"/>
      <c r="BNA18" s="60"/>
      <c r="BNB18" s="60"/>
      <c r="BNC18" s="60"/>
      <c r="BND18" s="60"/>
      <c r="BNE18" s="60"/>
      <c r="BNF18" s="60"/>
      <c r="BNG18" s="60"/>
      <c r="BNH18" s="60"/>
      <c r="BNI18" s="60"/>
      <c r="BNJ18" s="60"/>
      <c r="BNK18" s="60"/>
      <c r="BNL18" s="60"/>
      <c r="BNM18" s="60"/>
      <c r="BNN18" s="60"/>
      <c r="BNO18" s="60"/>
      <c r="BNP18" s="60"/>
      <c r="BNQ18" s="60"/>
      <c r="BNR18" s="60"/>
      <c r="BNS18" s="60"/>
      <c r="BNT18" s="60"/>
      <c r="BNU18" s="60"/>
      <c r="BNV18" s="60"/>
      <c r="BNW18" s="60"/>
      <c r="BNX18" s="60"/>
      <c r="BNY18" s="60"/>
      <c r="BNZ18" s="60"/>
      <c r="BOA18" s="60"/>
      <c r="BOB18" s="60"/>
      <c r="BOC18" s="60"/>
      <c r="BOD18" s="60"/>
      <c r="BOE18" s="60"/>
      <c r="BOF18" s="60"/>
      <c r="BOG18" s="60"/>
      <c r="BOH18" s="60"/>
      <c r="BOI18" s="60"/>
      <c r="BOJ18" s="60"/>
      <c r="BOK18" s="60"/>
      <c r="BOL18" s="60"/>
      <c r="BOM18" s="60"/>
      <c r="BON18" s="60"/>
      <c r="BOO18" s="60"/>
      <c r="BOP18" s="60"/>
      <c r="BOQ18" s="60"/>
      <c r="BOR18" s="60"/>
      <c r="BOS18" s="60"/>
      <c r="BOT18" s="60"/>
      <c r="BOU18" s="60"/>
      <c r="BOV18" s="60"/>
      <c r="BOW18" s="60"/>
      <c r="BOX18" s="60"/>
      <c r="BOY18" s="60"/>
      <c r="BOZ18" s="60"/>
      <c r="BPA18" s="60"/>
      <c r="BPB18" s="60"/>
      <c r="BPC18" s="60"/>
      <c r="BPD18" s="60"/>
      <c r="BPE18" s="60"/>
      <c r="BPF18" s="60"/>
      <c r="BPG18" s="60"/>
      <c r="BPH18" s="60"/>
      <c r="BPI18" s="60"/>
      <c r="BPJ18" s="60"/>
      <c r="BPK18" s="60"/>
      <c r="BPL18" s="60"/>
      <c r="BPM18" s="60"/>
      <c r="BPN18" s="60"/>
      <c r="BPO18" s="60"/>
      <c r="BPP18" s="60"/>
      <c r="BPQ18" s="60"/>
      <c r="BPR18" s="60"/>
      <c r="BPS18" s="60"/>
      <c r="BPT18" s="60"/>
      <c r="BPU18" s="60"/>
      <c r="BPV18" s="60"/>
      <c r="BPW18" s="60"/>
      <c r="BPX18" s="60"/>
      <c r="BPY18" s="60"/>
      <c r="BPZ18" s="60"/>
      <c r="BQA18" s="60"/>
      <c r="BQB18" s="60"/>
      <c r="BQC18" s="60"/>
      <c r="BQD18" s="60"/>
      <c r="BQE18" s="60"/>
      <c r="BQF18" s="60"/>
      <c r="BQG18" s="60"/>
      <c r="BQH18" s="60"/>
      <c r="BQI18" s="60"/>
      <c r="BQJ18" s="60"/>
      <c r="BQK18" s="60"/>
      <c r="BQL18" s="60"/>
      <c r="BQM18" s="60"/>
      <c r="BQN18" s="60"/>
      <c r="BQO18" s="60"/>
      <c r="BQP18" s="60"/>
      <c r="BQQ18" s="60"/>
      <c r="BQR18" s="60"/>
      <c r="BQS18" s="60"/>
      <c r="BQT18" s="60"/>
      <c r="BQU18" s="60"/>
      <c r="BQV18" s="60"/>
      <c r="BQW18" s="60"/>
      <c r="BQX18" s="60"/>
      <c r="BQY18" s="60"/>
      <c r="BQZ18" s="60"/>
      <c r="BRA18" s="60"/>
      <c r="BRB18" s="60"/>
      <c r="BRC18" s="60"/>
      <c r="BRD18" s="60"/>
      <c r="BRE18" s="60"/>
      <c r="BRF18" s="60"/>
      <c r="BRG18" s="60"/>
      <c r="BRH18" s="60"/>
      <c r="BRI18" s="60"/>
      <c r="BRJ18" s="60"/>
      <c r="BRK18" s="60"/>
      <c r="BRL18" s="60"/>
      <c r="BRM18" s="60"/>
      <c r="BRN18" s="60"/>
      <c r="BRO18" s="60"/>
      <c r="BRP18" s="60"/>
      <c r="BRQ18" s="60"/>
      <c r="BRR18" s="60"/>
      <c r="BRS18" s="60"/>
      <c r="BRT18" s="60"/>
      <c r="BRU18" s="60"/>
      <c r="BRV18" s="60"/>
      <c r="BRW18" s="60"/>
      <c r="BRX18" s="60"/>
      <c r="BRY18" s="60"/>
      <c r="BRZ18" s="60"/>
      <c r="BSA18" s="60"/>
      <c r="BSB18" s="60"/>
      <c r="BSC18" s="60"/>
      <c r="BSD18" s="60"/>
      <c r="BSE18" s="60"/>
      <c r="BSF18" s="60"/>
      <c r="BSG18" s="60"/>
      <c r="BSH18" s="60"/>
      <c r="BSI18" s="60"/>
      <c r="BSJ18" s="60"/>
      <c r="BSK18" s="60"/>
      <c r="BSL18" s="60"/>
      <c r="BSM18" s="60"/>
      <c r="BSN18" s="60"/>
      <c r="BSO18" s="60"/>
      <c r="BSP18" s="60"/>
      <c r="BSQ18" s="60"/>
      <c r="BSR18" s="60"/>
      <c r="BSS18" s="60"/>
      <c r="BST18" s="60"/>
      <c r="BSU18" s="60"/>
      <c r="BSV18" s="60"/>
      <c r="BSW18" s="60"/>
      <c r="BSX18" s="60"/>
      <c r="BSY18" s="60"/>
      <c r="BSZ18" s="60"/>
      <c r="BTA18" s="60"/>
      <c r="BTB18" s="60"/>
      <c r="BTC18" s="60"/>
      <c r="BTD18" s="60"/>
      <c r="BTE18" s="60"/>
      <c r="BTF18" s="60"/>
      <c r="BTG18" s="60"/>
      <c r="BTH18" s="60"/>
      <c r="BTI18" s="60"/>
      <c r="BTJ18" s="60"/>
      <c r="BTK18" s="60"/>
      <c r="BTL18" s="60"/>
      <c r="BTM18" s="60"/>
      <c r="BTN18" s="60"/>
      <c r="BTO18" s="60"/>
      <c r="BTP18" s="60"/>
      <c r="BTQ18" s="60"/>
      <c r="BTR18" s="60"/>
      <c r="BTS18" s="60"/>
      <c r="BTT18" s="60"/>
      <c r="BTU18" s="60"/>
      <c r="BTV18" s="60"/>
      <c r="BTW18" s="60"/>
      <c r="BTX18" s="60"/>
      <c r="BTY18" s="60"/>
      <c r="BTZ18" s="60"/>
      <c r="BUA18" s="60"/>
      <c r="BUB18" s="60"/>
      <c r="BUC18" s="60"/>
      <c r="BUD18" s="60"/>
      <c r="BUE18" s="60"/>
      <c r="BUF18" s="60"/>
      <c r="BUG18" s="60"/>
      <c r="BUH18" s="60"/>
      <c r="BUI18" s="60"/>
      <c r="BUJ18" s="60"/>
      <c r="BUK18" s="60"/>
      <c r="BUL18" s="60"/>
      <c r="BUM18" s="60"/>
      <c r="BUN18" s="60"/>
      <c r="BUO18" s="60"/>
      <c r="BUP18" s="60"/>
      <c r="BUQ18" s="60"/>
      <c r="BUR18" s="60"/>
      <c r="BUS18" s="60"/>
      <c r="BUT18" s="60"/>
      <c r="BUU18" s="60"/>
      <c r="BUV18" s="60"/>
      <c r="BUW18" s="60"/>
      <c r="BUX18" s="60"/>
      <c r="BUY18" s="60"/>
      <c r="BUZ18" s="60"/>
      <c r="BVA18" s="60"/>
      <c r="BVB18" s="60"/>
      <c r="BVC18" s="60"/>
      <c r="BVD18" s="60"/>
      <c r="BVE18" s="60"/>
      <c r="BVF18" s="60"/>
      <c r="BVG18" s="60"/>
      <c r="BVH18" s="60"/>
      <c r="BVI18" s="60"/>
      <c r="BVJ18" s="60"/>
      <c r="BVK18" s="60"/>
      <c r="BVL18" s="60"/>
      <c r="BVM18" s="60"/>
      <c r="BVN18" s="60"/>
      <c r="BVO18" s="60"/>
      <c r="BVP18" s="60"/>
      <c r="BVQ18" s="60"/>
      <c r="BVR18" s="60"/>
      <c r="BVS18" s="60"/>
      <c r="BVT18" s="60"/>
      <c r="BVU18" s="60"/>
      <c r="BVV18" s="60"/>
      <c r="BVW18" s="60"/>
      <c r="BVX18" s="60"/>
      <c r="BVY18" s="60"/>
      <c r="BVZ18" s="60"/>
      <c r="BWA18" s="60"/>
      <c r="BWB18" s="60"/>
      <c r="BWC18" s="60"/>
      <c r="BWD18" s="60"/>
      <c r="BWE18" s="60"/>
      <c r="BWF18" s="60"/>
      <c r="BWG18" s="60"/>
      <c r="BWH18" s="60"/>
      <c r="BWI18" s="60"/>
      <c r="BWJ18" s="60"/>
      <c r="BWK18" s="60"/>
      <c r="BWL18" s="60"/>
      <c r="BWM18" s="60"/>
      <c r="BWN18" s="60"/>
      <c r="BWO18" s="60"/>
      <c r="BWP18" s="60"/>
      <c r="BWQ18" s="60"/>
      <c r="BWR18" s="60"/>
      <c r="BWS18" s="60"/>
      <c r="BWT18" s="60"/>
      <c r="BWU18" s="60"/>
      <c r="BWV18" s="60"/>
      <c r="BWW18" s="60"/>
      <c r="BWX18" s="60"/>
      <c r="BWY18" s="60"/>
      <c r="BWZ18" s="60"/>
      <c r="BXA18" s="60"/>
      <c r="BXB18" s="60"/>
      <c r="BXC18" s="60"/>
      <c r="BXD18" s="60"/>
      <c r="BXE18" s="60"/>
      <c r="BXF18" s="60"/>
      <c r="BXG18" s="60"/>
      <c r="BXH18" s="60"/>
      <c r="BXI18" s="60"/>
      <c r="BXJ18" s="60"/>
      <c r="BXK18" s="60"/>
      <c r="BXL18" s="60"/>
      <c r="BXM18" s="60"/>
      <c r="BXN18" s="60"/>
      <c r="BXO18" s="60"/>
      <c r="BXP18" s="60"/>
      <c r="BXQ18" s="60"/>
      <c r="BXR18" s="60"/>
      <c r="BXS18" s="60"/>
      <c r="BXT18" s="60"/>
      <c r="BXU18" s="60"/>
      <c r="BXV18" s="60"/>
      <c r="BXW18" s="60"/>
      <c r="BXX18" s="60"/>
      <c r="BXY18" s="60"/>
      <c r="BXZ18" s="60"/>
      <c r="BYA18" s="60"/>
      <c r="BYB18" s="60"/>
      <c r="BYC18" s="60"/>
      <c r="BYD18" s="60"/>
      <c r="BYE18" s="60"/>
      <c r="BYF18" s="60"/>
      <c r="BYG18" s="60"/>
      <c r="BYH18" s="60"/>
      <c r="BYI18" s="60"/>
      <c r="BYJ18" s="60"/>
      <c r="BYK18" s="60"/>
      <c r="BYL18" s="60"/>
      <c r="BYM18" s="60"/>
      <c r="BYN18" s="60"/>
      <c r="BYO18" s="60"/>
      <c r="BYP18" s="60"/>
      <c r="BYQ18" s="60"/>
      <c r="BYR18" s="60"/>
      <c r="BYS18" s="60"/>
      <c r="BYT18" s="60"/>
      <c r="BYU18" s="60"/>
      <c r="BYV18" s="60"/>
      <c r="BYW18" s="60"/>
      <c r="BYX18" s="60"/>
      <c r="BYY18" s="60"/>
      <c r="BYZ18" s="60"/>
      <c r="BZA18" s="60"/>
      <c r="BZB18" s="60"/>
      <c r="BZC18" s="60"/>
      <c r="BZD18" s="60"/>
      <c r="BZE18" s="60"/>
      <c r="BZF18" s="60"/>
      <c r="BZG18" s="60"/>
      <c r="BZH18" s="60"/>
      <c r="BZI18" s="60"/>
      <c r="BZJ18" s="60"/>
      <c r="BZK18" s="60"/>
      <c r="BZL18" s="60"/>
      <c r="BZM18" s="60"/>
      <c r="BZN18" s="60"/>
      <c r="BZO18" s="60"/>
      <c r="BZP18" s="60"/>
      <c r="BZQ18" s="60"/>
      <c r="BZR18" s="60"/>
      <c r="BZS18" s="60"/>
      <c r="BZT18" s="60"/>
      <c r="BZU18" s="60"/>
      <c r="BZV18" s="60"/>
      <c r="BZW18" s="60"/>
      <c r="BZX18" s="60"/>
      <c r="BZY18" s="60"/>
      <c r="BZZ18" s="60"/>
      <c r="CAA18" s="60"/>
      <c r="CAB18" s="60"/>
      <c r="CAC18" s="60"/>
      <c r="CAD18" s="60"/>
      <c r="CAE18" s="60"/>
      <c r="CAF18" s="60"/>
      <c r="CAG18" s="60"/>
      <c r="CAH18" s="60"/>
      <c r="CAI18" s="60"/>
      <c r="CAJ18" s="60"/>
      <c r="CAK18" s="60"/>
      <c r="CAL18" s="60"/>
      <c r="CAM18" s="60"/>
      <c r="CAN18" s="60"/>
      <c r="CAO18" s="60"/>
      <c r="CAP18" s="60"/>
      <c r="CAQ18" s="60"/>
      <c r="CAR18" s="60"/>
      <c r="CAS18" s="60"/>
      <c r="CAT18" s="60"/>
      <c r="CAU18" s="60"/>
      <c r="CAV18" s="60"/>
      <c r="CAW18" s="60"/>
      <c r="CAX18" s="60"/>
      <c r="CAY18" s="60"/>
      <c r="CAZ18" s="60"/>
      <c r="CBA18" s="60"/>
      <c r="CBB18" s="60"/>
      <c r="CBC18" s="60"/>
      <c r="CBD18" s="60"/>
      <c r="CBE18" s="60"/>
      <c r="CBF18" s="60"/>
      <c r="CBG18" s="60"/>
      <c r="CBH18" s="60"/>
      <c r="CBI18" s="60"/>
      <c r="CBJ18" s="60"/>
      <c r="CBK18" s="60"/>
      <c r="CBL18" s="60"/>
      <c r="CBM18" s="60"/>
      <c r="CBN18" s="60"/>
      <c r="CBO18" s="60"/>
      <c r="CBP18" s="60"/>
      <c r="CBQ18" s="60"/>
      <c r="CBR18" s="60"/>
      <c r="CBS18" s="60"/>
      <c r="CBT18" s="60"/>
      <c r="CBU18" s="60"/>
      <c r="CBV18" s="60"/>
      <c r="CBW18" s="60"/>
      <c r="CBX18" s="60"/>
      <c r="CBY18" s="60"/>
      <c r="CBZ18" s="60"/>
      <c r="CCA18" s="60"/>
      <c r="CCB18" s="60"/>
      <c r="CCC18" s="60"/>
      <c r="CCD18" s="60"/>
      <c r="CCE18" s="60"/>
      <c r="CCF18" s="60"/>
      <c r="CCG18" s="60"/>
      <c r="CCH18" s="60"/>
      <c r="CCI18" s="60"/>
      <c r="CCJ18" s="60"/>
      <c r="CCK18" s="60"/>
      <c r="CCL18" s="60"/>
      <c r="CCM18" s="60"/>
      <c r="CCN18" s="60"/>
      <c r="CCO18" s="60"/>
      <c r="CCP18" s="60"/>
      <c r="CCQ18" s="60"/>
      <c r="CCR18" s="60"/>
      <c r="CCS18" s="60"/>
      <c r="CCT18" s="60"/>
      <c r="CCU18" s="60"/>
      <c r="CCV18" s="60"/>
      <c r="CCW18" s="60"/>
      <c r="CCX18" s="60"/>
      <c r="CCY18" s="60"/>
      <c r="CCZ18" s="60"/>
      <c r="CDA18" s="60"/>
      <c r="CDB18" s="60"/>
      <c r="CDC18" s="60"/>
      <c r="CDD18" s="60"/>
      <c r="CDE18" s="60"/>
      <c r="CDF18" s="60"/>
      <c r="CDG18" s="60"/>
      <c r="CDH18" s="60"/>
      <c r="CDI18" s="60"/>
      <c r="CDJ18" s="60"/>
      <c r="CDK18" s="60"/>
      <c r="CDL18" s="60"/>
      <c r="CDM18" s="60"/>
      <c r="CDN18" s="60"/>
      <c r="CDO18" s="60"/>
      <c r="CDP18" s="60"/>
      <c r="CDQ18" s="60"/>
      <c r="CDR18" s="60"/>
      <c r="CDS18" s="60"/>
      <c r="CDT18" s="60"/>
      <c r="CDU18" s="60"/>
      <c r="CDV18" s="60"/>
      <c r="CDW18" s="60"/>
      <c r="CDX18" s="60"/>
      <c r="CDY18" s="60"/>
      <c r="CDZ18" s="60"/>
      <c r="CEA18" s="60"/>
      <c r="CEB18" s="60"/>
      <c r="CEC18" s="60"/>
      <c r="CED18" s="60"/>
      <c r="CEE18" s="60"/>
      <c r="CEF18" s="60"/>
      <c r="CEG18" s="60"/>
      <c r="CEH18" s="60"/>
      <c r="CEI18" s="60"/>
      <c r="CEJ18" s="60"/>
      <c r="CEK18" s="60"/>
      <c r="CEL18" s="60"/>
      <c r="CEM18" s="60"/>
      <c r="CEN18" s="60"/>
      <c r="CEO18" s="60"/>
      <c r="CEP18" s="60"/>
      <c r="CEQ18" s="60"/>
      <c r="CER18" s="60"/>
      <c r="CES18" s="60"/>
      <c r="CET18" s="60"/>
      <c r="CEU18" s="60"/>
      <c r="CEV18" s="60"/>
      <c r="CEW18" s="60"/>
      <c r="CEX18" s="60"/>
      <c r="CEY18" s="60"/>
      <c r="CEZ18" s="60"/>
      <c r="CFA18" s="60"/>
      <c r="CFB18" s="60"/>
      <c r="CFC18" s="60"/>
      <c r="CFD18" s="60"/>
      <c r="CFE18" s="60"/>
      <c r="CFF18" s="60"/>
      <c r="CFG18" s="60"/>
      <c r="CFH18" s="60"/>
      <c r="CFI18" s="60"/>
      <c r="CFJ18" s="60"/>
      <c r="CFK18" s="60"/>
      <c r="CFL18" s="60"/>
      <c r="CFM18" s="60"/>
      <c r="CFN18" s="60"/>
      <c r="CFO18" s="60"/>
      <c r="CFP18" s="60"/>
      <c r="CFQ18" s="60"/>
      <c r="CFR18" s="60"/>
      <c r="CFS18" s="60"/>
      <c r="CFT18" s="60"/>
      <c r="CFU18" s="60"/>
      <c r="CFV18" s="60"/>
      <c r="CFW18" s="60"/>
      <c r="CFX18" s="60"/>
      <c r="CFY18" s="60"/>
      <c r="CFZ18" s="60"/>
      <c r="CGA18" s="60"/>
      <c r="CGB18" s="60"/>
      <c r="CGC18" s="60"/>
      <c r="CGD18" s="60"/>
      <c r="CGE18" s="60"/>
      <c r="CGF18" s="60"/>
      <c r="CGG18" s="60"/>
      <c r="CGH18" s="60"/>
      <c r="CGI18" s="60"/>
      <c r="CGJ18" s="60"/>
      <c r="CGK18" s="60"/>
      <c r="CGL18" s="60"/>
      <c r="CGM18" s="60"/>
      <c r="CGN18" s="60"/>
      <c r="CGO18" s="60"/>
      <c r="CGP18" s="60"/>
      <c r="CGQ18" s="60"/>
      <c r="CGR18" s="60"/>
      <c r="CGS18" s="60"/>
      <c r="CGT18" s="60"/>
      <c r="CGU18" s="60"/>
      <c r="CGV18" s="60"/>
      <c r="CGW18" s="60"/>
      <c r="CGX18" s="60"/>
      <c r="CGY18" s="60"/>
      <c r="CGZ18" s="60"/>
      <c r="CHA18" s="60"/>
      <c r="CHB18" s="60"/>
      <c r="CHC18" s="60"/>
      <c r="CHD18" s="60"/>
      <c r="CHE18" s="60"/>
      <c r="CHF18" s="60"/>
      <c r="CHG18" s="60"/>
      <c r="CHH18" s="60"/>
      <c r="CHI18" s="60"/>
      <c r="CHJ18" s="60"/>
      <c r="CHK18" s="60"/>
      <c r="CHL18" s="60"/>
      <c r="CHM18" s="60"/>
      <c r="CHN18" s="60"/>
      <c r="CHO18" s="60"/>
      <c r="CHP18" s="60"/>
      <c r="CHQ18" s="60"/>
      <c r="CHR18" s="60"/>
      <c r="CHS18" s="60"/>
      <c r="CHT18" s="60"/>
      <c r="CHU18" s="60"/>
      <c r="CHV18" s="60"/>
      <c r="CHW18" s="60"/>
      <c r="CHX18" s="60"/>
      <c r="CHY18" s="60"/>
      <c r="CHZ18" s="60"/>
      <c r="CIA18" s="60"/>
      <c r="CIB18" s="60"/>
      <c r="CIC18" s="60"/>
      <c r="CID18" s="60"/>
      <c r="CIE18" s="60"/>
      <c r="CIF18" s="60"/>
      <c r="CIG18" s="60"/>
      <c r="CIH18" s="60"/>
      <c r="CII18" s="60"/>
      <c r="CIJ18" s="60"/>
      <c r="CIK18" s="60"/>
      <c r="CIL18" s="60"/>
      <c r="CIM18" s="60"/>
      <c r="CIN18" s="60"/>
      <c r="CIO18" s="60"/>
      <c r="CIP18" s="60"/>
      <c r="CIQ18" s="60"/>
      <c r="CIR18" s="60"/>
      <c r="CIS18" s="60"/>
      <c r="CIT18" s="60"/>
      <c r="CIU18" s="60"/>
      <c r="CIV18" s="60"/>
      <c r="CIW18" s="60"/>
      <c r="CIX18" s="60"/>
      <c r="CIY18" s="60"/>
      <c r="CIZ18" s="60"/>
      <c r="CJA18" s="60"/>
      <c r="CJB18" s="60"/>
      <c r="CJC18" s="60"/>
      <c r="CJD18" s="60"/>
      <c r="CJE18" s="60"/>
      <c r="CJF18" s="60"/>
      <c r="CJG18" s="60"/>
      <c r="CJH18" s="60"/>
      <c r="CJI18" s="60"/>
      <c r="CJJ18" s="60"/>
      <c r="CJK18" s="60"/>
      <c r="CJL18" s="60"/>
      <c r="CJM18" s="60"/>
      <c r="CJN18" s="60"/>
      <c r="CJO18" s="60"/>
      <c r="CJP18" s="60"/>
      <c r="CJQ18" s="60"/>
      <c r="CJR18" s="60"/>
      <c r="CJS18" s="60"/>
      <c r="CJT18" s="60"/>
      <c r="CJU18" s="60"/>
      <c r="CJV18" s="60"/>
      <c r="CJW18" s="60"/>
      <c r="CJX18" s="60"/>
      <c r="CJY18" s="60"/>
      <c r="CJZ18" s="60"/>
      <c r="CKA18" s="60"/>
      <c r="CKB18" s="60"/>
      <c r="CKC18" s="60"/>
      <c r="CKD18" s="60"/>
      <c r="CKE18" s="60"/>
      <c r="CKF18" s="60"/>
      <c r="CKG18" s="60"/>
      <c r="CKH18" s="60"/>
      <c r="CKI18" s="60"/>
      <c r="CKJ18" s="60"/>
      <c r="CKK18" s="60"/>
      <c r="CKL18" s="60"/>
      <c r="CKM18" s="60"/>
      <c r="CKN18" s="60"/>
      <c r="CKO18" s="60"/>
      <c r="CKP18" s="60"/>
      <c r="CKQ18" s="60"/>
      <c r="CKR18" s="60"/>
      <c r="CKS18" s="60"/>
      <c r="CKT18" s="60"/>
      <c r="CKU18" s="60"/>
      <c r="CKV18" s="60"/>
      <c r="CKW18" s="60"/>
      <c r="CKX18" s="60"/>
      <c r="CKY18" s="60"/>
      <c r="CKZ18" s="60"/>
      <c r="CLA18" s="60"/>
      <c r="CLB18" s="60"/>
      <c r="CLC18" s="60"/>
      <c r="CLD18" s="60"/>
      <c r="CLE18" s="60"/>
      <c r="CLF18" s="60"/>
      <c r="CLG18" s="60"/>
      <c r="CLH18" s="60"/>
      <c r="CLI18" s="60"/>
      <c r="CLJ18" s="60"/>
      <c r="CLK18" s="60"/>
      <c r="CLL18" s="60"/>
      <c r="CLM18" s="60"/>
      <c r="CLN18" s="60"/>
      <c r="CLO18" s="60"/>
      <c r="CLP18" s="60"/>
      <c r="CLQ18" s="60"/>
      <c r="CLR18" s="60"/>
      <c r="CLS18" s="60"/>
      <c r="CLT18" s="60"/>
      <c r="CLU18" s="60"/>
      <c r="CLV18" s="60"/>
      <c r="CLW18" s="60"/>
      <c r="CLX18" s="60"/>
      <c r="CLY18" s="60"/>
      <c r="CLZ18" s="60"/>
      <c r="CMA18" s="60"/>
      <c r="CMB18" s="60"/>
      <c r="CMC18" s="60"/>
      <c r="CMD18" s="60"/>
      <c r="CME18" s="60"/>
      <c r="CMF18" s="60"/>
      <c r="CMG18" s="60"/>
      <c r="CMH18" s="60"/>
      <c r="CMI18" s="60"/>
      <c r="CMJ18" s="60"/>
      <c r="CMK18" s="60"/>
      <c r="CML18" s="60"/>
      <c r="CMM18" s="60"/>
      <c r="CMN18" s="60"/>
      <c r="CMO18" s="60"/>
      <c r="CMP18" s="60"/>
      <c r="CMQ18" s="60"/>
      <c r="CMR18" s="60"/>
      <c r="CMS18" s="60"/>
      <c r="CMT18" s="60"/>
      <c r="CMU18" s="60"/>
      <c r="CMV18" s="60"/>
      <c r="CMW18" s="60"/>
      <c r="CMX18" s="60"/>
      <c r="CMY18" s="60"/>
      <c r="CMZ18" s="60"/>
      <c r="CNA18" s="60"/>
      <c r="CNB18" s="60"/>
      <c r="CNC18" s="60"/>
      <c r="CND18" s="60"/>
      <c r="CNE18" s="60"/>
      <c r="CNF18" s="60"/>
      <c r="CNG18" s="60"/>
      <c r="CNH18" s="60"/>
      <c r="CNI18" s="60"/>
      <c r="CNJ18" s="60"/>
      <c r="CNK18" s="60"/>
      <c r="CNL18" s="60"/>
      <c r="CNM18" s="60"/>
      <c r="CNN18" s="60"/>
      <c r="CNO18" s="60"/>
      <c r="CNP18" s="60"/>
      <c r="CNQ18" s="60"/>
      <c r="CNR18" s="60"/>
      <c r="CNS18" s="60"/>
      <c r="CNT18" s="60"/>
      <c r="CNU18" s="60"/>
      <c r="CNV18" s="60"/>
      <c r="CNW18" s="60"/>
      <c r="CNX18" s="60"/>
      <c r="CNY18" s="60"/>
      <c r="CNZ18" s="60"/>
      <c r="COA18" s="60"/>
      <c r="COB18" s="60"/>
      <c r="COC18" s="60"/>
      <c r="COD18" s="60"/>
      <c r="COE18" s="60"/>
      <c r="COF18" s="60"/>
      <c r="COG18" s="60"/>
      <c r="COH18" s="60"/>
      <c r="COI18" s="60"/>
      <c r="COJ18" s="60"/>
      <c r="COK18" s="60"/>
      <c r="COL18" s="60"/>
      <c r="COM18" s="60"/>
      <c r="CON18" s="60"/>
      <c r="COO18" s="60"/>
      <c r="COP18" s="60"/>
      <c r="COQ18" s="60"/>
      <c r="COR18" s="60"/>
      <c r="COS18" s="60"/>
      <c r="COT18" s="60"/>
      <c r="COU18" s="60"/>
      <c r="COV18" s="60"/>
      <c r="COW18" s="60"/>
      <c r="COX18" s="60"/>
      <c r="COY18" s="60"/>
      <c r="COZ18" s="60"/>
      <c r="CPA18" s="60"/>
      <c r="CPB18" s="60"/>
      <c r="CPC18" s="60"/>
      <c r="CPD18" s="60"/>
      <c r="CPE18" s="60"/>
      <c r="CPF18" s="60"/>
      <c r="CPG18" s="60"/>
      <c r="CPH18" s="60"/>
      <c r="CPI18" s="60"/>
      <c r="CPJ18" s="60"/>
      <c r="CPK18" s="60"/>
      <c r="CPL18" s="60"/>
      <c r="CPM18" s="60"/>
      <c r="CPN18" s="60"/>
      <c r="CPO18" s="60"/>
      <c r="CPP18" s="60"/>
      <c r="CPQ18" s="60"/>
      <c r="CPR18" s="60"/>
      <c r="CPS18" s="60"/>
      <c r="CPT18" s="60"/>
      <c r="CPU18" s="60"/>
      <c r="CPV18" s="60"/>
      <c r="CPW18" s="60"/>
      <c r="CPX18" s="60"/>
      <c r="CPY18" s="60"/>
      <c r="CPZ18" s="60"/>
      <c r="CQA18" s="60"/>
      <c r="CQB18" s="60"/>
      <c r="CQC18" s="60"/>
      <c r="CQD18" s="60"/>
      <c r="CQE18" s="60"/>
      <c r="CQF18" s="60"/>
      <c r="CQG18" s="60"/>
      <c r="CQH18" s="60"/>
      <c r="CQI18" s="60"/>
      <c r="CQJ18" s="60"/>
      <c r="CQK18" s="60"/>
      <c r="CQL18" s="60"/>
      <c r="CQM18" s="60"/>
      <c r="CQN18" s="60"/>
      <c r="CQO18" s="60"/>
      <c r="CQP18" s="60"/>
      <c r="CQQ18" s="60"/>
      <c r="CQR18" s="60"/>
      <c r="CQS18" s="60"/>
      <c r="CQT18" s="60"/>
      <c r="CQU18" s="60"/>
      <c r="CQV18" s="60"/>
      <c r="CQW18" s="60"/>
      <c r="CQX18" s="60"/>
      <c r="CQY18" s="60"/>
      <c r="CQZ18" s="60"/>
      <c r="CRA18" s="60"/>
      <c r="CRB18" s="60"/>
      <c r="CRC18" s="60"/>
      <c r="CRD18" s="60"/>
      <c r="CRE18" s="60"/>
      <c r="CRF18" s="60"/>
      <c r="CRG18" s="60"/>
      <c r="CRH18" s="60"/>
      <c r="CRI18" s="60"/>
      <c r="CRJ18" s="60"/>
      <c r="CRK18" s="60"/>
      <c r="CRL18" s="60"/>
      <c r="CRM18" s="60"/>
      <c r="CRN18" s="60"/>
      <c r="CRO18" s="60"/>
      <c r="CRP18" s="60"/>
      <c r="CRQ18" s="60"/>
      <c r="CRR18" s="60"/>
      <c r="CRS18" s="60"/>
      <c r="CRT18" s="60"/>
      <c r="CRU18" s="60"/>
      <c r="CRV18" s="60"/>
      <c r="CRW18" s="60"/>
      <c r="CRX18" s="60"/>
      <c r="CRY18" s="60"/>
      <c r="CRZ18" s="60"/>
      <c r="CSA18" s="60"/>
      <c r="CSB18" s="60"/>
      <c r="CSC18" s="60"/>
      <c r="CSD18" s="60"/>
      <c r="CSE18" s="60"/>
      <c r="CSF18" s="60"/>
      <c r="CSG18" s="60"/>
      <c r="CSH18" s="60"/>
      <c r="CSI18" s="60"/>
      <c r="CSJ18" s="60"/>
      <c r="CSK18" s="60"/>
      <c r="CSL18" s="60"/>
      <c r="CSM18" s="60"/>
      <c r="CSN18" s="60"/>
      <c r="CSO18" s="60"/>
      <c r="CSP18" s="60"/>
      <c r="CSQ18" s="60"/>
      <c r="CSR18" s="60"/>
      <c r="CSS18" s="60"/>
      <c r="CST18" s="60"/>
      <c r="CSU18" s="60"/>
      <c r="CSV18" s="60"/>
      <c r="CSW18" s="60"/>
      <c r="CSX18" s="60"/>
      <c r="CSY18" s="60"/>
      <c r="CSZ18" s="60"/>
      <c r="CTA18" s="60"/>
      <c r="CTB18" s="60"/>
      <c r="CTC18" s="60"/>
      <c r="CTD18" s="60"/>
      <c r="CTE18" s="60"/>
      <c r="CTF18" s="60"/>
      <c r="CTG18" s="60"/>
      <c r="CTH18" s="60"/>
      <c r="CTI18" s="60"/>
      <c r="CTJ18" s="60"/>
      <c r="CTK18" s="60"/>
      <c r="CTL18" s="60"/>
      <c r="CTM18" s="60"/>
      <c r="CTN18" s="60"/>
      <c r="CTO18" s="60"/>
      <c r="CTP18" s="60"/>
      <c r="CTQ18" s="60"/>
      <c r="CTR18" s="60"/>
      <c r="CTS18" s="60"/>
      <c r="CTT18" s="60"/>
      <c r="CTU18" s="60"/>
      <c r="CTV18" s="60"/>
      <c r="CTW18" s="60"/>
      <c r="CTX18" s="60"/>
      <c r="CTY18" s="60"/>
      <c r="CTZ18" s="60"/>
      <c r="CUA18" s="60"/>
      <c r="CUB18" s="60"/>
      <c r="CUC18" s="60"/>
      <c r="CUD18" s="60"/>
      <c r="CUE18" s="60"/>
      <c r="CUF18" s="60"/>
      <c r="CUG18" s="60"/>
      <c r="CUH18" s="60"/>
      <c r="CUI18" s="60"/>
      <c r="CUJ18" s="60"/>
      <c r="CUK18" s="60"/>
      <c r="CUL18" s="60"/>
      <c r="CUM18" s="60"/>
      <c r="CUN18" s="60"/>
      <c r="CUO18" s="60"/>
      <c r="CUP18" s="60"/>
      <c r="CUQ18" s="60"/>
      <c r="CUR18" s="60"/>
      <c r="CUS18" s="60"/>
      <c r="CUT18" s="60"/>
      <c r="CUU18" s="60"/>
      <c r="CUV18" s="60"/>
      <c r="CUW18" s="60"/>
      <c r="CUX18" s="60"/>
      <c r="CUY18" s="60"/>
      <c r="CUZ18" s="60"/>
      <c r="CVA18" s="60"/>
      <c r="CVB18" s="60"/>
      <c r="CVC18" s="60"/>
      <c r="CVD18" s="60"/>
      <c r="CVE18" s="60"/>
      <c r="CVF18" s="60"/>
      <c r="CVG18" s="60"/>
      <c r="CVH18" s="60"/>
      <c r="CVI18" s="60"/>
      <c r="CVJ18" s="60"/>
      <c r="CVK18" s="60"/>
      <c r="CVL18" s="60"/>
      <c r="CVM18" s="60"/>
      <c r="CVN18" s="60"/>
      <c r="CVO18" s="60"/>
      <c r="CVP18" s="60"/>
      <c r="CVQ18" s="60"/>
      <c r="CVR18" s="60"/>
      <c r="CVS18" s="60"/>
      <c r="CVT18" s="60"/>
      <c r="CVU18" s="60"/>
      <c r="CVV18" s="60"/>
      <c r="CVW18" s="60"/>
      <c r="CVX18" s="60"/>
      <c r="CVY18" s="60"/>
      <c r="CVZ18" s="60"/>
      <c r="CWA18" s="60"/>
      <c r="CWB18" s="60"/>
      <c r="CWC18" s="60"/>
      <c r="CWD18" s="60"/>
      <c r="CWE18" s="60"/>
      <c r="CWF18" s="60"/>
      <c r="CWG18" s="60"/>
      <c r="CWH18" s="60"/>
      <c r="CWI18" s="60"/>
      <c r="CWJ18" s="60"/>
      <c r="CWK18" s="60"/>
      <c r="CWL18" s="60"/>
      <c r="CWM18" s="60"/>
      <c r="CWN18" s="60"/>
      <c r="CWO18" s="60"/>
      <c r="CWP18" s="60"/>
      <c r="CWQ18" s="60"/>
      <c r="CWR18" s="60"/>
      <c r="CWS18" s="60"/>
      <c r="CWT18" s="60"/>
      <c r="CWU18" s="60"/>
      <c r="CWV18" s="60"/>
      <c r="CWW18" s="60"/>
      <c r="CWX18" s="60"/>
      <c r="CWY18" s="60"/>
      <c r="CWZ18" s="60"/>
      <c r="CXA18" s="60"/>
      <c r="CXB18" s="60"/>
      <c r="CXC18" s="60"/>
      <c r="CXD18" s="60"/>
      <c r="CXE18" s="60"/>
      <c r="CXF18" s="60"/>
      <c r="CXG18" s="60"/>
      <c r="CXH18" s="60"/>
      <c r="CXI18" s="60"/>
      <c r="CXJ18" s="60"/>
      <c r="CXK18" s="60"/>
      <c r="CXL18" s="60"/>
      <c r="CXM18" s="60"/>
      <c r="CXN18" s="60"/>
      <c r="CXO18" s="60"/>
      <c r="CXP18" s="60"/>
      <c r="CXQ18" s="60"/>
      <c r="CXR18" s="60"/>
      <c r="CXS18" s="60"/>
      <c r="CXT18" s="60"/>
      <c r="CXU18" s="60"/>
      <c r="CXV18" s="60"/>
      <c r="CXW18" s="60"/>
      <c r="CXX18" s="60"/>
      <c r="CXY18" s="60"/>
      <c r="CXZ18" s="60"/>
      <c r="CYA18" s="60"/>
      <c r="CYB18" s="60"/>
      <c r="CYC18" s="60"/>
      <c r="CYD18" s="60"/>
      <c r="CYE18" s="60"/>
      <c r="CYF18" s="60"/>
      <c r="CYG18" s="60"/>
      <c r="CYH18" s="60"/>
      <c r="CYI18" s="60"/>
      <c r="CYJ18" s="60"/>
      <c r="CYK18" s="60"/>
      <c r="CYL18" s="60"/>
      <c r="CYM18" s="60"/>
      <c r="CYN18" s="60"/>
      <c r="CYO18" s="60"/>
      <c r="CYP18" s="60"/>
      <c r="CYQ18" s="60"/>
      <c r="CYR18" s="60"/>
      <c r="CYS18" s="60"/>
      <c r="CYT18" s="60"/>
      <c r="CYU18" s="60"/>
      <c r="CYV18" s="60"/>
      <c r="CYW18" s="60"/>
      <c r="CYX18" s="60"/>
      <c r="CYY18" s="60"/>
      <c r="CYZ18" s="60"/>
      <c r="CZA18" s="60"/>
      <c r="CZB18" s="60"/>
      <c r="CZC18" s="60"/>
      <c r="CZD18" s="60"/>
      <c r="CZE18" s="60"/>
      <c r="CZF18" s="60"/>
      <c r="CZG18" s="60"/>
      <c r="CZH18" s="60"/>
      <c r="CZI18" s="60"/>
      <c r="CZJ18" s="60"/>
      <c r="CZK18" s="60"/>
      <c r="CZL18" s="60"/>
      <c r="CZM18" s="60"/>
      <c r="CZN18" s="60"/>
      <c r="CZO18" s="60"/>
      <c r="CZP18" s="60"/>
      <c r="CZQ18" s="60"/>
      <c r="CZR18" s="60"/>
      <c r="CZS18" s="60"/>
      <c r="CZT18" s="60"/>
      <c r="CZU18" s="60"/>
      <c r="CZV18" s="60"/>
      <c r="CZW18" s="60"/>
      <c r="CZX18" s="60"/>
      <c r="CZY18" s="60"/>
      <c r="CZZ18" s="60"/>
      <c r="DAA18" s="60"/>
      <c r="DAB18" s="60"/>
      <c r="DAC18" s="60"/>
      <c r="DAD18" s="60"/>
      <c r="DAE18" s="60"/>
      <c r="DAF18" s="60"/>
      <c r="DAG18" s="60"/>
      <c r="DAH18" s="60"/>
      <c r="DAI18" s="60"/>
      <c r="DAJ18" s="60"/>
      <c r="DAK18" s="60"/>
      <c r="DAL18" s="60"/>
      <c r="DAM18" s="60"/>
      <c r="DAN18" s="60"/>
      <c r="DAO18" s="60"/>
      <c r="DAP18" s="60"/>
      <c r="DAQ18" s="60"/>
      <c r="DAR18" s="60"/>
      <c r="DAS18" s="60"/>
      <c r="DAT18" s="60"/>
      <c r="DAU18" s="60"/>
      <c r="DAV18" s="60"/>
      <c r="DAW18" s="60"/>
      <c r="DAX18" s="60"/>
      <c r="DAY18" s="60"/>
      <c r="DAZ18" s="60"/>
      <c r="DBA18" s="60"/>
      <c r="DBB18" s="60"/>
      <c r="DBC18" s="60"/>
      <c r="DBD18" s="60"/>
      <c r="DBE18" s="60"/>
      <c r="DBF18" s="60"/>
      <c r="DBG18" s="60"/>
      <c r="DBH18" s="60"/>
      <c r="DBI18" s="60"/>
      <c r="DBJ18" s="60"/>
      <c r="DBK18" s="60"/>
      <c r="DBL18" s="60"/>
      <c r="DBM18" s="60"/>
      <c r="DBN18" s="60"/>
      <c r="DBO18" s="60"/>
      <c r="DBP18" s="60"/>
      <c r="DBQ18" s="60"/>
      <c r="DBR18" s="60"/>
      <c r="DBS18" s="60"/>
      <c r="DBT18" s="60"/>
      <c r="DBU18" s="60"/>
      <c r="DBV18" s="60"/>
      <c r="DBW18" s="60"/>
      <c r="DBX18" s="60"/>
      <c r="DBY18" s="60"/>
      <c r="DBZ18" s="60"/>
      <c r="DCA18" s="60"/>
      <c r="DCB18" s="60"/>
      <c r="DCC18" s="60"/>
      <c r="DCD18" s="60"/>
      <c r="DCE18" s="60"/>
      <c r="DCF18" s="60"/>
      <c r="DCG18" s="60"/>
      <c r="DCH18" s="60"/>
      <c r="DCI18" s="60"/>
      <c r="DCJ18" s="60"/>
      <c r="DCK18" s="60"/>
      <c r="DCL18" s="60"/>
      <c r="DCM18" s="60"/>
      <c r="DCN18" s="60"/>
      <c r="DCO18" s="60"/>
      <c r="DCP18" s="60"/>
      <c r="DCQ18" s="60"/>
      <c r="DCR18" s="60"/>
      <c r="DCS18" s="60"/>
      <c r="DCT18" s="60"/>
      <c r="DCU18" s="60"/>
      <c r="DCV18" s="60"/>
      <c r="DCW18" s="60"/>
      <c r="DCX18" s="60"/>
      <c r="DCY18" s="60"/>
      <c r="DCZ18" s="60"/>
      <c r="DDA18" s="60"/>
      <c r="DDB18" s="60"/>
      <c r="DDC18" s="60"/>
      <c r="DDD18" s="60"/>
      <c r="DDE18" s="60"/>
      <c r="DDF18" s="60"/>
      <c r="DDG18" s="60"/>
      <c r="DDH18" s="60"/>
      <c r="DDI18" s="60"/>
      <c r="DDJ18" s="60"/>
      <c r="DDK18" s="60"/>
      <c r="DDL18" s="60"/>
      <c r="DDM18" s="60"/>
      <c r="DDN18" s="60"/>
      <c r="DDO18" s="60"/>
      <c r="DDP18" s="60"/>
      <c r="DDQ18" s="60"/>
      <c r="DDR18" s="60"/>
      <c r="DDS18" s="60"/>
      <c r="DDT18" s="60"/>
      <c r="DDU18" s="60"/>
      <c r="DDV18" s="60"/>
      <c r="DDW18" s="60"/>
      <c r="DDX18" s="60"/>
      <c r="DDY18" s="60"/>
      <c r="DDZ18" s="60"/>
      <c r="DEA18" s="60"/>
      <c r="DEB18" s="60"/>
      <c r="DEC18" s="60"/>
      <c r="DED18" s="60"/>
      <c r="DEE18" s="60"/>
      <c r="DEF18" s="60"/>
      <c r="DEG18" s="60"/>
      <c r="DEH18" s="60"/>
      <c r="DEI18" s="60"/>
      <c r="DEJ18" s="60"/>
      <c r="DEK18" s="60"/>
      <c r="DEL18" s="60"/>
      <c r="DEM18" s="60"/>
      <c r="DEN18" s="60"/>
      <c r="DEO18" s="60"/>
      <c r="DEP18" s="60"/>
      <c r="DEQ18" s="60"/>
      <c r="DER18" s="60"/>
      <c r="DES18" s="60"/>
      <c r="DET18" s="60"/>
      <c r="DEU18" s="60"/>
      <c r="DEV18" s="60"/>
      <c r="DEW18" s="60"/>
      <c r="DEX18" s="60"/>
      <c r="DEY18" s="60"/>
      <c r="DEZ18" s="60"/>
      <c r="DFA18" s="60"/>
      <c r="DFB18" s="60"/>
      <c r="DFC18" s="60"/>
      <c r="DFD18" s="60"/>
      <c r="DFE18" s="60"/>
      <c r="DFF18" s="60"/>
      <c r="DFG18" s="60"/>
      <c r="DFH18" s="60"/>
      <c r="DFI18" s="60"/>
      <c r="DFJ18" s="60"/>
      <c r="DFK18" s="60"/>
      <c r="DFL18" s="60"/>
      <c r="DFM18" s="60"/>
      <c r="DFN18" s="60"/>
      <c r="DFO18" s="60"/>
      <c r="DFP18" s="60"/>
      <c r="DFQ18" s="60"/>
      <c r="DFR18" s="60"/>
      <c r="DFS18" s="60"/>
      <c r="DFT18" s="60"/>
      <c r="DFU18" s="60"/>
      <c r="DFV18" s="60"/>
      <c r="DFW18" s="60"/>
      <c r="DFX18" s="60"/>
      <c r="DFY18" s="60"/>
      <c r="DFZ18" s="60"/>
      <c r="DGA18" s="60"/>
      <c r="DGB18" s="60"/>
      <c r="DGC18" s="60"/>
      <c r="DGD18" s="60"/>
      <c r="DGE18" s="60"/>
      <c r="DGF18" s="60"/>
      <c r="DGG18" s="60"/>
      <c r="DGH18" s="60"/>
      <c r="DGI18" s="60"/>
      <c r="DGJ18" s="60"/>
      <c r="DGK18" s="60"/>
      <c r="DGL18" s="60"/>
      <c r="DGM18" s="60"/>
      <c r="DGN18" s="60"/>
      <c r="DGO18" s="60"/>
      <c r="DGP18" s="60"/>
      <c r="DGQ18" s="60"/>
      <c r="DGR18" s="60"/>
      <c r="DGS18" s="60"/>
      <c r="DGT18" s="60"/>
      <c r="DGU18" s="60"/>
      <c r="DGV18" s="60"/>
      <c r="DGW18" s="60"/>
      <c r="DGX18" s="60"/>
      <c r="DGY18" s="60"/>
      <c r="DGZ18" s="60"/>
      <c r="DHA18" s="60"/>
      <c r="DHB18" s="60"/>
      <c r="DHC18" s="60"/>
      <c r="DHD18" s="60"/>
      <c r="DHE18" s="60"/>
      <c r="DHF18" s="60"/>
      <c r="DHG18" s="60"/>
      <c r="DHH18" s="60"/>
      <c r="DHI18" s="60"/>
      <c r="DHJ18" s="60"/>
      <c r="DHK18" s="60"/>
      <c r="DHL18" s="60"/>
      <c r="DHM18" s="60"/>
      <c r="DHN18" s="60"/>
      <c r="DHO18" s="60"/>
      <c r="DHP18" s="60"/>
      <c r="DHQ18" s="60"/>
      <c r="DHR18" s="60"/>
      <c r="DHS18" s="60"/>
      <c r="DHT18" s="60"/>
      <c r="DHU18" s="60"/>
      <c r="DHV18" s="60"/>
      <c r="DHW18" s="60"/>
      <c r="DHX18" s="60"/>
      <c r="DHY18" s="60"/>
      <c r="DHZ18" s="60"/>
      <c r="DIA18" s="60"/>
      <c r="DIB18" s="60"/>
      <c r="DIC18" s="60"/>
      <c r="DID18" s="60"/>
      <c r="DIE18" s="60"/>
      <c r="DIF18" s="60"/>
      <c r="DIG18" s="60"/>
      <c r="DIH18" s="60"/>
      <c r="DII18" s="60"/>
      <c r="DIJ18" s="60"/>
      <c r="DIK18" s="60"/>
      <c r="DIL18" s="60"/>
      <c r="DIM18" s="60"/>
      <c r="DIN18" s="60"/>
      <c r="DIO18" s="60"/>
      <c r="DIP18" s="60"/>
      <c r="DIQ18" s="60"/>
      <c r="DIR18" s="60"/>
      <c r="DIS18" s="60"/>
      <c r="DIT18" s="60"/>
      <c r="DIU18" s="60"/>
      <c r="DIV18" s="60"/>
      <c r="DIW18" s="60"/>
      <c r="DIX18" s="60"/>
      <c r="DIY18" s="60"/>
      <c r="DIZ18" s="60"/>
      <c r="DJA18" s="60"/>
      <c r="DJB18" s="60"/>
      <c r="DJC18" s="60"/>
      <c r="DJD18" s="60"/>
      <c r="DJE18" s="60"/>
      <c r="DJF18" s="60"/>
      <c r="DJG18" s="60"/>
      <c r="DJH18" s="60"/>
      <c r="DJI18" s="60"/>
      <c r="DJJ18" s="60"/>
      <c r="DJK18" s="60"/>
      <c r="DJL18" s="60"/>
      <c r="DJM18" s="60"/>
      <c r="DJN18" s="60"/>
      <c r="DJO18" s="60"/>
      <c r="DJP18" s="60"/>
      <c r="DJQ18" s="60"/>
      <c r="DJR18" s="60"/>
      <c r="DJS18" s="60"/>
      <c r="DJT18" s="60"/>
      <c r="DJU18" s="60"/>
      <c r="DJV18" s="60"/>
      <c r="DJW18" s="60"/>
      <c r="DJX18" s="60"/>
      <c r="DJY18" s="60"/>
      <c r="DJZ18" s="60"/>
      <c r="DKA18" s="60"/>
      <c r="DKB18" s="60"/>
      <c r="DKC18" s="60"/>
      <c r="DKD18" s="60"/>
      <c r="DKE18" s="60"/>
      <c r="DKF18" s="60"/>
      <c r="DKG18" s="60"/>
      <c r="DKH18" s="60"/>
      <c r="DKI18" s="60"/>
      <c r="DKJ18" s="60"/>
      <c r="DKK18" s="60"/>
      <c r="DKL18" s="60"/>
      <c r="DKM18" s="60"/>
      <c r="DKN18" s="60"/>
      <c r="DKO18" s="60"/>
      <c r="DKP18" s="60"/>
      <c r="DKQ18" s="60"/>
      <c r="DKR18" s="60"/>
      <c r="DKS18" s="60"/>
      <c r="DKT18" s="60"/>
      <c r="DKU18" s="60"/>
      <c r="DKV18" s="60"/>
      <c r="DKW18" s="60"/>
      <c r="DKX18" s="60"/>
      <c r="DKY18" s="60"/>
      <c r="DKZ18" s="60"/>
      <c r="DLA18" s="60"/>
      <c r="DLB18" s="60"/>
      <c r="DLC18" s="60"/>
      <c r="DLD18" s="60"/>
      <c r="DLE18" s="60"/>
      <c r="DLF18" s="60"/>
      <c r="DLG18" s="60"/>
      <c r="DLH18" s="60"/>
      <c r="DLI18" s="60"/>
      <c r="DLJ18" s="60"/>
      <c r="DLK18" s="60"/>
      <c r="DLL18" s="60"/>
      <c r="DLM18" s="60"/>
      <c r="DLN18" s="60"/>
      <c r="DLO18" s="60"/>
      <c r="DLP18" s="60"/>
      <c r="DLQ18" s="60"/>
      <c r="DLR18" s="60"/>
      <c r="DLS18" s="60"/>
      <c r="DLT18" s="60"/>
      <c r="DLU18" s="60"/>
      <c r="DLV18" s="60"/>
      <c r="DLW18" s="60"/>
      <c r="DLX18" s="60"/>
      <c r="DLY18" s="60"/>
      <c r="DLZ18" s="60"/>
      <c r="DMA18" s="60"/>
      <c r="DMB18" s="60"/>
      <c r="DMC18" s="60"/>
      <c r="DMD18" s="60"/>
      <c r="DME18" s="60"/>
      <c r="DMF18" s="60"/>
      <c r="DMG18" s="60"/>
      <c r="DMH18" s="60"/>
      <c r="DMI18" s="60"/>
      <c r="DMJ18" s="60"/>
      <c r="DMK18" s="60"/>
      <c r="DML18" s="60"/>
      <c r="DMM18" s="60"/>
      <c r="DMN18" s="60"/>
      <c r="DMO18" s="60"/>
      <c r="DMP18" s="60"/>
      <c r="DMQ18" s="60"/>
      <c r="DMR18" s="60"/>
      <c r="DMS18" s="60"/>
      <c r="DMT18" s="60"/>
      <c r="DMU18" s="60"/>
      <c r="DMV18" s="60"/>
      <c r="DMW18" s="60"/>
      <c r="DMX18" s="60"/>
      <c r="DMY18" s="60"/>
      <c r="DMZ18" s="60"/>
      <c r="DNA18" s="60"/>
      <c r="DNB18" s="60"/>
      <c r="DNC18" s="60"/>
      <c r="DND18" s="60"/>
      <c r="DNE18" s="60"/>
      <c r="DNF18" s="60"/>
      <c r="DNG18" s="60"/>
      <c r="DNH18" s="60"/>
      <c r="DNI18" s="60"/>
      <c r="DNJ18" s="60"/>
      <c r="DNK18" s="60"/>
      <c r="DNL18" s="60"/>
      <c r="DNM18" s="60"/>
      <c r="DNN18" s="60"/>
      <c r="DNO18" s="60"/>
      <c r="DNP18" s="60"/>
      <c r="DNQ18" s="60"/>
      <c r="DNR18" s="60"/>
      <c r="DNS18" s="60"/>
      <c r="DNT18" s="60"/>
      <c r="DNU18" s="60"/>
      <c r="DNV18" s="60"/>
      <c r="DNW18" s="60"/>
      <c r="DNX18" s="60"/>
      <c r="DNY18" s="60"/>
      <c r="DNZ18" s="60"/>
      <c r="DOA18" s="60"/>
      <c r="DOB18" s="60"/>
      <c r="DOC18" s="60"/>
      <c r="DOD18" s="60"/>
      <c r="DOE18" s="60"/>
      <c r="DOF18" s="60"/>
      <c r="DOG18" s="60"/>
      <c r="DOH18" s="60"/>
      <c r="DOI18" s="60"/>
      <c r="DOJ18" s="60"/>
      <c r="DOK18" s="60"/>
      <c r="DOL18" s="60"/>
      <c r="DOM18" s="60"/>
      <c r="DON18" s="60"/>
      <c r="DOO18" s="60"/>
      <c r="DOP18" s="60"/>
      <c r="DOQ18" s="60"/>
      <c r="DOR18" s="60"/>
      <c r="DOS18" s="60"/>
      <c r="DOT18" s="60"/>
      <c r="DOU18" s="60"/>
      <c r="DOV18" s="60"/>
      <c r="DOW18" s="60"/>
      <c r="DOX18" s="60"/>
      <c r="DOY18" s="60"/>
      <c r="DOZ18" s="60"/>
      <c r="DPA18" s="60"/>
      <c r="DPB18" s="60"/>
      <c r="DPC18" s="60"/>
      <c r="DPD18" s="60"/>
      <c r="DPE18" s="60"/>
      <c r="DPF18" s="60"/>
      <c r="DPG18" s="60"/>
      <c r="DPH18" s="60"/>
      <c r="DPI18" s="60"/>
      <c r="DPJ18" s="60"/>
      <c r="DPK18" s="60"/>
      <c r="DPL18" s="60"/>
      <c r="DPM18" s="60"/>
      <c r="DPN18" s="60"/>
      <c r="DPO18" s="60"/>
      <c r="DPP18" s="60"/>
      <c r="DPQ18" s="60"/>
      <c r="DPR18" s="60"/>
      <c r="DPS18" s="60"/>
      <c r="DPT18" s="60"/>
      <c r="DPU18" s="60"/>
      <c r="DPV18" s="60"/>
      <c r="DPW18" s="60"/>
      <c r="DPX18" s="60"/>
      <c r="DPY18" s="60"/>
      <c r="DPZ18" s="60"/>
      <c r="DQA18" s="60"/>
      <c r="DQB18" s="60"/>
      <c r="DQC18" s="60"/>
      <c r="DQD18" s="60"/>
      <c r="DQE18" s="60"/>
      <c r="DQF18" s="60"/>
      <c r="DQG18" s="60"/>
      <c r="DQH18" s="60"/>
      <c r="DQI18" s="60"/>
      <c r="DQJ18" s="60"/>
      <c r="DQK18" s="60"/>
      <c r="DQL18" s="60"/>
      <c r="DQM18" s="60"/>
      <c r="DQN18" s="60"/>
      <c r="DQO18" s="60"/>
      <c r="DQP18" s="60"/>
      <c r="DQQ18" s="60"/>
      <c r="DQR18" s="60"/>
      <c r="DQS18" s="60"/>
      <c r="DQT18" s="60"/>
      <c r="DQU18" s="60"/>
      <c r="DQV18" s="60"/>
      <c r="DQW18" s="60"/>
      <c r="DQX18" s="60"/>
      <c r="DQY18" s="60"/>
      <c r="DQZ18" s="60"/>
      <c r="DRA18" s="60"/>
      <c r="DRB18" s="60"/>
      <c r="DRC18" s="60"/>
      <c r="DRD18" s="60"/>
      <c r="DRE18" s="60"/>
      <c r="DRF18" s="60"/>
      <c r="DRG18" s="60"/>
      <c r="DRH18" s="60"/>
      <c r="DRI18" s="60"/>
      <c r="DRJ18" s="60"/>
      <c r="DRK18" s="60"/>
      <c r="DRL18" s="60"/>
      <c r="DRM18" s="60"/>
      <c r="DRN18" s="60"/>
      <c r="DRO18" s="60"/>
      <c r="DRP18" s="60"/>
      <c r="DRQ18" s="60"/>
      <c r="DRR18" s="60"/>
      <c r="DRS18" s="60"/>
      <c r="DRT18" s="60"/>
      <c r="DRU18" s="60"/>
      <c r="DRV18" s="60"/>
      <c r="DRW18" s="60"/>
      <c r="DRX18" s="60"/>
      <c r="DRY18" s="60"/>
      <c r="DRZ18" s="60"/>
      <c r="DSA18" s="60"/>
      <c r="DSB18" s="60"/>
      <c r="DSC18" s="60"/>
      <c r="DSD18" s="60"/>
      <c r="DSE18" s="60"/>
      <c r="DSF18" s="60"/>
      <c r="DSG18" s="60"/>
      <c r="DSH18" s="60"/>
      <c r="DSI18" s="60"/>
      <c r="DSJ18" s="60"/>
      <c r="DSK18" s="60"/>
      <c r="DSL18" s="60"/>
      <c r="DSM18" s="60"/>
      <c r="DSN18" s="60"/>
      <c r="DSO18" s="60"/>
      <c r="DSP18" s="60"/>
      <c r="DSQ18" s="60"/>
      <c r="DSR18" s="60"/>
      <c r="DSS18" s="60"/>
      <c r="DST18" s="60"/>
      <c r="DSU18" s="60"/>
      <c r="DSV18" s="60"/>
      <c r="DSW18" s="60"/>
      <c r="DSX18" s="60"/>
      <c r="DSY18" s="60"/>
      <c r="DSZ18" s="60"/>
      <c r="DTA18" s="60"/>
      <c r="DTB18" s="60"/>
      <c r="DTC18" s="60"/>
      <c r="DTD18" s="60"/>
      <c r="DTE18" s="60"/>
      <c r="DTF18" s="60"/>
      <c r="DTG18" s="60"/>
      <c r="DTH18" s="60"/>
      <c r="DTI18" s="60"/>
      <c r="DTJ18" s="60"/>
      <c r="DTK18" s="60"/>
      <c r="DTL18" s="60"/>
      <c r="DTM18" s="60"/>
      <c r="DTN18" s="60"/>
      <c r="DTO18" s="60"/>
      <c r="DTP18" s="60"/>
      <c r="DTQ18" s="60"/>
      <c r="DTR18" s="60"/>
      <c r="DTS18" s="60"/>
      <c r="DTT18" s="60"/>
      <c r="DTU18" s="60"/>
      <c r="DTV18" s="60"/>
      <c r="DTW18" s="60"/>
      <c r="DTX18" s="60"/>
      <c r="DTY18" s="60"/>
      <c r="DTZ18" s="60"/>
      <c r="DUA18" s="60"/>
      <c r="DUB18" s="60"/>
      <c r="DUC18" s="60"/>
      <c r="DUD18" s="60"/>
      <c r="DUE18" s="60"/>
      <c r="DUF18" s="60"/>
      <c r="DUG18" s="60"/>
      <c r="DUH18" s="60"/>
      <c r="DUI18" s="60"/>
      <c r="DUJ18" s="60"/>
      <c r="DUK18" s="60"/>
      <c r="DUL18" s="60"/>
      <c r="DUM18" s="60"/>
      <c r="DUN18" s="60"/>
      <c r="DUO18" s="60"/>
      <c r="DUP18" s="60"/>
      <c r="DUQ18" s="60"/>
      <c r="DUR18" s="60"/>
      <c r="DUS18" s="60"/>
      <c r="DUT18" s="60"/>
      <c r="DUU18" s="60"/>
      <c r="DUV18" s="60"/>
      <c r="DUW18" s="60"/>
      <c r="DUX18" s="60"/>
      <c r="DUY18" s="60"/>
      <c r="DUZ18" s="60"/>
      <c r="DVA18" s="60"/>
      <c r="DVB18" s="60"/>
      <c r="DVC18" s="60"/>
      <c r="DVD18" s="60"/>
      <c r="DVE18" s="60"/>
      <c r="DVF18" s="60"/>
      <c r="DVG18" s="60"/>
      <c r="DVH18" s="60"/>
      <c r="DVI18" s="60"/>
      <c r="DVJ18" s="60"/>
      <c r="DVK18" s="60"/>
      <c r="DVL18" s="60"/>
      <c r="DVM18" s="60"/>
      <c r="DVN18" s="60"/>
      <c r="DVO18" s="60"/>
      <c r="DVP18" s="60"/>
      <c r="DVQ18" s="60"/>
      <c r="DVR18" s="60"/>
      <c r="DVS18" s="60"/>
      <c r="DVT18" s="60"/>
      <c r="DVU18" s="60"/>
      <c r="DVV18" s="60"/>
      <c r="DVW18" s="60"/>
      <c r="DVX18" s="60"/>
      <c r="DVY18" s="60"/>
      <c r="DVZ18" s="60"/>
      <c r="DWA18" s="60"/>
      <c r="DWB18" s="60"/>
      <c r="DWC18" s="60"/>
      <c r="DWD18" s="60"/>
      <c r="DWE18" s="60"/>
      <c r="DWF18" s="60"/>
      <c r="DWG18" s="60"/>
      <c r="DWH18" s="60"/>
      <c r="DWI18" s="60"/>
      <c r="DWJ18" s="60"/>
      <c r="DWK18" s="60"/>
      <c r="DWL18" s="60"/>
      <c r="DWM18" s="60"/>
      <c r="DWN18" s="60"/>
      <c r="DWO18" s="60"/>
      <c r="DWP18" s="60"/>
      <c r="DWQ18" s="60"/>
      <c r="DWR18" s="60"/>
      <c r="DWS18" s="60"/>
      <c r="DWT18" s="60"/>
      <c r="DWU18" s="60"/>
      <c r="DWV18" s="60"/>
      <c r="DWW18" s="60"/>
      <c r="DWX18" s="60"/>
      <c r="DWY18" s="60"/>
      <c r="DWZ18" s="60"/>
      <c r="DXA18" s="60"/>
      <c r="DXB18" s="60"/>
      <c r="DXC18" s="60"/>
      <c r="DXD18" s="60"/>
      <c r="DXE18" s="60"/>
      <c r="DXF18" s="60"/>
      <c r="DXG18" s="60"/>
      <c r="DXH18" s="60"/>
      <c r="DXI18" s="60"/>
      <c r="DXJ18" s="60"/>
      <c r="DXK18" s="60"/>
      <c r="DXL18" s="60"/>
      <c r="DXM18" s="60"/>
      <c r="DXN18" s="60"/>
      <c r="DXO18" s="60"/>
      <c r="DXP18" s="60"/>
      <c r="DXQ18" s="60"/>
      <c r="DXR18" s="60"/>
      <c r="DXS18" s="60"/>
      <c r="DXT18" s="60"/>
      <c r="DXU18" s="60"/>
      <c r="DXV18" s="60"/>
      <c r="DXW18" s="60"/>
      <c r="DXX18" s="60"/>
      <c r="DXY18" s="60"/>
      <c r="DXZ18" s="60"/>
      <c r="DYA18" s="60"/>
      <c r="DYB18" s="60"/>
      <c r="DYC18" s="60"/>
      <c r="DYD18" s="60"/>
      <c r="DYE18" s="60"/>
      <c r="DYF18" s="60"/>
      <c r="DYG18" s="60"/>
      <c r="DYH18" s="60"/>
      <c r="DYI18" s="60"/>
      <c r="DYJ18" s="60"/>
      <c r="DYK18" s="60"/>
      <c r="DYL18" s="60"/>
      <c r="DYM18" s="60"/>
      <c r="DYN18" s="60"/>
      <c r="DYO18" s="60"/>
      <c r="DYP18" s="60"/>
      <c r="DYQ18" s="60"/>
      <c r="DYR18" s="60"/>
      <c r="DYS18" s="60"/>
      <c r="DYT18" s="60"/>
      <c r="DYU18" s="60"/>
      <c r="DYV18" s="60"/>
      <c r="DYW18" s="60"/>
      <c r="DYX18" s="60"/>
      <c r="DYY18" s="60"/>
      <c r="DYZ18" s="60"/>
      <c r="DZA18" s="60"/>
      <c r="DZB18" s="60"/>
      <c r="DZC18" s="60"/>
      <c r="DZD18" s="60"/>
      <c r="DZE18" s="60"/>
      <c r="DZF18" s="60"/>
      <c r="DZG18" s="60"/>
      <c r="DZH18" s="60"/>
      <c r="DZI18" s="60"/>
      <c r="DZJ18" s="60"/>
      <c r="DZK18" s="60"/>
      <c r="DZL18" s="60"/>
      <c r="DZM18" s="60"/>
      <c r="DZN18" s="60"/>
      <c r="DZO18" s="60"/>
      <c r="DZP18" s="60"/>
      <c r="DZQ18" s="60"/>
      <c r="DZR18" s="60"/>
      <c r="DZS18" s="60"/>
      <c r="DZT18" s="60"/>
      <c r="DZU18" s="60"/>
      <c r="DZV18" s="60"/>
      <c r="DZW18" s="60"/>
      <c r="DZX18" s="60"/>
      <c r="DZY18" s="60"/>
      <c r="DZZ18" s="60"/>
      <c r="EAA18" s="60"/>
      <c r="EAB18" s="60"/>
      <c r="EAC18" s="60"/>
      <c r="EAD18" s="60"/>
      <c r="EAE18" s="60"/>
      <c r="EAF18" s="60"/>
      <c r="EAG18" s="60"/>
      <c r="EAH18" s="60"/>
      <c r="EAI18" s="60"/>
      <c r="EAJ18" s="60"/>
      <c r="EAK18" s="60"/>
      <c r="EAL18" s="60"/>
      <c r="EAM18" s="60"/>
      <c r="EAN18" s="60"/>
      <c r="EAO18" s="60"/>
      <c r="EAP18" s="60"/>
      <c r="EAQ18" s="60"/>
      <c r="EAR18" s="60"/>
      <c r="EAS18" s="60"/>
      <c r="EAT18" s="60"/>
      <c r="EAU18" s="60"/>
      <c r="EAV18" s="60"/>
      <c r="EAW18" s="60"/>
      <c r="EAX18" s="60"/>
      <c r="EAY18" s="60"/>
      <c r="EAZ18" s="60"/>
      <c r="EBA18" s="60"/>
      <c r="EBB18" s="60"/>
      <c r="EBC18" s="60"/>
      <c r="EBD18" s="60"/>
      <c r="EBE18" s="60"/>
      <c r="EBF18" s="60"/>
      <c r="EBG18" s="60"/>
      <c r="EBH18" s="60"/>
      <c r="EBI18" s="60"/>
      <c r="EBJ18" s="60"/>
      <c r="EBK18" s="60"/>
      <c r="EBL18" s="60"/>
      <c r="EBM18" s="60"/>
      <c r="EBN18" s="60"/>
      <c r="EBO18" s="60"/>
      <c r="EBP18" s="60"/>
      <c r="EBQ18" s="60"/>
      <c r="EBR18" s="60"/>
      <c r="EBS18" s="60"/>
      <c r="EBT18" s="60"/>
      <c r="EBU18" s="60"/>
      <c r="EBV18" s="60"/>
      <c r="EBW18" s="60"/>
      <c r="EBX18" s="60"/>
      <c r="EBY18" s="60"/>
      <c r="EBZ18" s="60"/>
      <c r="ECA18" s="60"/>
      <c r="ECB18" s="60"/>
      <c r="ECC18" s="60"/>
      <c r="ECD18" s="60"/>
      <c r="ECE18" s="60"/>
      <c r="ECF18" s="60"/>
      <c r="ECG18" s="60"/>
      <c r="ECH18" s="60"/>
      <c r="ECI18" s="60"/>
      <c r="ECJ18" s="60"/>
      <c r="ECK18" s="60"/>
      <c r="ECL18" s="60"/>
      <c r="ECM18" s="60"/>
      <c r="ECN18" s="60"/>
      <c r="ECO18" s="60"/>
      <c r="ECP18" s="60"/>
      <c r="ECQ18" s="60"/>
      <c r="ECR18" s="60"/>
      <c r="ECS18" s="60"/>
      <c r="ECT18" s="60"/>
      <c r="ECU18" s="60"/>
      <c r="ECV18" s="60"/>
      <c r="ECW18" s="60"/>
      <c r="ECX18" s="60"/>
      <c r="ECY18" s="60"/>
      <c r="ECZ18" s="60"/>
      <c r="EDA18" s="60"/>
      <c r="EDB18" s="60"/>
      <c r="EDC18" s="60"/>
      <c r="EDD18" s="60"/>
      <c r="EDE18" s="60"/>
      <c r="EDF18" s="60"/>
      <c r="EDG18" s="60"/>
      <c r="EDH18" s="60"/>
      <c r="EDI18" s="60"/>
      <c r="EDJ18" s="60"/>
      <c r="EDK18" s="60"/>
      <c r="EDL18" s="60"/>
      <c r="EDM18" s="60"/>
      <c r="EDN18" s="60"/>
      <c r="EDO18" s="60"/>
      <c r="EDP18" s="60"/>
      <c r="EDQ18" s="60"/>
      <c r="EDR18" s="60"/>
      <c r="EDS18" s="60"/>
      <c r="EDT18" s="60"/>
      <c r="EDU18" s="60"/>
      <c r="EDV18" s="60"/>
      <c r="EDW18" s="60"/>
      <c r="EDX18" s="60"/>
      <c r="EDY18" s="60"/>
      <c r="EDZ18" s="60"/>
      <c r="EEA18" s="60"/>
      <c r="EEB18" s="60"/>
      <c r="EEC18" s="60"/>
      <c r="EED18" s="60"/>
      <c r="EEE18" s="60"/>
      <c r="EEF18" s="60"/>
      <c r="EEG18" s="60"/>
      <c r="EEH18" s="60"/>
      <c r="EEI18" s="60"/>
      <c r="EEJ18" s="60"/>
      <c r="EEK18" s="60"/>
      <c r="EEL18" s="60"/>
      <c r="EEM18" s="60"/>
      <c r="EEN18" s="60"/>
      <c r="EEO18" s="60"/>
      <c r="EEP18" s="60"/>
      <c r="EEQ18" s="60"/>
      <c r="EER18" s="60"/>
      <c r="EES18" s="60"/>
      <c r="EET18" s="60"/>
      <c r="EEU18" s="60"/>
      <c r="EEV18" s="60"/>
      <c r="EEW18" s="60"/>
      <c r="EEX18" s="60"/>
      <c r="EEY18" s="60"/>
      <c r="EEZ18" s="60"/>
      <c r="EFA18" s="60"/>
      <c r="EFB18" s="60"/>
      <c r="EFC18" s="60"/>
      <c r="EFD18" s="60"/>
      <c r="EFE18" s="60"/>
      <c r="EFF18" s="60"/>
      <c r="EFG18" s="60"/>
      <c r="EFH18" s="60"/>
      <c r="EFI18" s="60"/>
      <c r="EFJ18" s="60"/>
      <c r="EFK18" s="60"/>
      <c r="EFL18" s="60"/>
      <c r="EFM18" s="60"/>
      <c r="EFN18" s="60"/>
      <c r="EFO18" s="60"/>
      <c r="EFP18" s="60"/>
      <c r="EFQ18" s="60"/>
      <c r="EFR18" s="60"/>
      <c r="EFS18" s="60"/>
      <c r="EFT18" s="60"/>
      <c r="EFU18" s="60"/>
      <c r="EFV18" s="60"/>
      <c r="EFW18" s="60"/>
      <c r="EFX18" s="60"/>
      <c r="EFY18" s="60"/>
      <c r="EFZ18" s="60"/>
      <c r="EGA18" s="60"/>
      <c r="EGB18" s="60"/>
      <c r="EGC18" s="60"/>
      <c r="EGD18" s="60"/>
      <c r="EGE18" s="60"/>
      <c r="EGF18" s="60"/>
      <c r="EGG18" s="60"/>
      <c r="EGH18" s="60"/>
      <c r="EGI18" s="60"/>
      <c r="EGJ18" s="60"/>
      <c r="EGK18" s="60"/>
      <c r="EGL18" s="60"/>
      <c r="EGM18" s="60"/>
      <c r="EGN18" s="60"/>
      <c r="EGO18" s="60"/>
      <c r="EGP18" s="60"/>
      <c r="EGQ18" s="60"/>
      <c r="EGR18" s="60"/>
      <c r="EGS18" s="60"/>
      <c r="EGT18" s="60"/>
      <c r="EGU18" s="60"/>
      <c r="EGV18" s="60"/>
      <c r="EGW18" s="60"/>
      <c r="EGX18" s="60"/>
      <c r="EGY18" s="60"/>
      <c r="EGZ18" s="60"/>
      <c r="EHA18" s="60"/>
      <c r="EHB18" s="60"/>
      <c r="EHC18" s="60"/>
      <c r="EHD18" s="60"/>
      <c r="EHE18" s="60"/>
      <c r="EHF18" s="60"/>
      <c r="EHG18" s="60"/>
      <c r="EHH18" s="60"/>
      <c r="EHI18" s="60"/>
      <c r="EHJ18" s="60"/>
      <c r="EHK18" s="60"/>
      <c r="EHL18" s="60"/>
      <c r="EHM18" s="60"/>
      <c r="EHN18" s="60"/>
      <c r="EHO18" s="60"/>
      <c r="EHP18" s="60"/>
      <c r="EHQ18" s="60"/>
      <c r="EHR18" s="60"/>
      <c r="EHS18" s="60"/>
      <c r="EHT18" s="60"/>
      <c r="EHU18" s="60"/>
      <c r="EHV18" s="60"/>
      <c r="EHW18" s="60"/>
      <c r="EHX18" s="60"/>
      <c r="EHY18" s="60"/>
      <c r="EHZ18" s="60"/>
      <c r="EIA18" s="60"/>
      <c r="EIB18" s="60"/>
      <c r="EIC18" s="60"/>
      <c r="EID18" s="60"/>
      <c r="EIE18" s="60"/>
      <c r="EIF18" s="60"/>
      <c r="EIG18" s="60"/>
      <c r="EIH18" s="60"/>
      <c r="EII18" s="60"/>
      <c r="EIJ18" s="60"/>
      <c r="EIK18" s="60"/>
      <c r="EIL18" s="60"/>
      <c r="EIM18" s="60"/>
      <c r="EIN18" s="60"/>
      <c r="EIO18" s="60"/>
      <c r="EIP18" s="60"/>
      <c r="EIQ18" s="60"/>
      <c r="EIR18" s="60"/>
      <c r="EIS18" s="60"/>
      <c r="EIT18" s="60"/>
      <c r="EIU18" s="60"/>
      <c r="EIV18" s="60"/>
      <c r="EIW18" s="60"/>
      <c r="EIX18" s="60"/>
      <c r="EIY18" s="60"/>
      <c r="EIZ18" s="60"/>
      <c r="EJA18" s="60"/>
      <c r="EJB18" s="60"/>
      <c r="EJC18" s="60"/>
      <c r="EJD18" s="60"/>
      <c r="EJE18" s="60"/>
      <c r="EJF18" s="60"/>
      <c r="EJG18" s="60"/>
      <c r="EJH18" s="60"/>
      <c r="EJI18" s="60"/>
      <c r="EJJ18" s="60"/>
      <c r="EJK18" s="60"/>
      <c r="EJL18" s="60"/>
      <c r="EJM18" s="60"/>
      <c r="EJN18" s="60"/>
      <c r="EJO18" s="60"/>
      <c r="EJP18" s="60"/>
      <c r="EJQ18" s="60"/>
      <c r="EJR18" s="60"/>
      <c r="EJS18" s="60"/>
      <c r="EJT18" s="60"/>
      <c r="EJU18" s="60"/>
      <c r="EJV18" s="60"/>
      <c r="EJW18" s="60"/>
      <c r="EJX18" s="60"/>
      <c r="EJY18" s="60"/>
      <c r="EJZ18" s="60"/>
      <c r="EKA18" s="60"/>
      <c r="EKB18" s="60"/>
      <c r="EKC18" s="60"/>
      <c r="EKD18" s="60"/>
      <c r="EKE18" s="60"/>
      <c r="EKF18" s="60"/>
      <c r="EKG18" s="60"/>
      <c r="EKH18" s="60"/>
      <c r="EKI18" s="60"/>
      <c r="EKJ18" s="60"/>
      <c r="EKK18" s="60"/>
      <c r="EKL18" s="60"/>
      <c r="EKM18" s="60"/>
      <c r="EKN18" s="60"/>
      <c r="EKO18" s="60"/>
      <c r="EKP18" s="60"/>
      <c r="EKQ18" s="60"/>
      <c r="EKR18" s="60"/>
      <c r="EKS18" s="60"/>
      <c r="EKT18" s="60"/>
      <c r="EKU18" s="60"/>
      <c r="EKV18" s="60"/>
      <c r="EKW18" s="60"/>
      <c r="EKX18" s="60"/>
      <c r="EKY18" s="60"/>
      <c r="EKZ18" s="60"/>
      <c r="ELA18" s="60"/>
      <c r="ELB18" s="60"/>
      <c r="ELC18" s="60"/>
      <c r="ELD18" s="60"/>
      <c r="ELE18" s="60"/>
      <c r="ELF18" s="60"/>
      <c r="ELG18" s="60"/>
      <c r="ELH18" s="60"/>
      <c r="ELI18" s="60"/>
      <c r="ELJ18" s="60"/>
      <c r="ELK18" s="60"/>
      <c r="ELL18" s="60"/>
      <c r="ELM18" s="60"/>
      <c r="ELN18" s="60"/>
      <c r="ELO18" s="60"/>
      <c r="ELP18" s="60"/>
      <c r="ELQ18" s="60"/>
      <c r="ELR18" s="60"/>
      <c r="ELS18" s="60"/>
      <c r="ELT18" s="60"/>
      <c r="ELU18" s="60"/>
      <c r="ELV18" s="60"/>
      <c r="ELW18" s="60"/>
      <c r="ELX18" s="60"/>
      <c r="ELY18" s="60"/>
      <c r="ELZ18" s="60"/>
      <c r="EMA18" s="60"/>
      <c r="EMB18" s="60"/>
      <c r="EMC18" s="60"/>
      <c r="EMD18" s="60"/>
      <c r="EME18" s="60"/>
      <c r="EMF18" s="60"/>
      <c r="EMG18" s="60"/>
      <c r="EMH18" s="60"/>
      <c r="EMI18" s="60"/>
      <c r="EMJ18" s="60"/>
      <c r="EMK18" s="60"/>
      <c r="EML18" s="60"/>
      <c r="EMM18" s="60"/>
      <c r="EMN18" s="60"/>
      <c r="EMO18" s="60"/>
      <c r="EMP18" s="60"/>
      <c r="EMQ18" s="60"/>
      <c r="EMR18" s="60"/>
      <c r="EMS18" s="60"/>
      <c r="EMT18" s="60"/>
      <c r="EMU18" s="60"/>
      <c r="EMV18" s="60"/>
      <c r="EMW18" s="60"/>
      <c r="EMX18" s="60"/>
      <c r="EMY18" s="60"/>
      <c r="EMZ18" s="60"/>
      <c r="ENA18" s="60"/>
      <c r="ENB18" s="60"/>
      <c r="ENC18" s="60"/>
      <c r="END18" s="60"/>
      <c r="ENE18" s="60"/>
      <c r="ENF18" s="60"/>
      <c r="ENG18" s="60"/>
      <c r="ENH18" s="60"/>
      <c r="ENI18" s="60"/>
      <c r="ENJ18" s="60"/>
      <c r="ENK18" s="60"/>
      <c r="ENL18" s="60"/>
      <c r="ENM18" s="60"/>
      <c r="ENN18" s="60"/>
      <c r="ENO18" s="60"/>
      <c r="ENP18" s="60"/>
      <c r="ENQ18" s="60"/>
      <c r="ENR18" s="60"/>
      <c r="ENS18" s="60"/>
      <c r="ENT18" s="60"/>
      <c r="ENU18" s="60"/>
      <c r="ENV18" s="60"/>
      <c r="ENW18" s="60"/>
      <c r="ENX18" s="60"/>
      <c r="ENY18" s="60"/>
      <c r="ENZ18" s="60"/>
      <c r="EOA18" s="60"/>
      <c r="EOB18" s="60"/>
      <c r="EOC18" s="60"/>
      <c r="EOD18" s="60"/>
      <c r="EOE18" s="60"/>
      <c r="EOF18" s="60"/>
      <c r="EOG18" s="60"/>
      <c r="EOH18" s="60"/>
      <c r="EOI18" s="60"/>
      <c r="EOJ18" s="60"/>
      <c r="EOK18" s="60"/>
      <c r="EOL18" s="60"/>
      <c r="EOM18" s="60"/>
      <c r="EON18" s="60"/>
      <c r="EOO18" s="60"/>
      <c r="EOP18" s="60"/>
      <c r="EOQ18" s="60"/>
      <c r="EOR18" s="60"/>
      <c r="EOS18" s="60"/>
      <c r="EOT18" s="60"/>
      <c r="EOU18" s="60"/>
      <c r="EOV18" s="60"/>
      <c r="EOW18" s="60"/>
      <c r="EOX18" s="60"/>
      <c r="EOY18" s="60"/>
      <c r="EOZ18" s="60"/>
      <c r="EPA18" s="60"/>
      <c r="EPB18" s="60"/>
      <c r="EPC18" s="60"/>
      <c r="EPD18" s="60"/>
      <c r="EPE18" s="60"/>
      <c r="EPF18" s="60"/>
      <c r="EPG18" s="60"/>
      <c r="EPH18" s="60"/>
      <c r="EPI18" s="60"/>
      <c r="EPJ18" s="60"/>
      <c r="EPK18" s="60"/>
      <c r="EPL18" s="60"/>
      <c r="EPM18" s="60"/>
      <c r="EPN18" s="60"/>
      <c r="EPO18" s="60"/>
      <c r="EPP18" s="60"/>
      <c r="EPQ18" s="60"/>
      <c r="EPR18" s="60"/>
      <c r="EPS18" s="60"/>
      <c r="EPT18" s="60"/>
      <c r="EPU18" s="60"/>
      <c r="EPV18" s="60"/>
      <c r="EPW18" s="60"/>
      <c r="EPX18" s="60"/>
      <c r="EPY18" s="60"/>
      <c r="EPZ18" s="60"/>
      <c r="EQA18" s="60"/>
      <c r="EQB18" s="60"/>
      <c r="EQC18" s="60"/>
      <c r="EQD18" s="60"/>
      <c r="EQE18" s="60"/>
      <c r="EQF18" s="60"/>
      <c r="EQG18" s="60"/>
      <c r="EQH18" s="60"/>
      <c r="EQI18" s="60"/>
      <c r="EQJ18" s="60"/>
      <c r="EQK18" s="60"/>
      <c r="EQL18" s="60"/>
      <c r="EQM18" s="60"/>
      <c r="EQN18" s="60"/>
      <c r="EQO18" s="60"/>
      <c r="EQP18" s="60"/>
      <c r="EQQ18" s="60"/>
      <c r="EQR18" s="60"/>
      <c r="EQS18" s="60"/>
      <c r="EQT18" s="60"/>
      <c r="EQU18" s="60"/>
      <c r="EQV18" s="60"/>
      <c r="EQW18" s="60"/>
      <c r="EQX18" s="60"/>
      <c r="EQY18" s="60"/>
      <c r="EQZ18" s="60"/>
      <c r="ERA18" s="60"/>
      <c r="ERB18" s="60"/>
      <c r="ERC18" s="60"/>
      <c r="ERD18" s="60"/>
      <c r="ERE18" s="60"/>
      <c r="ERF18" s="60"/>
      <c r="ERG18" s="60"/>
      <c r="ERH18" s="60"/>
      <c r="ERI18" s="60"/>
      <c r="ERJ18" s="60"/>
      <c r="ERK18" s="60"/>
      <c r="ERL18" s="60"/>
      <c r="ERM18" s="60"/>
      <c r="ERN18" s="60"/>
      <c r="ERO18" s="60"/>
      <c r="ERP18" s="60"/>
      <c r="ERQ18" s="60"/>
      <c r="ERR18" s="60"/>
      <c r="ERS18" s="60"/>
      <c r="ERT18" s="60"/>
      <c r="ERU18" s="60"/>
      <c r="ERV18" s="60"/>
      <c r="ERW18" s="60"/>
      <c r="ERX18" s="60"/>
      <c r="ERY18" s="60"/>
      <c r="ERZ18" s="60"/>
      <c r="ESA18" s="60"/>
      <c r="ESB18" s="60"/>
      <c r="ESC18" s="60"/>
      <c r="ESD18" s="60"/>
      <c r="ESE18" s="60"/>
      <c r="ESF18" s="60"/>
      <c r="ESG18" s="60"/>
      <c r="ESH18" s="60"/>
      <c r="ESI18" s="60"/>
      <c r="ESJ18" s="60"/>
      <c r="ESK18" s="60"/>
      <c r="ESL18" s="60"/>
      <c r="ESM18" s="60"/>
      <c r="ESN18" s="60"/>
      <c r="ESO18" s="60"/>
      <c r="ESP18" s="60"/>
      <c r="ESQ18" s="60"/>
      <c r="ESR18" s="60"/>
      <c r="ESS18" s="60"/>
      <c r="EST18" s="60"/>
      <c r="ESU18" s="60"/>
      <c r="ESV18" s="60"/>
      <c r="ESW18" s="60"/>
      <c r="ESX18" s="60"/>
      <c r="ESY18" s="60"/>
      <c r="ESZ18" s="60"/>
      <c r="ETA18" s="60"/>
      <c r="ETB18" s="60"/>
      <c r="ETC18" s="60"/>
      <c r="ETD18" s="60"/>
      <c r="ETE18" s="60"/>
      <c r="ETF18" s="60"/>
      <c r="ETG18" s="60"/>
      <c r="ETH18" s="60"/>
      <c r="ETI18" s="60"/>
      <c r="ETJ18" s="60"/>
      <c r="ETK18" s="60"/>
      <c r="ETL18" s="60"/>
      <c r="ETM18" s="60"/>
      <c r="ETN18" s="60"/>
      <c r="ETO18" s="60"/>
      <c r="ETP18" s="60"/>
      <c r="ETQ18" s="60"/>
      <c r="ETR18" s="60"/>
      <c r="ETS18" s="60"/>
      <c r="ETT18" s="60"/>
      <c r="ETU18" s="60"/>
      <c r="ETV18" s="60"/>
      <c r="ETW18" s="60"/>
      <c r="ETX18" s="60"/>
      <c r="ETY18" s="60"/>
      <c r="ETZ18" s="60"/>
      <c r="EUA18" s="60"/>
      <c r="EUB18" s="60"/>
      <c r="EUC18" s="60"/>
      <c r="EUD18" s="60"/>
      <c r="EUE18" s="60"/>
      <c r="EUF18" s="60"/>
      <c r="EUG18" s="60"/>
      <c r="EUH18" s="60"/>
      <c r="EUI18" s="60"/>
      <c r="EUJ18" s="60"/>
      <c r="EUK18" s="60"/>
      <c r="EUL18" s="60"/>
      <c r="EUM18" s="60"/>
      <c r="EUN18" s="60"/>
      <c r="EUO18" s="60"/>
      <c r="EUP18" s="60"/>
      <c r="EUQ18" s="60"/>
      <c r="EUR18" s="60"/>
      <c r="EUS18" s="60"/>
      <c r="EUT18" s="60"/>
      <c r="EUU18" s="60"/>
      <c r="EUV18" s="60"/>
      <c r="EUW18" s="60"/>
      <c r="EUX18" s="60"/>
      <c r="EUY18" s="60"/>
      <c r="EUZ18" s="60"/>
      <c r="EVA18" s="60"/>
      <c r="EVB18" s="60"/>
      <c r="EVC18" s="60"/>
      <c r="EVD18" s="60"/>
      <c r="EVE18" s="60"/>
      <c r="EVF18" s="60"/>
      <c r="EVG18" s="60"/>
      <c r="EVH18" s="60"/>
      <c r="EVI18" s="60"/>
      <c r="EVJ18" s="60"/>
      <c r="EVK18" s="60"/>
      <c r="EVL18" s="60"/>
      <c r="EVM18" s="60"/>
      <c r="EVN18" s="60"/>
      <c r="EVO18" s="60"/>
      <c r="EVP18" s="60"/>
      <c r="EVQ18" s="60"/>
      <c r="EVR18" s="60"/>
      <c r="EVS18" s="60"/>
      <c r="EVT18" s="60"/>
      <c r="EVU18" s="60"/>
      <c r="EVV18" s="60"/>
      <c r="EVW18" s="60"/>
      <c r="EVX18" s="60"/>
      <c r="EVY18" s="60"/>
      <c r="EVZ18" s="60"/>
      <c r="EWA18" s="60"/>
      <c r="EWB18" s="60"/>
      <c r="EWC18" s="60"/>
      <c r="EWD18" s="60"/>
      <c r="EWE18" s="60"/>
      <c r="EWF18" s="60"/>
      <c r="EWG18" s="60"/>
      <c r="EWH18" s="60"/>
      <c r="EWI18" s="60"/>
      <c r="EWJ18" s="60"/>
      <c r="EWK18" s="60"/>
      <c r="EWL18" s="60"/>
      <c r="EWM18" s="60"/>
      <c r="EWN18" s="60"/>
      <c r="EWO18" s="60"/>
      <c r="EWP18" s="60"/>
      <c r="EWQ18" s="60"/>
      <c r="EWR18" s="60"/>
      <c r="EWS18" s="60"/>
      <c r="EWT18" s="60"/>
      <c r="EWU18" s="60"/>
      <c r="EWV18" s="60"/>
      <c r="EWW18" s="60"/>
      <c r="EWX18" s="60"/>
      <c r="EWY18" s="60"/>
      <c r="EWZ18" s="60"/>
      <c r="EXA18" s="60"/>
      <c r="EXB18" s="60"/>
      <c r="EXC18" s="60"/>
      <c r="EXD18" s="60"/>
      <c r="EXE18" s="60"/>
      <c r="EXF18" s="60"/>
      <c r="EXG18" s="60"/>
      <c r="EXH18" s="60"/>
      <c r="EXI18" s="60"/>
      <c r="EXJ18" s="60"/>
      <c r="EXK18" s="60"/>
      <c r="EXL18" s="60"/>
      <c r="EXM18" s="60"/>
      <c r="EXN18" s="60"/>
      <c r="EXO18" s="60"/>
      <c r="EXP18" s="60"/>
      <c r="EXQ18" s="60"/>
      <c r="EXR18" s="60"/>
      <c r="EXS18" s="60"/>
      <c r="EXT18" s="60"/>
      <c r="EXU18" s="60"/>
      <c r="EXV18" s="60"/>
      <c r="EXW18" s="60"/>
      <c r="EXX18" s="60"/>
      <c r="EXY18" s="60"/>
      <c r="EXZ18" s="60"/>
      <c r="EYA18" s="60"/>
      <c r="EYB18" s="60"/>
      <c r="EYC18" s="60"/>
      <c r="EYD18" s="60"/>
      <c r="EYE18" s="60"/>
      <c r="EYF18" s="60"/>
      <c r="EYG18" s="60"/>
      <c r="EYH18" s="60"/>
      <c r="EYI18" s="60"/>
      <c r="EYJ18" s="60"/>
      <c r="EYK18" s="60"/>
      <c r="EYL18" s="60"/>
      <c r="EYM18" s="60"/>
      <c r="EYN18" s="60"/>
      <c r="EYO18" s="60"/>
      <c r="EYP18" s="60"/>
      <c r="EYQ18" s="60"/>
      <c r="EYR18" s="60"/>
      <c r="EYS18" s="60"/>
      <c r="EYT18" s="60"/>
      <c r="EYU18" s="60"/>
      <c r="EYV18" s="60"/>
      <c r="EYW18" s="60"/>
      <c r="EYX18" s="60"/>
      <c r="EYY18" s="60"/>
      <c r="EYZ18" s="60"/>
      <c r="EZA18" s="60"/>
      <c r="EZB18" s="60"/>
      <c r="EZC18" s="60"/>
      <c r="EZD18" s="60"/>
      <c r="EZE18" s="60"/>
      <c r="EZF18" s="60"/>
      <c r="EZG18" s="60"/>
      <c r="EZH18" s="60"/>
      <c r="EZI18" s="60"/>
      <c r="EZJ18" s="60"/>
      <c r="EZK18" s="60"/>
      <c r="EZL18" s="60"/>
      <c r="EZM18" s="60"/>
      <c r="EZN18" s="60"/>
      <c r="EZO18" s="60"/>
      <c r="EZP18" s="60"/>
      <c r="EZQ18" s="60"/>
      <c r="EZR18" s="60"/>
      <c r="EZS18" s="60"/>
      <c r="EZT18" s="60"/>
      <c r="EZU18" s="60"/>
      <c r="EZV18" s="60"/>
      <c r="EZW18" s="60"/>
      <c r="EZX18" s="60"/>
      <c r="EZY18" s="60"/>
      <c r="EZZ18" s="60"/>
      <c r="FAA18" s="60"/>
      <c r="FAB18" s="60"/>
      <c r="FAC18" s="60"/>
      <c r="FAD18" s="60"/>
      <c r="FAE18" s="60"/>
      <c r="FAF18" s="60"/>
      <c r="FAG18" s="60"/>
      <c r="FAH18" s="60"/>
      <c r="FAI18" s="60"/>
      <c r="FAJ18" s="60"/>
      <c r="FAK18" s="60"/>
      <c r="FAL18" s="60"/>
      <c r="FAM18" s="60"/>
      <c r="FAN18" s="60"/>
      <c r="FAO18" s="60"/>
      <c r="FAP18" s="60"/>
      <c r="FAQ18" s="60"/>
      <c r="FAR18" s="60"/>
      <c r="FAS18" s="60"/>
      <c r="FAT18" s="60"/>
      <c r="FAU18" s="60"/>
      <c r="FAV18" s="60"/>
      <c r="FAW18" s="60"/>
      <c r="FAX18" s="60"/>
      <c r="FAY18" s="60"/>
      <c r="FAZ18" s="60"/>
      <c r="FBA18" s="60"/>
      <c r="FBB18" s="60"/>
      <c r="FBC18" s="60"/>
      <c r="FBD18" s="60"/>
      <c r="FBE18" s="60"/>
      <c r="FBF18" s="60"/>
      <c r="FBG18" s="60"/>
      <c r="FBH18" s="60"/>
      <c r="FBI18" s="60"/>
      <c r="FBJ18" s="60"/>
      <c r="FBK18" s="60"/>
      <c r="FBL18" s="60"/>
      <c r="FBM18" s="60"/>
      <c r="FBN18" s="60"/>
      <c r="FBO18" s="60"/>
      <c r="FBP18" s="60"/>
      <c r="FBQ18" s="60"/>
      <c r="FBR18" s="60"/>
      <c r="FBS18" s="60"/>
      <c r="FBT18" s="60"/>
      <c r="FBU18" s="60"/>
      <c r="FBV18" s="60"/>
      <c r="FBW18" s="60"/>
      <c r="FBX18" s="60"/>
      <c r="FBY18" s="60"/>
      <c r="FBZ18" s="60"/>
      <c r="FCA18" s="60"/>
      <c r="FCB18" s="60"/>
      <c r="FCC18" s="60"/>
      <c r="FCD18" s="60"/>
      <c r="FCE18" s="60"/>
      <c r="FCF18" s="60"/>
      <c r="FCG18" s="60"/>
      <c r="FCH18" s="60"/>
      <c r="FCI18" s="60"/>
      <c r="FCJ18" s="60"/>
      <c r="FCK18" s="60"/>
      <c r="FCL18" s="60"/>
      <c r="FCM18" s="60"/>
      <c r="FCN18" s="60"/>
      <c r="FCO18" s="60"/>
      <c r="FCP18" s="60"/>
      <c r="FCQ18" s="60"/>
      <c r="FCR18" s="60"/>
      <c r="FCS18" s="60"/>
      <c r="FCT18" s="60"/>
      <c r="FCU18" s="60"/>
      <c r="FCV18" s="60"/>
      <c r="FCW18" s="60"/>
      <c r="FCX18" s="60"/>
      <c r="FCY18" s="60"/>
      <c r="FCZ18" s="60"/>
      <c r="FDA18" s="60"/>
      <c r="FDB18" s="60"/>
      <c r="FDC18" s="60"/>
      <c r="FDD18" s="60"/>
      <c r="FDE18" s="60"/>
      <c r="FDF18" s="60"/>
      <c r="FDG18" s="60"/>
      <c r="FDH18" s="60"/>
      <c r="FDI18" s="60"/>
      <c r="FDJ18" s="60"/>
      <c r="FDK18" s="60"/>
      <c r="FDL18" s="60"/>
      <c r="FDM18" s="60"/>
      <c r="FDN18" s="60"/>
      <c r="FDO18" s="60"/>
      <c r="FDP18" s="60"/>
      <c r="FDQ18" s="60"/>
      <c r="FDR18" s="60"/>
      <c r="FDS18" s="60"/>
      <c r="FDT18" s="60"/>
      <c r="FDU18" s="60"/>
      <c r="FDV18" s="60"/>
      <c r="FDW18" s="60"/>
      <c r="FDX18" s="60"/>
      <c r="FDY18" s="60"/>
      <c r="FDZ18" s="60"/>
      <c r="FEA18" s="60"/>
      <c r="FEB18" s="60"/>
      <c r="FEC18" s="60"/>
      <c r="FED18" s="60"/>
      <c r="FEE18" s="60"/>
      <c r="FEF18" s="60"/>
      <c r="FEG18" s="60"/>
      <c r="FEH18" s="60"/>
      <c r="FEI18" s="60"/>
      <c r="FEJ18" s="60"/>
      <c r="FEK18" s="60"/>
      <c r="FEL18" s="60"/>
      <c r="FEM18" s="60"/>
      <c r="FEN18" s="60"/>
      <c r="FEO18" s="60"/>
      <c r="FEP18" s="60"/>
      <c r="FEQ18" s="60"/>
      <c r="FER18" s="60"/>
      <c r="FES18" s="60"/>
      <c r="FET18" s="60"/>
      <c r="FEU18" s="60"/>
      <c r="FEV18" s="60"/>
      <c r="FEW18" s="60"/>
      <c r="FEX18" s="60"/>
      <c r="FEY18" s="60"/>
      <c r="FEZ18" s="60"/>
      <c r="FFA18" s="60"/>
      <c r="FFB18" s="60"/>
      <c r="FFC18" s="60"/>
      <c r="FFD18" s="60"/>
      <c r="FFE18" s="60"/>
      <c r="FFF18" s="60"/>
      <c r="FFG18" s="60"/>
      <c r="FFH18" s="60"/>
      <c r="FFI18" s="60"/>
      <c r="FFJ18" s="60"/>
      <c r="FFK18" s="60"/>
      <c r="FFL18" s="60"/>
      <c r="FFM18" s="60"/>
      <c r="FFN18" s="60"/>
      <c r="FFO18" s="60"/>
      <c r="FFP18" s="60"/>
      <c r="FFQ18" s="60"/>
      <c r="FFR18" s="60"/>
      <c r="FFS18" s="60"/>
      <c r="FFT18" s="60"/>
      <c r="FFU18" s="60"/>
      <c r="FFV18" s="60"/>
      <c r="FFW18" s="60"/>
      <c r="FFX18" s="60"/>
      <c r="FFY18" s="60"/>
      <c r="FFZ18" s="60"/>
      <c r="FGA18" s="60"/>
      <c r="FGB18" s="60"/>
      <c r="FGC18" s="60"/>
      <c r="FGD18" s="60"/>
      <c r="FGE18" s="60"/>
      <c r="FGF18" s="60"/>
      <c r="FGG18" s="60"/>
      <c r="FGH18" s="60"/>
      <c r="FGI18" s="60"/>
      <c r="FGJ18" s="60"/>
      <c r="FGK18" s="60"/>
      <c r="FGL18" s="60"/>
      <c r="FGM18" s="60"/>
      <c r="FGN18" s="60"/>
      <c r="FGO18" s="60"/>
      <c r="FGP18" s="60"/>
      <c r="FGQ18" s="60"/>
      <c r="FGR18" s="60"/>
      <c r="FGS18" s="60"/>
      <c r="FGT18" s="60"/>
      <c r="FGU18" s="60"/>
      <c r="FGV18" s="60"/>
      <c r="FGW18" s="60"/>
      <c r="FGX18" s="60"/>
      <c r="FGY18" s="60"/>
      <c r="FGZ18" s="60"/>
      <c r="FHA18" s="60"/>
      <c r="FHB18" s="60"/>
      <c r="FHC18" s="60"/>
      <c r="FHD18" s="60"/>
      <c r="FHE18" s="60"/>
      <c r="FHF18" s="60"/>
      <c r="FHG18" s="60"/>
      <c r="FHH18" s="60"/>
      <c r="FHI18" s="60"/>
      <c r="FHJ18" s="60"/>
      <c r="FHK18" s="60"/>
      <c r="FHL18" s="60"/>
      <c r="FHM18" s="60"/>
      <c r="FHN18" s="60"/>
      <c r="FHO18" s="60"/>
      <c r="FHP18" s="60"/>
      <c r="FHQ18" s="60"/>
      <c r="FHR18" s="60"/>
      <c r="FHS18" s="60"/>
      <c r="FHT18" s="60"/>
      <c r="FHU18" s="60"/>
      <c r="FHV18" s="60"/>
      <c r="FHW18" s="60"/>
      <c r="FHX18" s="60"/>
      <c r="FHY18" s="60"/>
      <c r="FHZ18" s="60"/>
      <c r="FIA18" s="60"/>
      <c r="FIB18" s="60"/>
      <c r="FIC18" s="60"/>
      <c r="FID18" s="60"/>
      <c r="FIE18" s="60"/>
      <c r="FIF18" s="60"/>
      <c r="FIG18" s="60"/>
      <c r="FIH18" s="60"/>
      <c r="FII18" s="60"/>
      <c r="FIJ18" s="60"/>
      <c r="FIK18" s="60"/>
      <c r="FIL18" s="60"/>
      <c r="FIM18" s="60"/>
      <c r="FIN18" s="60"/>
      <c r="FIO18" s="60"/>
      <c r="FIP18" s="60"/>
      <c r="FIQ18" s="60"/>
      <c r="FIR18" s="60"/>
      <c r="FIS18" s="60"/>
      <c r="FIT18" s="60"/>
      <c r="FIU18" s="60"/>
      <c r="FIV18" s="60"/>
      <c r="FIW18" s="60"/>
      <c r="FIX18" s="60"/>
      <c r="FIY18" s="60"/>
      <c r="FIZ18" s="60"/>
      <c r="FJA18" s="60"/>
      <c r="FJB18" s="60"/>
      <c r="FJC18" s="60"/>
      <c r="FJD18" s="60"/>
      <c r="FJE18" s="60"/>
      <c r="FJF18" s="60"/>
      <c r="FJG18" s="60"/>
      <c r="FJH18" s="60"/>
      <c r="FJI18" s="60"/>
      <c r="FJJ18" s="60"/>
      <c r="FJK18" s="60"/>
      <c r="FJL18" s="60"/>
      <c r="FJM18" s="60"/>
      <c r="FJN18" s="60"/>
      <c r="FJO18" s="60"/>
      <c r="FJP18" s="60"/>
      <c r="FJQ18" s="60"/>
      <c r="FJR18" s="60"/>
      <c r="FJS18" s="60"/>
      <c r="FJT18" s="60"/>
      <c r="FJU18" s="60"/>
      <c r="FJV18" s="60"/>
      <c r="FJW18" s="60"/>
      <c r="FJX18" s="60"/>
      <c r="FJY18" s="60"/>
      <c r="FJZ18" s="60"/>
      <c r="FKA18" s="60"/>
      <c r="FKB18" s="60"/>
      <c r="FKC18" s="60"/>
      <c r="FKD18" s="60"/>
      <c r="FKE18" s="60"/>
      <c r="FKF18" s="60"/>
      <c r="FKG18" s="60"/>
      <c r="FKH18" s="60"/>
      <c r="FKI18" s="60"/>
      <c r="FKJ18" s="60"/>
      <c r="FKK18" s="60"/>
      <c r="FKL18" s="60"/>
      <c r="FKM18" s="60"/>
      <c r="FKN18" s="60"/>
      <c r="FKO18" s="60"/>
      <c r="FKP18" s="60"/>
      <c r="FKQ18" s="60"/>
      <c r="FKR18" s="60"/>
      <c r="FKS18" s="60"/>
      <c r="FKT18" s="60"/>
      <c r="FKU18" s="60"/>
      <c r="FKV18" s="60"/>
      <c r="FKW18" s="60"/>
      <c r="FKX18" s="60"/>
      <c r="FKY18" s="60"/>
      <c r="FKZ18" s="60"/>
      <c r="FLA18" s="60"/>
      <c r="FLB18" s="60"/>
      <c r="FLC18" s="60"/>
      <c r="FLD18" s="60"/>
      <c r="FLE18" s="60"/>
      <c r="FLF18" s="60"/>
      <c r="FLG18" s="60"/>
      <c r="FLH18" s="60"/>
      <c r="FLI18" s="60"/>
      <c r="FLJ18" s="60"/>
      <c r="FLK18" s="60"/>
      <c r="FLL18" s="60"/>
      <c r="FLM18" s="60"/>
      <c r="FLN18" s="60"/>
      <c r="FLO18" s="60"/>
      <c r="FLP18" s="60"/>
      <c r="FLQ18" s="60"/>
      <c r="FLR18" s="60"/>
      <c r="FLS18" s="60"/>
      <c r="FLT18" s="60"/>
      <c r="FLU18" s="60"/>
      <c r="FLV18" s="60"/>
      <c r="FLW18" s="60"/>
      <c r="FLX18" s="60"/>
      <c r="FLY18" s="60"/>
      <c r="FLZ18" s="60"/>
      <c r="FMA18" s="60"/>
      <c r="FMB18" s="60"/>
      <c r="FMC18" s="60"/>
      <c r="FMD18" s="60"/>
      <c r="FME18" s="60"/>
      <c r="FMF18" s="60"/>
      <c r="FMG18" s="60"/>
      <c r="FMH18" s="60"/>
      <c r="FMI18" s="60"/>
      <c r="FMJ18" s="60"/>
      <c r="FMK18" s="60"/>
      <c r="FML18" s="60"/>
      <c r="FMM18" s="60"/>
      <c r="FMN18" s="60"/>
      <c r="FMO18" s="60"/>
      <c r="FMP18" s="60"/>
      <c r="FMQ18" s="60"/>
      <c r="FMR18" s="60"/>
      <c r="FMS18" s="60"/>
      <c r="FMT18" s="60"/>
      <c r="FMU18" s="60"/>
      <c r="FMV18" s="60"/>
      <c r="FMW18" s="60"/>
      <c r="FMX18" s="60"/>
      <c r="FMY18" s="60"/>
      <c r="FMZ18" s="60"/>
      <c r="FNA18" s="60"/>
      <c r="FNB18" s="60"/>
      <c r="FNC18" s="60"/>
      <c r="FND18" s="60"/>
      <c r="FNE18" s="60"/>
      <c r="FNF18" s="60"/>
      <c r="FNG18" s="60"/>
      <c r="FNH18" s="60"/>
      <c r="FNI18" s="60"/>
      <c r="FNJ18" s="60"/>
      <c r="FNK18" s="60"/>
      <c r="FNL18" s="60"/>
      <c r="FNM18" s="60"/>
      <c r="FNN18" s="60"/>
      <c r="FNO18" s="60"/>
      <c r="FNP18" s="60"/>
      <c r="FNQ18" s="60"/>
      <c r="FNR18" s="60"/>
      <c r="FNS18" s="60"/>
      <c r="FNT18" s="60"/>
      <c r="FNU18" s="60"/>
      <c r="FNV18" s="60"/>
      <c r="FNW18" s="60"/>
      <c r="FNX18" s="60"/>
      <c r="FNY18" s="60"/>
      <c r="FNZ18" s="60"/>
      <c r="FOA18" s="60"/>
      <c r="FOB18" s="60"/>
      <c r="FOC18" s="60"/>
      <c r="FOD18" s="60"/>
      <c r="FOE18" s="60"/>
      <c r="FOF18" s="60"/>
      <c r="FOG18" s="60"/>
      <c r="FOH18" s="60"/>
      <c r="FOI18" s="60"/>
      <c r="FOJ18" s="60"/>
      <c r="FOK18" s="60"/>
      <c r="FOL18" s="60"/>
      <c r="FOM18" s="60"/>
      <c r="FON18" s="60"/>
      <c r="FOO18" s="60"/>
      <c r="FOP18" s="60"/>
      <c r="FOQ18" s="60"/>
      <c r="FOR18" s="60"/>
      <c r="FOS18" s="60"/>
      <c r="FOT18" s="60"/>
      <c r="FOU18" s="60"/>
      <c r="FOV18" s="60"/>
      <c r="FOW18" s="60"/>
      <c r="FOX18" s="60"/>
      <c r="FOY18" s="60"/>
      <c r="FOZ18" s="60"/>
      <c r="FPA18" s="60"/>
      <c r="FPB18" s="60"/>
      <c r="FPC18" s="60"/>
      <c r="FPD18" s="60"/>
      <c r="FPE18" s="60"/>
      <c r="FPF18" s="60"/>
      <c r="FPG18" s="60"/>
      <c r="FPH18" s="60"/>
      <c r="FPI18" s="60"/>
      <c r="FPJ18" s="60"/>
      <c r="FPK18" s="60"/>
      <c r="FPL18" s="60"/>
      <c r="FPM18" s="60"/>
      <c r="FPN18" s="60"/>
      <c r="FPO18" s="60"/>
      <c r="FPP18" s="60"/>
      <c r="FPQ18" s="60"/>
      <c r="FPR18" s="60"/>
      <c r="FPS18" s="60"/>
      <c r="FPT18" s="60"/>
      <c r="FPU18" s="60"/>
      <c r="FPV18" s="60"/>
      <c r="FPW18" s="60"/>
      <c r="FPX18" s="60"/>
      <c r="FPY18" s="60"/>
      <c r="FPZ18" s="60"/>
      <c r="FQA18" s="60"/>
      <c r="FQB18" s="60"/>
      <c r="FQC18" s="60"/>
      <c r="FQD18" s="60"/>
      <c r="FQE18" s="60"/>
      <c r="FQF18" s="60"/>
      <c r="FQG18" s="60"/>
      <c r="FQH18" s="60"/>
      <c r="FQI18" s="60"/>
      <c r="FQJ18" s="60"/>
      <c r="FQK18" s="60"/>
      <c r="FQL18" s="60"/>
      <c r="FQM18" s="60"/>
      <c r="FQN18" s="60"/>
      <c r="FQO18" s="60"/>
      <c r="FQP18" s="60"/>
      <c r="FQQ18" s="60"/>
      <c r="FQR18" s="60"/>
      <c r="FQS18" s="60"/>
      <c r="FQT18" s="60"/>
      <c r="FQU18" s="60"/>
      <c r="FQV18" s="60"/>
      <c r="FQW18" s="60"/>
      <c r="FQX18" s="60"/>
      <c r="FQY18" s="60"/>
      <c r="FQZ18" s="60"/>
      <c r="FRA18" s="60"/>
      <c r="FRB18" s="60"/>
      <c r="FRC18" s="60"/>
      <c r="FRD18" s="60"/>
      <c r="FRE18" s="60"/>
      <c r="FRF18" s="60"/>
      <c r="FRG18" s="60"/>
      <c r="FRH18" s="60"/>
      <c r="FRI18" s="60"/>
      <c r="FRJ18" s="60"/>
      <c r="FRK18" s="60"/>
      <c r="FRL18" s="60"/>
      <c r="FRM18" s="60"/>
      <c r="FRN18" s="60"/>
      <c r="FRO18" s="60"/>
      <c r="FRP18" s="60"/>
      <c r="FRQ18" s="60"/>
      <c r="FRR18" s="60"/>
      <c r="FRS18" s="60"/>
      <c r="FRT18" s="60"/>
      <c r="FRU18" s="60"/>
      <c r="FRV18" s="60"/>
      <c r="FRW18" s="60"/>
      <c r="FRX18" s="60"/>
      <c r="FRY18" s="60"/>
      <c r="FRZ18" s="60"/>
      <c r="FSA18" s="60"/>
      <c r="FSB18" s="60"/>
      <c r="FSC18" s="60"/>
      <c r="FSD18" s="60"/>
      <c r="FSE18" s="60"/>
      <c r="FSF18" s="60"/>
      <c r="FSG18" s="60"/>
      <c r="FSH18" s="60"/>
      <c r="FSI18" s="60"/>
      <c r="FSJ18" s="60"/>
      <c r="FSK18" s="60"/>
      <c r="FSL18" s="60"/>
      <c r="FSM18" s="60"/>
      <c r="FSN18" s="60"/>
      <c r="FSO18" s="60"/>
      <c r="FSP18" s="60"/>
      <c r="FSQ18" s="60"/>
      <c r="FSR18" s="60"/>
      <c r="FSS18" s="60"/>
      <c r="FST18" s="60"/>
      <c r="FSU18" s="60"/>
      <c r="FSV18" s="60"/>
      <c r="FSW18" s="60"/>
      <c r="FSX18" s="60"/>
      <c r="FSY18" s="60"/>
      <c r="FSZ18" s="60"/>
      <c r="FTA18" s="60"/>
      <c r="FTB18" s="60"/>
      <c r="FTC18" s="60"/>
      <c r="FTD18" s="60"/>
      <c r="FTE18" s="60"/>
      <c r="FTF18" s="60"/>
      <c r="FTG18" s="60"/>
      <c r="FTH18" s="60"/>
      <c r="FTI18" s="60"/>
      <c r="FTJ18" s="60"/>
      <c r="FTK18" s="60"/>
      <c r="FTL18" s="60"/>
      <c r="FTM18" s="60"/>
      <c r="FTN18" s="60"/>
      <c r="FTO18" s="60"/>
      <c r="FTP18" s="60"/>
      <c r="FTQ18" s="60"/>
      <c r="FTR18" s="60"/>
      <c r="FTS18" s="60"/>
      <c r="FTT18" s="60"/>
      <c r="FTU18" s="60"/>
      <c r="FTV18" s="60"/>
      <c r="FTW18" s="60"/>
      <c r="FTX18" s="60"/>
      <c r="FTY18" s="60"/>
      <c r="FTZ18" s="60"/>
      <c r="FUA18" s="60"/>
      <c r="FUB18" s="60"/>
      <c r="FUC18" s="60"/>
      <c r="FUD18" s="60"/>
      <c r="FUE18" s="60"/>
      <c r="FUF18" s="60"/>
      <c r="FUG18" s="60"/>
      <c r="FUH18" s="60"/>
      <c r="FUI18" s="60"/>
      <c r="FUJ18" s="60"/>
      <c r="FUK18" s="60"/>
      <c r="FUL18" s="60"/>
      <c r="FUM18" s="60"/>
      <c r="FUN18" s="60"/>
      <c r="FUO18" s="60"/>
      <c r="FUP18" s="60"/>
      <c r="FUQ18" s="60"/>
      <c r="FUR18" s="60"/>
      <c r="FUS18" s="60"/>
      <c r="FUT18" s="60"/>
      <c r="FUU18" s="60"/>
      <c r="FUV18" s="60"/>
      <c r="FUW18" s="60"/>
      <c r="FUX18" s="60"/>
      <c r="FUY18" s="60"/>
      <c r="FUZ18" s="60"/>
      <c r="FVA18" s="60"/>
      <c r="FVB18" s="60"/>
      <c r="FVC18" s="60"/>
      <c r="FVD18" s="60"/>
      <c r="FVE18" s="60"/>
      <c r="FVF18" s="60"/>
      <c r="FVG18" s="60"/>
      <c r="FVH18" s="60"/>
      <c r="FVI18" s="60"/>
      <c r="FVJ18" s="60"/>
      <c r="FVK18" s="60"/>
      <c r="FVL18" s="60"/>
      <c r="FVM18" s="60"/>
      <c r="FVN18" s="60"/>
      <c r="FVO18" s="60"/>
      <c r="FVP18" s="60"/>
      <c r="FVQ18" s="60"/>
      <c r="FVR18" s="60"/>
      <c r="FVS18" s="60"/>
      <c r="FVT18" s="60"/>
      <c r="FVU18" s="60"/>
      <c r="FVV18" s="60"/>
      <c r="FVW18" s="60"/>
      <c r="FVX18" s="60"/>
      <c r="FVY18" s="60"/>
      <c r="FVZ18" s="60"/>
      <c r="FWA18" s="60"/>
      <c r="FWB18" s="60"/>
      <c r="FWC18" s="60"/>
      <c r="FWD18" s="60"/>
      <c r="FWE18" s="60"/>
      <c r="FWF18" s="60"/>
      <c r="FWG18" s="60"/>
      <c r="FWH18" s="60"/>
      <c r="FWI18" s="60"/>
      <c r="FWJ18" s="60"/>
      <c r="FWK18" s="60"/>
      <c r="FWL18" s="60"/>
      <c r="FWM18" s="60"/>
      <c r="FWN18" s="60"/>
      <c r="FWO18" s="60"/>
      <c r="FWP18" s="60"/>
      <c r="FWQ18" s="60"/>
      <c r="FWR18" s="60"/>
      <c r="FWS18" s="60"/>
      <c r="FWT18" s="60"/>
      <c r="FWU18" s="60"/>
      <c r="FWV18" s="60"/>
      <c r="FWW18" s="60"/>
      <c r="FWX18" s="60"/>
      <c r="FWY18" s="60"/>
      <c r="FWZ18" s="60"/>
      <c r="FXA18" s="60"/>
      <c r="FXB18" s="60"/>
      <c r="FXC18" s="60"/>
      <c r="FXD18" s="60"/>
      <c r="FXE18" s="60"/>
      <c r="FXF18" s="60"/>
      <c r="FXG18" s="60"/>
      <c r="FXH18" s="60"/>
      <c r="FXI18" s="60"/>
      <c r="FXJ18" s="60"/>
      <c r="FXK18" s="60"/>
      <c r="FXL18" s="60"/>
      <c r="FXM18" s="60"/>
      <c r="FXN18" s="60"/>
      <c r="FXO18" s="60"/>
      <c r="FXP18" s="60"/>
      <c r="FXQ18" s="60"/>
      <c r="FXR18" s="60"/>
      <c r="FXS18" s="60"/>
      <c r="FXT18" s="60"/>
      <c r="FXU18" s="60"/>
      <c r="FXV18" s="60"/>
      <c r="FXW18" s="60"/>
      <c r="FXX18" s="60"/>
      <c r="FXY18" s="60"/>
      <c r="FXZ18" s="60"/>
      <c r="FYA18" s="60"/>
      <c r="FYB18" s="60"/>
      <c r="FYC18" s="60"/>
      <c r="FYD18" s="60"/>
      <c r="FYE18" s="60"/>
      <c r="FYF18" s="60"/>
      <c r="FYG18" s="60"/>
      <c r="FYH18" s="60"/>
      <c r="FYI18" s="60"/>
      <c r="FYJ18" s="60"/>
      <c r="FYK18" s="60"/>
      <c r="FYL18" s="60"/>
      <c r="FYM18" s="60"/>
      <c r="FYN18" s="60"/>
      <c r="FYO18" s="60"/>
      <c r="FYP18" s="60"/>
      <c r="FYQ18" s="60"/>
      <c r="FYR18" s="60"/>
      <c r="FYS18" s="60"/>
      <c r="FYT18" s="60"/>
      <c r="FYU18" s="60"/>
      <c r="FYV18" s="60"/>
      <c r="FYW18" s="60"/>
      <c r="FYX18" s="60"/>
      <c r="FYY18" s="60"/>
      <c r="FYZ18" s="60"/>
      <c r="FZA18" s="60"/>
      <c r="FZB18" s="60"/>
      <c r="FZC18" s="60"/>
      <c r="FZD18" s="60"/>
      <c r="FZE18" s="60"/>
      <c r="FZF18" s="60"/>
      <c r="FZG18" s="60"/>
      <c r="FZH18" s="60"/>
      <c r="FZI18" s="60"/>
      <c r="FZJ18" s="60"/>
      <c r="FZK18" s="60"/>
      <c r="FZL18" s="60"/>
      <c r="FZM18" s="60"/>
      <c r="FZN18" s="60"/>
      <c r="FZO18" s="60"/>
      <c r="FZP18" s="60"/>
      <c r="FZQ18" s="60"/>
      <c r="FZR18" s="60"/>
      <c r="FZS18" s="60"/>
      <c r="FZT18" s="60"/>
      <c r="FZU18" s="60"/>
      <c r="FZV18" s="60"/>
      <c r="FZW18" s="60"/>
      <c r="FZX18" s="60"/>
      <c r="FZY18" s="60"/>
      <c r="FZZ18" s="60"/>
      <c r="GAA18" s="60"/>
      <c r="GAB18" s="60"/>
      <c r="GAC18" s="60"/>
      <c r="GAD18" s="60"/>
      <c r="GAE18" s="60"/>
      <c r="GAF18" s="60"/>
      <c r="GAG18" s="60"/>
      <c r="GAH18" s="60"/>
      <c r="GAI18" s="60"/>
      <c r="GAJ18" s="60"/>
      <c r="GAK18" s="60"/>
      <c r="GAL18" s="60"/>
      <c r="GAM18" s="60"/>
      <c r="GAN18" s="60"/>
      <c r="GAO18" s="60"/>
      <c r="GAP18" s="60"/>
      <c r="GAQ18" s="60"/>
      <c r="GAR18" s="60"/>
      <c r="GAS18" s="60"/>
      <c r="GAT18" s="60"/>
      <c r="GAU18" s="60"/>
      <c r="GAV18" s="60"/>
      <c r="GAW18" s="60"/>
      <c r="GAX18" s="60"/>
      <c r="GAY18" s="60"/>
      <c r="GAZ18" s="60"/>
      <c r="GBA18" s="60"/>
      <c r="GBB18" s="60"/>
      <c r="GBC18" s="60"/>
      <c r="GBD18" s="60"/>
      <c r="GBE18" s="60"/>
      <c r="GBF18" s="60"/>
      <c r="GBG18" s="60"/>
      <c r="GBH18" s="60"/>
      <c r="GBI18" s="60"/>
      <c r="GBJ18" s="60"/>
      <c r="GBK18" s="60"/>
      <c r="GBL18" s="60"/>
      <c r="GBM18" s="60"/>
      <c r="GBN18" s="60"/>
      <c r="GBO18" s="60"/>
      <c r="GBP18" s="60"/>
      <c r="GBQ18" s="60"/>
      <c r="GBR18" s="60"/>
      <c r="GBS18" s="60"/>
      <c r="GBT18" s="60"/>
      <c r="GBU18" s="60"/>
      <c r="GBV18" s="60"/>
      <c r="GBW18" s="60"/>
      <c r="GBX18" s="60"/>
      <c r="GBY18" s="60"/>
      <c r="GBZ18" s="60"/>
      <c r="GCA18" s="60"/>
      <c r="GCB18" s="60"/>
      <c r="GCC18" s="60"/>
      <c r="GCD18" s="60"/>
      <c r="GCE18" s="60"/>
      <c r="GCF18" s="60"/>
      <c r="GCG18" s="60"/>
      <c r="GCH18" s="60"/>
      <c r="GCI18" s="60"/>
      <c r="GCJ18" s="60"/>
      <c r="GCK18" s="60"/>
      <c r="GCL18" s="60"/>
      <c r="GCM18" s="60"/>
      <c r="GCN18" s="60"/>
      <c r="GCO18" s="60"/>
      <c r="GCP18" s="60"/>
      <c r="GCQ18" s="60"/>
      <c r="GCR18" s="60"/>
      <c r="GCS18" s="60"/>
      <c r="GCT18" s="60"/>
      <c r="GCU18" s="60"/>
      <c r="GCV18" s="60"/>
      <c r="GCW18" s="60"/>
      <c r="GCX18" s="60"/>
      <c r="GCY18" s="60"/>
      <c r="GCZ18" s="60"/>
      <c r="GDA18" s="60"/>
      <c r="GDB18" s="60"/>
      <c r="GDC18" s="60"/>
      <c r="GDD18" s="60"/>
      <c r="GDE18" s="60"/>
      <c r="GDF18" s="60"/>
      <c r="GDG18" s="60"/>
      <c r="GDH18" s="60"/>
      <c r="GDI18" s="60"/>
      <c r="GDJ18" s="60"/>
      <c r="GDK18" s="60"/>
      <c r="GDL18" s="60"/>
      <c r="GDM18" s="60"/>
      <c r="GDN18" s="60"/>
      <c r="GDO18" s="60"/>
      <c r="GDP18" s="60"/>
      <c r="GDQ18" s="60"/>
      <c r="GDR18" s="60"/>
      <c r="GDS18" s="60"/>
      <c r="GDT18" s="60"/>
      <c r="GDU18" s="60"/>
      <c r="GDV18" s="60"/>
      <c r="GDW18" s="60"/>
      <c r="GDX18" s="60"/>
      <c r="GDY18" s="60"/>
      <c r="GDZ18" s="60"/>
      <c r="GEA18" s="60"/>
      <c r="GEB18" s="60"/>
      <c r="GEC18" s="60"/>
      <c r="GED18" s="60"/>
      <c r="GEE18" s="60"/>
      <c r="GEF18" s="60"/>
      <c r="GEG18" s="60"/>
      <c r="GEH18" s="60"/>
      <c r="GEI18" s="60"/>
      <c r="GEJ18" s="60"/>
      <c r="GEK18" s="60"/>
      <c r="GEL18" s="60"/>
      <c r="GEM18" s="60"/>
      <c r="GEN18" s="60"/>
      <c r="GEO18" s="60"/>
      <c r="GEP18" s="60"/>
      <c r="GEQ18" s="60"/>
      <c r="GER18" s="60"/>
      <c r="GES18" s="60"/>
      <c r="GET18" s="60"/>
      <c r="GEU18" s="60"/>
      <c r="GEV18" s="60"/>
      <c r="GEW18" s="60"/>
      <c r="GEX18" s="60"/>
      <c r="GEY18" s="60"/>
      <c r="GEZ18" s="60"/>
      <c r="GFA18" s="60"/>
      <c r="GFB18" s="60"/>
      <c r="GFC18" s="60"/>
      <c r="GFD18" s="60"/>
      <c r="GFE18" s="60"/>
      <c r="GFF18" s="60"/>
      <c r="GFG18" s="60"/>
      <c r="GFH18" s="60"/>
      <c r="GFI18" s="60"/>
      <c r="GFJ18" s="60"/>
      <c r="GFK18" s="60"/>
      <c r="GFL18" s="60"/>
      <c r="GFM18" s="60"/>
      <c r="GFN18" s="60"/>
      <c r="GFO18" s="60"/>
      <c r="GFP18" s="60"/>
      <c r="GFQ18" s="60"/>
      <c r="GFR18" s="60"/>
      <c r="GFS18" s="60"/>
      <c r="GFT18" s="60"/>
      <c r="GFU18" s="60"/>
      <c r="GFV18" s="60"/>
      <c r="GFW18" s="60"/>
      <c r="GFX18" s="60"/>
      <c r="GFY18" s="60"/>
      <c r="GFZ18" s="60"/>
      <c r="GGA18" s="60"/>
      <c r="GGB18" s="60"/>
      <c r="GGC18" s="60"/>
      <c r="GGD18" s="60"/>
      <c r="GGE18" s="60"/>
      <c r="GGF18" s="60"/>
      <c r="GGG18" s="60"/>
      <c r="GGH18" s="60"/>
      <c r="GGI18" s="60"/>
      <c r="GGJ18" s="60"/>
      <c r="GGK18" s="60"/>
      <c r="GGL18" s="60"/>
      <c r="GGM18" s="60"/>
      <c r="GGN18" s="60"/>
      <c r="GGO18" s="60"/>
      <c r="GGP18" s="60"/>
      <c r="GGQ18" s="60"/>
      <c r="GGR18" s="60"/>
      <c r="GGS18" s="60"/>
      <c r="GGT18" s="60"/>
      <c r="GGU18" s="60"/>
      <c r="GGV18" s="60"/>
      <c r="GGW18" s="60"/>
      <c r="GGX18" s="60"/>
      <c r="GGY18" s="60"/>
      <c r="GGZ18" s="60"/>
      <c r="GHA18" s="60"/>
      <c r="GHB18" s="60"/>
      <c r="GHC18" s="60"/>
      <c r="GHD18" s="60"/>
      <c r="GHE18" s="60"/>
      <c r="GHF18" s="60"/>
      <c r="GHG18" s="60"/>
      <c r="GHH18" s="60"/>
      <c r="GHI18" s="60"/>
      <c r="GHJ18" s="60"/>
      <c r="GHK18" s="60"/>
      <c r="GHL18" s="60"/>
      <c r="GHM18" s="60"/>
      <c r="GHN18" s="60"/>
      <c r="GHO18" s="60"/>
      <c r="GHP18" s="60"/>
      <c r="GHQ18" s="60"/>
      <c r="GHR18" s="60"/>
      <c r="GHS18" s="60"/>
      <c r="GHT18" s="60"/>
      <c r="GHU18" s="60"/>
      <c r="GHV18" s="60"/>
      <c r="GHW18" s="60"/>
      <c r="GHX18" s="60"/>
      <c r="GHY18" s="60"/>
      <c r="GHZ18" s="60"/>
      <c r="GIA18" s="60"/>
      <c r="GIB18" s="60"/>
      <c r="GIC18" s="60"/>
      <c r="GID18" s="60"/>
      <c r="GIE18" s="60"/>
      <c r="GIF18" s="60"/>
      <c r="GIG18" s="60"/>
      <c r="GIH18" s="60"/>
      <c r="GII18" s="60"/>
      <c r="GIJ18" s="60"/>
      <c r="GIK18" s="60"/>
      <c r="GIL18" s="60"/>
      <c r="GIM18" s="60"/>
      <c r="GIN18" s="60"/>
      <c r="GIO18" s="60"/>
      <c r="GIP18" s="60"/>
      <c r="GIQ18" s="60"/>
      <c r="GIR18" s="60"/>
      <c r="GIS18" s="60"/>
      <c r="GIT18" s="60"/>
      <c r="GIU18" s="60"/>
      <c r="GIV18" s="60"/>
      <c r="GIW18" s="60"/>
      <c r="GIX18" s="60"/>
      <c r="GIY18" s="60"/>
      <c r="GIZ18" s="60"/>
      <c r="GJA18" s="60"/>
      <c r="GJB18" s="60"/>
      <c r="GJC18" s="60"/>
      <c r="GJD18" s="60"/>
      <c r="GJE18" s="60"/>
      <c r="GJF18" s="60"/>
      <c r="GJG18" s="60"/>
      <c r="GJH18" s="60"/>
      <c r="GJI18" s="60"/>
      <c r="GJJ18" s="60"/>
      <c r="GJK18" s="60"/>
      <c r="GJL18" s="60"/>
      <c r="GJM18" s="60"/>
      <c r="GJN18" s="60"/>
      <c r="GJO18" s="60"/>
      <c r="GJP18" s="60"/>
      <c r="GJQ18" s="60"/>
      <c r="GJR18" s="60"/>
      <c r="GJS18" s="60"/>
      <c r="GJT18" s="60"/>
      <c r="GJU18" s="60"/>
      <c r="GJV18" s="60"/>
      <c r="GJW18" s="60"/>
      <c r="GJX18" s="60"/>
      <c r="GJY18" s="60"/>
      <c r="GJZ18" s="60"/>
      <c r="GKA18" s="60"/>
      <c r="GKB18" s="60"/>
      <c r="GKC18" s="60"/>
      <c r="GKD18" s="60"/>
      <c r="GKE18" s="60"/>
      <c r="GKF18" s="60"/>
      <c r="GKG18" s="60"/>
      <c r="GKH18" s="60"/>
      <c r="GKI18" s="60"/>
      <c r="GKJ18" s="60"/>
      <c r="GKK18" s="60"/>
      <c r="GKL18" s="60"/>
      <c r="GKM18" s="60"/>
      <c r="GKN18" s="60"/>
      <c r="GKO18" s="60"/>
      <c r="GKP18" s="60"/>
      <c r="GKQ18" s="60"/>
      <c r="GKR18" s="60"/>
      <c r="GKS18" s="60"/>
      <c r="GKT18" s="60"/>
      <c r="GKU18" s="60"/>
      <c r="GKV18" s="60"/>
      <c r="GKW18" s="60"/>
      <c r="GKX18" s="60"/>
      <c r="GKY18" s="60"/>
      <c r="GKZ18" s="60"/>
      <c r="GLA18" s="60"/>
      <c r="GLB18" s="60"/>
      <c r="GLC18" s="60"/>
      <c r="GLD18" s="60"/>
      <c r="GLE18" s="60"/>
      <c r="GLF18" s="60"/>
      <c r="GLG18" s="60"/>
      <c r="GLH18" s="60"/>
      <c r="GLI18" s="60"/>
      <c r="GLJ18" s="60"/>
      <c r="GLK18" s="60"/>
      <c r="GLL18" s="60"/>
      <c r="GLM18" s="60"/>
      <c r="GLN18" s="60"/>
      <c r="GLO18" s="60"/>
      <c r="GLP18" s="60"/>
      <c r="GLQ18" s="60"/>
      <c r="GLR18" s="60"/>
      <c r="GLS18" s="60"/>
      <c r="GLT18" s="60"/>
      <c r="GLU18" s="60"/>
      <c r="GLV18" s="60"/>
      <c r="GLW18" s="60"/>
      <c r="GLX18" s="60"/>
      <c r="GLY18" s="60"/>
      <c r="GLZ18" s="60"/>
      <c r="GMA18" s="60"/>
      <c r="GMB18" s="60"/>
      <c r="GMC18" s="60"/>
      <c r="GMD18" s="60"/>
      <c r="GME18" s="60"/>
      <c r="GMF18" s="60"/>
      <c r="GMG18" s="60"/>
      <c r="GMH18" s="60"/>
      <c r="GMI18" s="60"/>
      <c r="GMJ18" s="60"/>
      <c r="GMK18" s="60"/>
      <c r="GML18" s="60"/>
      <c r="GMM18" s="60"/>
      <c r="GMN18" s="60"/>
      <c r="GMO18" s="60"/>
      <c r="GMP18" s="60"/>
      <c r="GMQ18" s="60"/>
      <c r="GMR18" s="60"/>
      <c r="GMS18" s="60"/>
      <c r="GMT18" s="60"/>
      <c r="GMU18" s="60"/>
      <c r="GMV18" s="60"/>
      <c r="GMW18" s="60"/>
      <c r="GMX18" s="60"/>
      <c r="GMY18" s="60"/>
      <c r="GMZ18" s="60"/>
      <c r="GNA18" s="60"/>
      <c r="GNB18" s="60"/>
      <c r="GNC18" s="60"/>
      <c r="GND18" s="60"/>
      <c r="GNE18" s="60"/>
      <c r="GNF18" s="60"/>
      <c r="GNG18" s="60"/>
      <c r="GNH18" s="60"/>
      <c r="GNI18" s="60"/>
      <c r="GNJ18" s="60"/>
      <c r="GNK18" s="60"/>
      <c r="GNL18" s="60"/>
      <c r="GNM18" s="60"/>
      <c r="GNN18" s="60"/>
      <c r="GNO18" s="60"/>
      <c r="GNP18" s="60"/>
      <c r="GNQ18" s="60"/>
      <c r="GNR18" s="60"/>
      <c r="GNS18" s="60"/>
      <c r="GNT18" s="60"/>
      <c r="GNU18" s="60"/>
      <c r="GNV18" s="60"/>
      <c r="GNW18" s="60"/>
      <c r="GNX18" s="60"/>
      <c r="GNY18" s="60"/>
      <c r="GNZ18" s="60"/>
      <c r="GOA18" s="60"/>
      <c r="GOB18" s="60"/>
      <c r="GOC18" s="60"/>
      <c r="GOD18" s="60"/>
      <c r="GOE18" s="60"/>
      <c r="GOF18" s="60"/>
      <c r="GOG18" s="60"/>
      <c r="GOH18" s="60"/>
      <c r="GOI18" s="60"/>
      <c r="GOJ18" s="60"/>
      <c r="GOK18" s="60"/>
      <c r="GOL18" s="60"/>
      <c r="GOM18" s="60"/>
      <c r="GON18" s="60"/>
      <c r="GOO18" s="60"/>
      <c r="GOP18" s="60"/>
      <c r="GOQ18" s="60"/>
      <c r="GOR18" s="60"/>
      <c r="GOS18" s="60"/>
      <c r="GOT18" s="60"/>
      <c r="GOU18" s="60"/>
      <c r="GOV18" s="60"/>
      <c r="GOW18" s="60"/>
      <c r="GOX18" s="60"/>
      <c r="GOY18" s="60"/>
      <c r="GOZ18" s="60"/>
      <c r="GPA18" s="60"/>
      <c r="GPB18" s="60"/>
      <c r="GPC18" s="60"/>
      <c r="GPD18" s="60"/>
      <c r="GPE18" s="60"/>
      <c r="GPF18" s="60"/>
      <c r="GPG18" s="60"/>
      <c r="GPH18" s="60"/>
      <c r="GPI18" s="60"/>
      <c r="GPJ18" s="60"/>
      <c r="GPK18" s="60"/>
      <c r="GPL18" s="60"/>
      <c r="GPM18" s="60"/>
      <c r="GPN18" s="60"/>
      <c r="GPO18" s="60"/>
      <c r="GPP18" s="60"/>
      <c r="GPQ18" s="60"/>
      <c r="GPR18" s="60"/>
      <c r="GPS18" s="60"/>
      <c r="GPT18" s="60"/>
      <c r="GPU18" s="60"/>
      <c r="GPV18" s="60"/>
      <c r="GPW18" s="60"/>
      <c r="GPX18" s="60"/>
      <c r="GPY18" s="60"/>
      <c r="GPZ18" s="60"/>
      <c r="GQA18" s="60"/>
      <c r="GQB18" s="60"/>
      <c r="GQC18" s="60"/>
      <c r="GQD18" s="60"/>
      <c r="GQE18" s="60"/>
      <c r="GQF18" s="60"/>
      <c r="GQG18" s="60"/>
      <c r="GQH18" s="60"/>
      <c r="GQI18" s="60"/>
      <c r="GQJ18" s="60"/>
      <c r="GQK18" s="60"/>
      <c r="GQL18" s="60"/>
      <c r="GQM18" s="60"/>
      <c r="GQN18" s="60"/>
      <c r="GQO18" s="60"/>
      <c r="GQP18" s="60"/>
      <c r="GQQ18" s="60"/>
      <c r="GQR18" s="60"/>
      <c r="GQS18" s="60"/>
      <c r="GQT18" s="60"/>
      <c r="GQU18" s="60"/>
      <c r="GQV18" s="60"/>
      <c r="GQW18" s="60"/>
      <c r="GQX18" s="60"/>
      <c r="GQY18" s="60"/>
      <c r="GQZ18" s="60"/>
      <c r="GRA18" s="60"/>
      <c r="GRB18" s="60"/>
      <c r="GRC18" s="60"/>
      <c r="GRD18" s="60"/>
      <c r="GRE18" s="60"/>
      <c r="GRF18" s="60"/>
      <c r="GRG18" s="60"/>
      <c r="GRH18" s="60"/>
      <c r="GRI18" s="60"/>
      <c r="GRJ18" s="60"/>
      <c r="GRK18" s="60"/>
      <c r="GRL18" s="60"/>
      <c r="GRM18" s="60"/>
      <c r="GRN18" s="60"/>
      <c r="GRO18" s="60"/>
      <c r="GRP18" s="60"/>
      <c r="GRQ18" s="60"/>
      <c r="GRR18" s="60"/>
      <c r="GRS18" s="60"/>
      <c r="GRT18" s="60"/>
      <c r="GRU18" s="60"/>
      <c r="GRV18" s="60"/>
      <c r="GRW18" s="60"/>
      <c r="GRX18" s="60"/>
      <c r="GRY18" s="60"/>
      <c r="GRZ18" s="60"/>
      <c r="GSA18" s="60"/>
      <c r="GSB18" s="60"/>
      <c r="GSC18" s="60"/>
      <c r="GSD18" s="60"/>
      <c r="GSE18" s="60"/>
      <c r="GSF18" s="60"/>
      <c r="GSG18" s="60"/>
      <c r="GSH18" s="60"/>
      <c r="GSI18" s="60"/>
      <c r="GSJ18" s="60"/>
      <c r="GSK18" s="60"/>
      <c r="GSL18" s="60"/>
      <c r="GSM18" s="60"/>
      <c r="GSN18" s="60"/>
      <c r="GSO18" s="60"/>
      <c r="GSP18" s="60"/>
      <c r="GSQ18" s="60"/>
      <c r="GSR18" s="60"/>
      <c r="GSS18" s="60"/>
      <c r="GST18" s="60"/>
      <c r="GSU18" s="60"/>
      <c r="GSV18" s="60"/>
      <c r="GSW18" s="60"/>
      <c r="GSX18" s="60"/>
      <c r="GSY18" s="60"/>
      <c r="GSZ18" s="60"/>
      <c r="GTA18" s="60"/>
      <c r="GTB18" s="60"/>
      <c r="GTC18" s="60"/>
      <c r="GTD18" s="60"/>
      <c r="GTE18" s="60"/>
      <c r="GTF18" s="60"/>
      <c r="GTG18" s="60"/>
      <c r="GTH18" s="60"/>
      <c r="GTI18" s="60"/>
      <c r="GTJ18" s="60"/>
      <c r="GTK18" s="60"/>
      <c r="GTL18" s="60"/>
      <c r="GTM18" s="60"/>
      <c r="GTN18" s="60"/>
      <c r="GTO18" s="60"/>
      <c r="GTP18" s="60"/>
      <c r="GTQ18" s="60"/>
      <c r="GTR18" s="60"/>
      <c r="GTS18" s="60"/>
      <c r="GTT18" s="60"/>
      <c r="GTU18" s="60"/>
      <c r="GTV18" s="60"/>
      <c r="GTW18" s="60"/>
      <c r="GTX18" s="60"/>
      <c r="GTY18" s="60"/>
      <c r="GTZ18" s="60"/>
      <c r="GUA18" s="60"/>
      <c r="GUB18" s="60"/>
      <c r="GUC18" s="60"/>
      <c r="GUD18" s="60"/>
      <c r="GUE18" s="60"/>
      <c r="GUF18" s="60"/>
      <c r="GUG18" s="60"/>
      <c r="GUH18" s="60"/>
      <c r="GUI18" s="60"/>
      <c r="GUJ18" s="60"/>
      <c r="GUK18" s="60"/>
      <c r="GUL18" s="60"/>
      <c r="GUM18" s="60"/>
      <c r="GUN18" s="60"/>
      <c r="GUO18" s="60"/>
      <c r="GUP18" s="60"/>
      <c r="GUQ18" s="60"/>
      <c r="GUR18" s="60"/>
      <c r="GUS18" s="60"/>
      <c r="GUT18" s="60"/>
      <c r="GUU18" s="60"/>
      <c r="GUV18" s="60"/>
      <c r="GUW18" s="60"/>
      <c r="GUX18" s="60"/>
      <c r="GUY18" s="60"/>
      <c r="GUZ18" s="60"/>
      <c r="GVA18" s="60"/>
      <c r="GVB18" s="60"/>
      <c r="GVC18" s="60"/>
      <c r="GVD18" s="60"/>
      <c r="GVE18" s="60"/>
      <c r="GVF18" s="60"/>
      <c r="GVG18" s="60"/>
      <c r="GVH18" s="60"/>
      <c r="GVI18" s="60"/>
      <c r="GVJ18" s="60"/>
      <c r="GVK18" s="60"/>
      <c r="GVL18" s="60"/>
      <c r="GVM18" s="60"/>
      <c r="GVN18" s="60"/>
      <c r="GVO18" s="60"/>
      <c r="GVP18" s="60"/>
      <c r="GVQ18" s="60"/>
      <c r="GVR18" s="60"/>
      <c r="GVS18" s="60"/>
      <c r="GVT18" s="60"/>
      <c r="GVU18" s="60"/>
      <c r="GVV18" s="60"/>
      <c r="GVW18" s="60"/>
      <c r="GVX18" s="60"/>
      <c r="GVY18" s="60"/>
      <c r="GVZ18" s="60"/>
      <c r="GWA18" s="60"/>
      <c r="GWB18" s="60"/>
      <c r="GWC18" s="60"/>
      <c r="GWD18" s="60"/>
      <c r="GWE18" s="60"/>
      <c r="GWF18" s="60"/>
      <c r="GWG18" s="60"/>
      <c r="GWH18" s="60"/>
      <c r="GWI18" s="60"/>
      <c r="GWJ18" s="60"/>
      <c r="GWK18" s="60"/>
      <c r="GWL18" s="60"/>
      <c r="GWM18" s="60"/>
      <c r="GWN18" s="60"/>
      <c r="GWO18" s="60"/>
      <c r="GWP18" s="60"/>
      <c r="GWQ18" s="60"/>
      <c r="GWR18" s="60"/>
      <c r="GWS18" s="60"/>
      <c r="GWT18" s="60"/>
      <c r="GWU18" s="60"/>
      <c r="GWV18" s="60"/>
      <c r="GWW18" s="60"/>
      <c r="GWX18" s="60"/>
      <c r="GWY18" s="60"/>
      <c r="GWZ18" s="60"/>
      <c r="GXA18" s="60"/>
      <c r="GXB18" s="60"/>
      <c r="GXC18" s="60"/>
      <c r="GXD18" s="60"/>
      <c r="GXE18" s="60"/>
      <c r="GXF18" s="60"/>
      <c r="GXG18" s="60"/>
      <c r="GXH18" s="60"/>
      <c r="GXI18" s="60"/>
      <c r="GXJ18" s="60"/>
      <c r="GXK18" s="60"/>
      <c r="GXL18" s="60"/>
      <c r="GXM18" s="60"/>
      <c r="GXN18" s="60"/>
      <c r="GXO18" s="60"/>
      <c r="GXP18" s="60"/>
      <c r="GXQ18" s="60"/>
      <c r="GXR18" s="60"/>
      <c r="GXS18" s="60"/>
      <c r="GXT18" s="60"/>
      <c r="GXU18" s="60"/>
      <c r="GXV18" s="60"/>
      <c r="GXW18" s="60"/>
      <c r="GXX18" s="60"/>
      <c r="GXY18" s="60"/>
      <c r="GXZ18" s="60"/>
      <c r="GYA18" s="60"/>
      <c r="GYB18" s="60"/>
      <c r="GYC18" s="60"/>
      <c r="GYD18" s="60"/>
      <c r="GYE18" s="60"/>
      <c r="GYF18" s="60"/>
      <c r="GYG18" s="60"/>
      <c r="GYH18" s="60"/>
      <c r="GYI18" s="60"/>
      <c r="GYJ18" s="60"/>
      <c r="GYK18" s="60"/>
      <c r="GYL18" s="60"/>
      <c r="GYM18" s="60"/>
      <c r="GYN18" s="60"/>
      <c r="GYO18" s="60"/>
      <c r="GYP18" s="60"/>
      <c r="GYQ18" s="60"/>
      <c r="GYR18" s="60"/>
      <c r="GYS18" s="60"/>
      <c r="GYT18" s="60"/>
      <c r="GYU18" s="60"/>
      <c r="GYV18" s="60"/>
      <c r="GYW18" s="60"/>
      <c r="GYX18" s="60"/>
      <c r="GYY18" s="60"/>
      <c r="GYZ18" s="60"/>
      <c r="GZA18" s="60"/>
      <c r="GZB18" s="60"/>
      <c r="GZC18" s="60"/>
      <c r="GZD18" s="60"/>
      <c r="GZE18" s="60"/>
      <c r="GZF18" s="60"/>
      <c r="GZG18" s="60"/>
      <c r="GZH18" s="60"/>
      <c r="GZI18" s="60"/>
      <c r="GZJ18" s="60"/>
      <c r="GZK18" s="60"/>
      <c r="GZL18" s="60"/>
      <c r="GZM18" s="60"/>
      <c r="GZN18" s="60"/>
      <c r="GZO18" s="60"/>
      <c r="GZP18" s="60"/>
      <c r="GZQ18" s="60"/>
      <c r="GZR18" s="60"/>
      <c r="GZS18" s="60"/>
      <c r="GZT18" s="60"/>
      <c r="GZU18" s="60"/>
      <c r="GZV18" s="60"/>
      <c r="GZW18" s="60"/>
      <c r="GZX18" s="60"/>
      <c r="GZY18" s="60"/>
      <c r="GZZ18" s="60"/>
      <c r="HAA18" s="60"/>
      <c r="HAB18" s="60"/>
      <c r="HAC18" s="60"/>
      <c r="HAD18" s="60"/>
      <c r="HAE18" s="60"/>
      <c r="HAF18" s="60"/>
      <c r="HAG18" s="60"/>
      <c r="HAH18" s="60"/>
      <c r="HAI18" s="60"/>
      <c r="HAJ18" s="60"/>
      <c r="HAK18" s="60"/>
      <c r="HAL18" s="60"/>
      <c r="HAM18" s="60"/>
      <c r="HAN18" s="60"/>
      <c r="HAO18" s="60"/>
      <c r="HAP18" s="60"/>
      <c r="HAQ18" s="60"/>
      <c r="HAR18" s="60"/>
      <c r="HAS18" s="60"/>
      <c r="HAT18" s="60"/>
      <c r="HAU18" s="60"/>
      <c r="HAV18" s="60"/>
      <c r="HAW18" s="60"/>
      <c r="HAX18" s="60"/>
      <c r="HAY18" s="60"/>
      <c r="HAZ18" s="60"/>
      <c r="HBA18" s="60"/>
      <c r="HBB18" s="60"/>
      <c r="HBC18" s="60"/>
      <c r="HBD18" s="60"/>
      <c r="HBE18" s="60"/>
      <c r="HBF18" s="60"/>
      <c r="HBG18" s="60"/>
      <c r="HBH18" s="60"/>
      <c r="HBI18" s="60"/>
      <c r="HBJ18" s="60"/>
      <c r="HBK18" s="60"/>
      <c r="HBL18" s="60"/>
      <c r="HBM18" s="60"/>
      <c r="HBN18" s="60"/>
      <c r="HBO18" s="60"/>
      <c r="HBP18" s="60"/>
      <c r="HBQ18" s="60"/>
      <c r="HBR18" s="60"/>
      <c r="HBS18" s="60"/>
      <c r="HBT18" s="60"/>
      <c r="HBU18" s="60"/>
      <c r="HBV18" s="60"/>
      <c r="HBW18" s="60"/>
      <c r="HBX18" s="60"/>
      <c r="HBY18" s="60"/>
      <c r="HBZ18" s="60"/>
      <c r="HCA18" s="60"/>
      <c r="HCB18" s="60"/>
      <c r="HCC18" s="60"/>
      <c r="HCD18" s="60"/>
      <c r="HCE18" s="60"/>
      <c r="HCF18" s="60"/>
      <c r="HCG18" s="60"/>
      <c r="HCH18" s="60"/>
      <c r="HCI18" s="60"/>
      <c r="HCJ18" s="60"/>
      <c r="HCK18" s="60"/>
      <c r="HCL18" s="60"/>
      <c r="HCM18" s="60"/>
      <c r="HCN18" s="60"/>
      <c r="HCO18" s="60"/>
      <c r="HCP18" s="60"/>
      <c r="HCQ18" s="60"/>
      <c r="HCR18" s="60"/>
      <c r="HCS18" s="60"/>
      <c r="HCT18" s="60"/>
      <c r="HCU18" s="60"/>
      <c r="HCV18" s="60"/>
      <c r="HCW18" s="60"/>
      <c r="HCX18" s="60"/>
      <c r="HCY18" s="60"/>
      <c r="HCZ18" s="60"/>
      <c r="HDA18" s="60"/>
      <c r="HDB18" s="60"/>
      <c r="HDC18" s="60"/>
      <c r="HDD18" s="60"/>
      <c r="HDE18" s="60"/>
      <c r="HDF18" s="60"/>
      <c r="HDG18" s="60"/>
      <c r="HDH18" s="60"/>
      <c r="HDI18" s="60"/>
      <c r="HDJ18" s="60"/>
      <c r="HDK18" s="60"/>
      <c r="HDL18" s="60"/>
      <c r="HDM18" s="60"/>
      <c r="HDN18" s="60"/>
      <c r="HDO18" s="60"/>
      <c r="HDP18" s="60"/>
      <c r="HDQ18" s="60"/>
      <c r="HDR18" s="60"/>
      <c r="HDS18" s="60"/>
      <c r="HDT18" s="60"/>
      <c r="HDU18" s="60"/>
      <c r="HDV18" s="60"/>
      <c r="HDW18" s="60"/>
      <c r="HDX18" s="60"/>
      <c r="HDY18" s="60"/>
      <c r="HDZ18" s="60"/>
      <c r="HEA18" s="60"/>
      <c r="HEB18" s="60"/>
      <c r="HEC18" s="60"/>
      <c r="HED18" s="60"/>
      <c r="HEE18" s="60"/>
      <c r="HEF18" s="60"/>
      <c r="HEG18" s="60"/>
      <c r="HEH18" s="60"/>
      <c r="HEI18" s="60"/>
      <c r="HEJ18" s="60"/>
      <c r="HEK18" s="60"/>
      <c r="HEL18" s="60"/>
      <c r="HEM18" s="60"/>
      <c r="HEN18" s="60"/>
      <c r="HEO18" s="60"/>
      <c r="HEP18" s="60"/>
      <c r="HEQ18" s="60"/>
      <c r="HER18" s="60"/>
      <c r="HES18" s="60"/>
      <c r="HET18" s="60"/>
      <c r="HEU18" s="60"/>
      <c r="HEV18" s="60"/>
      <c r="HEW18" s="60"/>
      <c r="HEX18" s="60"/>
      <c r="HEY18" s="60"/>
      <c r="HEZ18" s="60"/>
      <c r="HFA18" s="60"/>
      <c r="HFB18" s="60"/>
      <c r="HFC18" s="60"/>
      <c r="HFD18" s="60"/>
      <c r="HFE18" s="60"/>
      <c r="HFF18" s="60"/>
      <c r="HFG18" s="60"/>
      <c r="HFH18" s="60"/>
      <c r="HFI18" s="60"/>
      <c r="HFJ18" s="60"/>
      <c r="HFK18" s="60"/>
      <c r="HFL18" s="60"/>
      <c r="HFM18" s="60"/>
      <c r="HFN18" s="60"/>
      <c r="HFO18" s="60"/>
      <c r="HFP18" s="60"/>
      <c r="HFQ18" s="60"/>
      <c r="HFR18" s="60"/>
      <c r="HFS18" s="60"/>
      <c r="HFT18" s="60"/>
      <c r="HFU18" s="60"/>
      <c r="HFV18" s="60"/>
      <c r="HFW18" s="60"/>
      <c r="HFX18" s="60"/>
      <c r="HFY18" s="60"/>
      <c r="HFZ18" s="60"/>
      <c r="HGA18" s="60"/>
      <c r="HGB18" s="60"/>
      <c r="HGC18" s="60"/>
      <c r="HGD18" s="60"/>
      <c r="HGE18" s="60"/>
      <c r="HGF18" s="60"/>
      <c r="HGG18" s="60"/>
      <c r="HGH18" s="60"/>
      <c r="HGI18" s="60"/>
      <c r="HGJ18" s="60"/>
      <c r="HGK18" s="60"/>
      <c r="HGL18" s="60"/>
      <c r="HGM18" s="60"/>
      <c r="HGN18" s="60"/>
      <c r="HGO18" s="60"/>
      <c r="HGP18" s="60"/>
      <c r="HGQ18" s="60"/>
      <c r="HGR18" s="60"/>
      <c r="HGS18" s="60"/>
      <c r="HGT18" s="60"/>
      <c r="HGU18" s="60"/>
      <c r="HGV18" s="60"/>
      <c r="HGW18" s="60"/>
      <c r="HGX18" s="60"/>
      <c r="HGY18" s="60"/>
      <c r="HGZ18" s="60"/>
      <c r="HHA18" s="60"/>
      <c r="HHB18" s="60"/>
      <c r="HHC18" s="60"/>
      <c r="HHD18" s="60"/>
      <c r="HHE18" s="60"/>
      <c r="HHF18" s="60"/>
      <c r="HHG18" s="60"/>
      <c r="HHH18" s="60"/>
      <c r="HHI18" s="60"/>
      <c r="HHJ18" s="60"/>
      <c r="HHK18" s="60"/>
      <c r="HHL18" s="60"/>
      <c r="HHM18" s="60"/>
      <c r="HHN18" s="60"/>
      <c r="HHO18" s="60"/>
      <c r="HHP18" s="60"/>
      <c r="HHQ18" s="60"/>
      <c r="HHR18" s="60"/>
      <c r="HHS18" s="60"/>
      <c r="HHT18" s="60"/>
      <c r="HHU18" s="60"/>
      <c r="HHV18" s="60"/>
      <c r="HHW18" s="60"/>
      <c r="HHX18" s="60"/>
      <c r="HHY18" s="60"/>
      <c r="HHZ18" s="60"/>
      <c r="HIA18" s="60"/>
      <c r="HIB18" s="60"/>
      <c r="HIC18" s="60"/>
      <c r="HID18" s="60"/>
      <c r="HIE18" s="60"/>
      <c r="HIF18" s="60"/>
      <c r="HIG18" s="60"/>
      <c r="HIH18" s="60"/>
      <c r="HII18" s="60"/>
      <c r="HIJ18" s="60"/>
      <c r="HIK18" s="60"/>
      <c r="HIL18" s="60"/>
      <c r="HIM18" s="60"/>
      <c r="HIN18" s="60"/>
      <c r="HIO18" s="60"/>
      <c r="HIP18" s="60"/>
      <c r="HIQ18" s="60"/>
      <c r="HIR18" s="60"/>
      <c r="HIS18" s="60"/>
      <c r="HIT18" s="60"/>
      <c r="HIU18" s="60"/>
      <c r="HIV18" s="60"/>
      <c r="HIW18" s="60"/>
      <c r="HIX18" s="60"/>
      <c r="HIY18" s="60"/>
      <c r="HIZ18" s="60"/>
      <c r="HJA18" s="60"/>
      <c r="HJB18" s="60"/>
      <c r="HJC18" s="60"/>
      <c r="HJD18" s="60"/>
      <c r="HJE18" s="60"/>
      <c r="HJF18" s="60"/>
      <c r="HJG18" s="60"/>
      <c r="HJH18" s="60"/>
      <c r="HJI18" s="60"/>
      <c r="HJJ18" s="60"/>
      <c r="HJK18" s="60"/>
      <c r="HJL18" s="60"/>
      <c r="HJM18" s="60"/>
      <c r="HJN18" s="60"/>
      <c r="HJO18" s="60"/>
      <c r="HJP18" s="60"/>
      <c r="HJQ18" s="60"/>
      <c r="HJR18" s="60"/>
      <c r="HJS18" s="60"/>
      <c r="HJT18" s="60"/>
      <c r="HJU18" s="60"/>
      <c r="HJV18" s="60"/>
      <c r="HJW18" s="60"/>
      <c r="HJX18" s="60"/>
      <c r="HJY18" s="60"/>
      <c r="HJZ18" s="60"/>
      <c r="HKA18" s="60"/>
      <c r="HKB18" s="60"/>
      <c r="HKC18" s="60"/>
      <c r="HKD18" s="60"/>
      <c r="HKE18" s="60"/>
      <c r="HKF18" s="60"/>
      <c r="HKG18" s="60"/>
      <c r="HKH18" s="60"/>
      <c r="HKI18" s="60"/>
      <c r="HKJ18" s="60"/>
      <c r="HKK18" s="60"/>
      <c r="HKL18" s="60"/>
      <c r="HKM18" s="60"/>
      <c r="HKN18" s="60"/>
      <c r="HKO18" s="60"/>
      <c r="HKP18" s="60"/>
      <c r="HKQ18" s="60"/>
      <c r="HKR18" s="60"/>
      <c r="HKS18" s="60"/>
      <c r="HKT18" s="60"/>
      <c r="HKU18" s="60"/>
      <c r="HKV18" s="60"/>
      <c r="HKW18" s="60"/>
      <c r="HKX18" s="60"/>
      <c r="HKY18" s="60"/>
      <c r="HKZ18" s="60"/>
      <c r="HLA18" s="60"/>
      <c r="HLB18" s="60"/>
      <c r="HLC18" s="60"/>
      <c r="HLD18" s="60"/>
      <c r="HLE18" s="60"/>
      <c r="HLF18" s="60"/>
      <c r="HLG18" s="60"/>
      <c r="HLH18" s="60"/>
      <c r="HLI18" s="60"/>
      <c r="HLJ18" s="60"/>
      <c r="HLK18" s="60"/>
      <c r="HLL18" s="60"/>
      <c r="HLM18" s="60"/>
      <c r="HLN18" s="60"/>
      <c r="HLO18" s="60"/>
      <c r="HLP18" s="60"/>
      <c r="HLQ18" s="60"/>
      <c r="HLR18" s="60"/>
      <c r="HLS18" s="60"/>
      <c r="HLT18" s="60"/>
      <c r="HLU18" s="60"/>
      <c r="HLV18" s="60"/>
      <c r="HLW18" s="60"/>
      <c r="HLX18" s="60"/>
      <c r="HLY18" s="60"/>
      <c r="HLZ18" s="60"/>
      <c r="HMA18" s="60"/>
      <c r="HMB18" s="60"/>
      <c r="HMC18" s="60"/>
      <c r="HMD18" s="60"/>
      <c r="HME18" s="60"/>
      <c r="HMF18" s="60"/>
      <c r="HMG18" s="60"/>
      <c r="HMH18" s="60"/>
      <c r="HMI18" s="60"/>
      <c r="HMJ18" s="60"/>
      <c r="HMK18" s="60"/>
      <c r="HML18" s="60"/>
      <c r="HMM18" s="60"/>
      <c r="HMN18" s="60"/>
      <c r="HMO18" s="60"/>
      <c r="HMP18" s="60"/>
      <c r="HMQ18" s="60"/>
      <c r="HMR18" s="60"/>
      <c r="HMS18" s="60"/>
      <c r="HMT18" s="60"/>
      <c r="HMU18" s="60"/>
      <c r="HMV18" s="60"/>
      <c r="HMW18" s="60"/>
      <c r="HMX18" s="60"/>
      <c r="HMY18" s="60"/>
      <c r="HMZ18" s="60"/>
      <c r="HNA18" s="60"/>
      <c r="HNB18" s="60"/>
      <c r="HNC18" s="60"/>
      <c r="HND18" s="60"/>
      <c r="HNE18" s="60"/>
      <c r="HNF18" s="60"/>
      <c r="HNG18" s="60"/>
      <c r="HNH18" s="60"/>
      <c r="HNI18" s="60"/>
      <c r="HNJ18" s="60"/>
      <c r="HNK18" s="60"/>
      <c r="HNL18" s="60"/>
      <c r="HNM18" s="60"/>
      <c r="HNN18" s="60"/>
      <c r="HNO18" s="60"/>
      <c r="HNP18" s="60"/>
      <c r="HNQ18" s="60"/>
      <c r="HNR18" s="60"/>
      <c r="HNS18" s="60"/>
      <c r="HNT18" s="60"/>
      <c r="HNU18" s="60"/>
      <c r="HNV18" s="60"/>
      <c r="HNW18" s="60"/>
      <c r="HNX18" s="60"/>
      <c r="HNY18" s="60"/>
      <c r="HNZ18" s="60"/>
      <c r="HOA18" s="60"/>
      <c r="HOB18" s="60"/>
      <c r="HOC18" s="60"/>
      <c r="HOD18" s="60"/>
      <c r="HOE18" s="60"/>
      <c r="HOF18" s="60"/>
      <c r="HOG18" s="60"/>
      <c r="HOH18" s="60"/>
      <c r="HOI18" s="60"/>
      <c r="HOJ18" s="60"/>
      <c r="HOK18" s="60"/>
      <c r="HOL18" s="60"/>
      <c r="HOM18" s="60"/>
      <c r="HON18" s="60"/>
      <c r="HOO18" s="60"/>
      <c r="HOP18" s="60"/>
      <c r="HOQ18" s="60"/>
      <c r="HOR18" s="60"/>
      <c r="HOS18" s="60"/>
      <c r="HOT18" s="60"/>
      <c r="HOU18" s="60"/>
      <c r="HOV18" s="60"/>
      <c r="HOW18" s="60"/>
      <c r="HOX18" s="60"/>
      <c r="HOY18" s="60"/>
      <c r="HOZ18" s="60"/>
      <c r="HPA18" s="60"/>
      <c r="HPB18" s="60"/>
      <c r="HPC18" s="60"/>
      <c r="HPD18" s="60"/>
      <c r="HPE18" s="60"/>
      <c r="HPF18" s="60"/>
      <c r="HPG18" s="60"/>
      <c r="HPH18" s="60"/>
      <c r="HPI18" s="60"/>
      <c r="HPJ18" s="60"/>
      <c r="HPK18" s="60"/>
      <c r="HPL18" s="60"/>
      <c r="HPM18" s="60"/>
      <c r="HPN18" s="60"/>
      <c r="HPO18" s="60"/>
      <c r="HPP18" s="60"/>
      <c r="HPQ18" s="60"/>
      <c r="HPR18" s="60"/>
      <c r="HPS18" s="60"/>
      <c r="HPT18" s="60"/>
      <c r="HPU18" s="60"/>
      <c r="HPV18" s="60"/>
      <c r="HPW18" s="60"/>
      <c r="HPX18" s="60"/>
      <c r="HPY18" s="60"/>
      <c r="HPZ18" s="60"/>
      <c r="HQA18" s="60"/>
      <c r="HQB18" s="60"/>
      <c r="HQC18" s="60"/>
      <c r="HQD18" s="60"/>
      <c r="HQE18" s="60"/>
      <c r="HQF18" s="60"/>
      <c r="HQG18" s="60"/>
      <c r="HQH18" s="60"/>
      <c r="HQI18" s="60"/>
      <c r="HQJ18" s="60"/>
      <c r="HQK18" s="60"/>
      <c r="HQL18" s="60"/>
      <c r="HQM18" s="60"/>
      <c r="HQN18" s="60"/>
      <c r="HQO18" s="60"/>
      <c r="HQP18" s="60"/>
      <c r="HQQ18" s="60"/>
      <c r="HQR18" s="60"/>
      <c r="HQS18" s="60"/>
      <c r="HQT18" s="60"/>
      <c r="HQU18" s="60"/>
      <c r="HQV18" s="60"/>
      <c r="HQW18" s="60"/>
      <c r="HQX18" s="60"/>
      <c r="HQY18" s="60"/>
      <c r="HQZ18" s="60"/>
      <c r="HRA18" s="60"/>
      <c r="HRB18" s="60"/>
      <c r="HRC18" s="60"/>
      <c r="HRD18" s="60"/>
      <c r="HRE18" s="60"/>
      <c r="HRF18" s="60"/>
      <c r="HRG18" s="60"/>
      <c r="HRH18" s="60"/>
      <c r="HRI18" s="60"/>
      <c r="HRJ18" s="60"/>
      <c r="HRK18" s="60"/>
      <c r="HRL18" s="60"/>
      <c r="HRM18" s="60"/>
      <c r="HRN18" s="60"/>
      <c r="HRO18" s="60"/>
      <c r="HRP18" s="60"/>
      <c r="HRQ18" s="60"/>
      <c r="HRR18" s="60"/>
      <c r="HRS18" s="60"/>
      <c r="HRT18" s="60"/>
      <c r="HRU18" s="60"/>
      <c r="HRV18" s="60"/>
      <c r="HRW18" s="60"/>
      <c r="HRX18" s="60"/>
      <c r="HRY18" s="60"/>
      <c r="HRZ18" s="60"/>
      <c r="HSA18" s="60"/>
      <c r="HSB18" s="60"/>
      <c r="HSC18" s="60"/>
      <c r="HSD18" s="60"/>
      <c r="HSE18" s="60"/>
      <c r="HSF18" s="60"/>
      <c r="HSG18" s="60"/>
      <c r="HSH18" s="60"/>
      <c r="HSI18" s="60"/>
      <c r="HSJ18" s="60"/>
      <c r="HSK18" s="60"/>
      <c r="HSL18" s="60"/>
      <c r="HSM18" s="60"/>
      <c r="HSN18" s="60"/>
      <c r="HSO18" s="60"/>
      <c r="HSP18" s="60"/>
      <c r="HSQ18" s="60"/>
      <c r="HSR18" s="60"/>
      <c r="HSS18" s="60"/>
      <c r="HST18" s="60"/>
      <c r="HSU18" s="60"/>
      <c r="HSV18" s="60"/>
      <c r="HSW18" s="60"/>
      <c r="HSX18" s="60"/>
      <c r="HSY18" s="60"/>
      <c r="HSZ18" s="60"/>
      <c r="HTA18" s="60"/>
      <c r="HTB18" s="60"/>
      <c r="HTC18" s="60"/>
      <c r="HTD18" s="60"/>
      <c r="HTE18" s="60"/>
      <c r="HTF18" s="60"/>
      <c r="HTG18" s="60"/>
      <c r="HTH18" s="60"/>
      <c r="HTI18" s="60"/>
      <c r="HTJ18" s="60"/>
      <c r="HTK18" s="60"/>
      <c r="HTL18" s="60"/>
      <c r="HTM18" s="60"/>
      <c r="HTN18" s="60"/>
      <c r="HTO18" s="60"/>
      <c r="HTP18" s="60"/>
      <c r="HTQ18" s="60"/>
      <c r="HTR18" s="60"/>
      <c r="HTS18" s="60"/>
      <c r="HTT18" s="60"/>
      <c r="HTU18" s="60"/>
      <c r="HTV18" s="60"/>
      <c r="HTW18" s="60"/>
      <c r="HTX18" s="60"/>
      <c r="HTY18" s="60"/>
      <c r="HTZ18" s="60"/>
      <c r="HUA18" s="60"/>
      <c r="HUB18" s="60"/>
      <c r="HUC18" s="60"/>
      <c r="HUD18" s="60"/>
      <c r="HUE18" s="60"/>
      <c r="HUF18" s="60"/>
      <c r="HUG18" s="60"/>
      <c r="HUH18" s="60"/>
      <c r="HUI18" s="60"/>
      <c r="HUJ18" s="60"/>
      <c r="HUK18" s="60"/>
      <c r="HUL18" s="60"/>
      <c r="HUM18" s="60"/>
      <c r="HUN18" s="60"/>
      <c r="HUO18" s="60"/>
      <c r="HUP18" s="60"/>
      <c r="HUQ18" s="60"/>
      <c r="HUR18" s="60"/>
      <c r="HUS18" s="60"/>
      <c r="HUT18" s="60"/>
      <c r="HUU18" s="60"/>
      <c r="HUV18" s="60"/>
      <c r="HUW18" s="60"/>
      <c r="HUX18" s="60"/>
      <c r="HUY18" s="60"/>
      <c r="HUZ18" s="60"/>
      <c r="HVA18" s="60"/>
      <c r="HVB18" s="60"/>
      <c r="HVC18" s="60"/>
      <c r="HVD18" s="60"/>
      <c r="HVE18" s="60"/>
      <c r="HVF18" s="60"/>
      <c r="HVG18" s="60"/>
      <c r="HVH18" s="60"/>
      <c r="HVI18" s="60"/>
      <c r="HVJ18" s="60"/>
      <c r="HVK18" s="60"/>
      <c r="HVL18" s="60"/>
      <c r="HVM18" s="60"/>
      <c r="HVN18" s="60"/>
      <c r="HVO18" s="60"/>
      <c r="HVP18" s="60"/>
      <c r="HVQ18" s="60"/>
      <c r="HVR18" s="60"/>
      <c r="HVS18" s="60"/>
      <c r="HVT18" s="60"/>
      <c r="HVU18" s="60"/>
      <c r="HVV18" s="60"/>
      <c r="HVW18" s="60"/>
      <c r="HVX18" s="60"/>
      <c r="HVY18" s="60"/>
      <c r="HVZ18" s="60"/>
      <c r="HWA18" s="60"/>
      <c r="HWB18" s="60"/>
      <c r="HWC18" s="60"/>
      <c r="HWD18" s="60"/>
      <c r="HWE18" s="60"/>
      <c r="HWF18" s="60"/>
      <c r="HWG18" s="60"/>
      <c r="HWH18" s="60"/>
      <c r="HWI18" s="60"/>
      <c r="HWJ18" s="60"/>
      <c r="HWK18" s="60"/>
      <c r="HWL18" s="60"/>
      <c r="HWM18" s="60"/>
      <c r="HWN18" s="60"/>
      <c r="HWO18" s="60"/>
      <c r="HWP18" s="60"/>
      <c r="HWQ18" s="60"/>
      <c r="HWR18" s="60"/>
      <c r="HWS18" s="60"/>
      <c r="HWT18" s="60"/>
      <c r="HWU18" s="60"/>
      <c r="HWV18" s="60"/>
      <c r="HWW18" s="60"/>
      <c r="HWX18" s="60"/>
      <c r="HWY18" s="60"/>
      <c r="HWZ18" s="60"/>
      <c r="HXA18" s="60"/>
      <c r="HXB18" s="60"/>
      <c r="HXC18" s="60"/>
      <c r="HXD18" s="60"/>
      <c r="HXE18" s="60"/>
      <c r="HXF18" s="60"/>
      <c r="HXG18" s="60"/>
      <c r="HXH18" s="60"/>
      <c r="HXI18" s="60"/>
      <c r="HXJ18" s="60"/>
      <c r="HXK18" s="60"/>
      <c r="HXL18" s="60"/>
      <c r="HXM18" s="60"/>
      <c r="HXN18" s="60"/>
      <c r="HXO18" s="60"/>
      <c r="HXP18" s="60"/>
      <c r="HXQ18" s="60"/>
      <c r="HXR18" s="60"/>
      <c r="HXS18" s="60"/>
      <c r="HXT18" s="60"/>
      <c r="HXU18" s="60"/>
      <c r="HXV18" s="60"/>
      <c r="HXW18" s="60"/>
      <c r="HXX18" s="60"/>
      <c r="HXY18" s="60"/>
      <c r="HXZ18" s="60"/>
      <c r="HYA18" s="60"/>
      <c r="HYB18" s="60"/>
      <c r="HYC18" s="60"/>
      <c r="HYD18" s="60"/>
      <c r="HYE18" s="60"/>
      <c r="HYF18" s="60"/>
      <c r="HYG18" s="60"/>
      <c r="HYH18" s="60"/>
      <c r="HYI18" s="60"/>
      <c r="HYJ18" s="60"/>
      <c r="HYK18" s="60"/>
      <c r="HYL18" s="60"/>
      <c r="HYM18" s="60"/>
      <c r="HYN18" s="60"/>
      <c r="HYO18" s="60"/>
      <c r="HYP18" s="60"/>
      <c r="HYQ18" s="60"/>
      <c r="HYR18" s="60"/>
      <c r="HYS18" s="60"/>
      <c r="HYT18" s="60"/>
      <c r="HYU18" s="60"/>
      <c r="HYV18" s="60"/>
      <c r="HYW18" s="60"/>
      <c r="HYX18" s="60"/>
      <c r="HYY18" s="60"/>
      <c r="HYZ18" s="60"/>
      <c r="HZA18" s="60"/>
      <c r="HZB18" s="60"/>
      <c r="HZC18" s="60"/>
      <c r="HZD18" s="60"/>
      <c r="HZE18" s="60"/>
      <c r="HZF18" s="60"/>
      <c r="HZG18" s="60"/>
      <c r="HZH18" s="60"/>
      <c r="HZI18" s="60"/>
      <c r="HZJ18" s="60"/>
      <c r="HZK18" s="60"/>
      <c r="HZL18" s="60"/>
      <c r="HZM18" s="60"/>
      <c r="HZN18" s="60"/>
      <c r="HZO18" s="60"/>
      <c r="HZP18" s="60"/>
      <c r="HZQ18" s="60"/>
      <c r="HZR18" s="60"/>
      <c r="HZS18" s="60"/>
      <c r="HZT18" s="60"/>
      <c r="HZU18" s="60"/>
      <c r="HZV18" s="60"/>
      <c r="HZW18" s="60"/>
      <c r="HZX18" s="60"/>
      <c r="HZY18" s="60"/>
      <c r="HZZ18" s="60"/>
      <c r="IAA18" s="60"/>
      <c r="IAB18" s="60"/>
      <c r="IAC18" s="60"/>
      <c r="IAD18" s="60"/>
      <c r="IAE18" s="60"/>
      <c r="IAF18" s="60"/>
      <c r="IAG18" s="60"/>
      <c r="IAH18" s="60"/>
      <c r="IAI18" s="60"/>
      <c r="IAJ18" s="60"/>
      <c r="IAK18" s="60"/>
      <c r="IAL18" s="60"/>
      <c r="IAM18" s="60"/>
      <c r="IAN18" s="60"/>
      <c r="IAO18" s="60"/>
      <c r="IAP18" s="60"/>
      <c r="IAQ18" s="60"/>
      <c r="IAR18" s="60"/>
      <c r="IAS18" s="60"/>
      <c r="IAT18" s="60"/>
      <c r="IAU18" s="60"/>
      <c r="IAV18" s="60"/>
      <c r="IAW18" s="60"/>
      <c r="IAX18" s="60"/>
      <c r="IAY18" s="60"/>
      <c r="IAZ18" s="60"/>
      <c r="IBA18" s="60"/>
      <c r="IBB18" s="60"/>
      <c r="IBC18" s="60"/>
      <c r="IBD18" s="60"/>
      <c r="IBE18" s="60"/>
      <c r="IBF18" s="60"/>
      <c r="IBG18" s="60"/>
      <c r="IBH18" s="60"/>
      <c r="IBI18" s="60"/>
      <c r="IBJ18" s="60"/>
      <c r="IBK18" s="60"/>
      <c r="IBL18" s="60"/>
      <c r="IBM18" s="60"/>
      <c r="IBN18" s="60"/>
      <c r="IBO18" s="60"/>
      <c r="IBP18" s="60"/>
      <c r="IBQ18" s="60"/>
      <c r="IBR18" s="60"/>
      <c r="IBS18" s="60"/>
      <c r="IBT18" s="60"/>
      <c r="IBU18" s="60"/>
      <c r="IBV18" s="60"/>
      <c r="IBW18" s="60"/>
      <c r="IBX18" s="60"/>
      <c r="IBY18" s="60"/>
      <c r="IBZ18" s="60"/>
      <c r="ICA18" s="60"/>
      <c r="ICB18" s="60"/>
      <c r="ICC18" s="60"/>
      <c r="ICD18" s="60"/>
      <c r="ICE18" s="60"/>
      <c r="ICF18" s="60"/>
      <c r="ICG18" s="60"/>
      <c r="ICH18" s="60"/>
      <c r="ICI18" s="60"/>
      <c r="ICJ18" s="60"/>
      <c r="ICK18" s="60"/>
      <c r="ICL18" s="60"/>
      <c r="ICM18" s="60"/>
      <c r="ICN18" s="60"/>
      <c r="ICO18" s="60"/>
      <c r="ICP18" s="60"/>
      <c r="ICQ18" s="60"/>
      <c r="ICR18" s="60"/>
      <c r="ICS18" s="60"/>
      <c r="ICT18" s="60"/>
      <c r="ICU18" s="60"/>
      <c r="ICV18" s="60"/>
      <c r="ICW18" s="60"/>
      <c r="ICX18" s="60"/>
      <c r="ICY18" s="60"/>
      <c r="ICZ18" s="60"/>
      <c r="IDA18" s="60"/>
      <c r="IDB18" s="60"/>
      <c r="IDC18" s="60"/>
      <c r="IDD18" s="60"/>
      <c r="IDE18" s="60"/>
      <c r="IDF18" s="60"/>
      <c r="IDG18" s="60"/>
      <c r="IDH18" s="60"/>
      <c r="IDI18" s="60"/>
      <c r="IDJ18" s="60"/>
      <c r="IDK18" s="60"/>
      <c r="IDL18" s="60"/>
      <c r="IDM18" s="60"/>
      <c r="IDN18" s="60"/>
      <c r="IDO18" s="60"/>
      <c r="IDP18" s="60"/>
      <c r="IDQ18" s="60"/>
      <c r="IDR18" s="60"/>
      <c r="IDS18" s="60"/>
      <c r="IDT18" s="60"/>
      <c r="IDU18" s="60"/>
      <c r="IDV18" s="60"/>
      <c r="IDW18" s="60"/>
      <c r="IDX18" s="60"/>
      <c r="IDY18" s="60"/>
      <c r="IDZ18" s="60"/>
      <c r="IEA18" s="60"/>
      <c r="IEB18" s="60"/>
      <c r="IEC18" s="60"/>
      <c r="IED18" s="60"/>
      <c r="IEE18" s="60"/>
      <c r="IEF18" s="60"/>
      <c r="IEG18" s="60"/>
      <c r="IEH18" s="60"/>
      <c r="IEI18" s="60"/>
      <c r="IEJ18" s="60"/>
      <c r="IEK18" s="60"/>
      <c r="IEL18" s="60"/>
      <c r="IEM18" s="60"/>
      <c r="IEN18" s="60"/>
      <c r="IEO18" s="60"/>
      <c r="IEP18" s="60"/>
      <c r="IEQ18" s="60"/>
      <c r="IER18" s="60"/>
      <c r="IES18" s="60"/>
      <c r="IET18" s="60"/>
      <c r="IEU18" s="60"/>
      <c r="IEV18" s="60"/>
      <c r="IEW18" s="60"/>
      <c r="IEX18" s="60"/>
      <c r="IEY18" s="60"/>
      <c r="IEZ18" s="60"/>
      <c r="IFA18" s="60"/>
      <c r="IFB18" s="60"/>
      <c r="IFC18" s="60"/>
      <c r="IFD18" s="60"/>
      <c r="IFE18" s="60"/>
      <c r="IFF18" s="60"/>
      <c r="IFG18" s="60"/>
      <c r="IFH18" s="60"/>
      <c r="IFI18" s="60"/>
      <c r="IFJ18" s="60"/>
      <c r="IFK18" s="60"/>
      <c r="IFL18" s="60"/>
      <c r="IFM18" s="60"/>
      <c r="IFN18" s="60"/>
      <c r="IFO18" s="60"/>
      <c r="IFP18" s="60"/>
      <c r="IFQ18" s="60"/>
      <c r="IFR18" s="60"/>
      <c r="IFS18" s="60"/>
      <c r="IFT18" s="60"/>
      <c r="IFU18" s="60"/>
      <c r="IFV18" s="60"/>
      <c r="IFW18" s="60"/>
      <c r="IFX18" s="60"/>
      <c r="IFY18" s="60"/>
      <c r="IFZ18" s="60"/>
      <c r="IGA18" s="60"/>
      <c r="IGB18" s="60"/>
      <c r="IGC18" s="60"/>
      <c r="IGD18" s="60"/>
      <c r="IGE18" s="60"/>
      <c r="IGF18" s="60"/>
      <c r="IGG18" s="60"/>
      <c r="IGH18" s="60"/>
      <c r="IGI18" s="60"/>
      <c r="IGJ18" s="60"/>
      <c r="IGK18" s="60"/>
      <c r="IGL18" s="60"/>
      <c r="IGM18" s="60"/>
      <c r="IGN18" s="60"/>
      <c r="IGO18" s="60"/>
      <c r="IGP18" s="60"/>
      <c r="IGQ18" s="60"/>
      <c r="IGR18" s="60"/>
      <c r="IGS18" s="60"/>
      <c r="IGT18" s="60"/>
      <c r="IGU18" s="60"/>
      <c r="IGV18" s="60"/>
      <c r="IGW18" s="60"/>
      <c r="IGX18" s="60"/>
      <c r="IGY18" s="60"/>
      <c r="IGZ18" s="60"/>
      <c r="IHA18" s="60"/>
      <c r="IHB18" s="60"/>
      <c r="IHC18" s="60"/>
      <c r="IHD18" s="60"/>
      <c r="IHE18" s="60"/>
      <c r="IHF18" s="60"/>
      <c r="IHG18" s="60"/>
      <c r="IHH18" s="60"/>
      <c r="IHI18" s="60"/>
      <c r="IHJ18" s="60"/>
      <c r="IHK18" s="60"/>
      <c r="IHL18" s="60"/>
      <c r="IHM18" s="60"/>
      <c r="IHN18" s="60"/>
      <c r="IHO18" s="60"/>
      <c r="IHP18" s="60"/>
      <c r="IHQ18" s="60"/>
      <c r="IHR18" s="60"/>
      <c r="IHS18" s="60"/>
      <c r="IHT18" s="60"/>
      <c r="IHU18" s="60"/>
      <c r="IHV18" s="60"/>
      <c r="IHW18" s="60"/>
      <c r="IHX18" s="60"/>
      <c r="IHY18" s="60"/>
      <c r="IHZ18" s="60"/>
      <c r="IIA18" s="60"/>
      <c r="IIB18" s="60"/>
      <c r="IIC18" s="60"/>
      <c r="IID18" s="60"/>
      <c r="IIE18" s="60"/>
      <c r="IIF18" s="60"/>
      <c r="IIG18" s="60"/>
      <c r="IIH18" s="60"/>
      <c r="III18" s="60"/>
      <c r="IIJ18" s="60"/>
      <c r="IIK18" s="60"/>
      <c r="IIL18" s="60"/>
      <c r="IIM18" s="60"/>
      <c r="IIN18" s="60"/>
      <c r="IIO18" s="60"/>
      <c r="IIP18" s="60"/>
      <c r="IIQ18" s="60"/>
      <c r="IIR18" s="60"/>
      <c r="IIS18" s="60"/>
      <c r="IIT18" s="60"/>
      <c r="IIU18" s="60"/>
      <c r="IIV18" s="60"/>
      <c r="IIW18" s="60"/>
      <c r="IIX18" s="60"/>
      <c r="IIY18" s="60"/>
      <c r="IIZ18" s="60"/>
      <c r="IJA18" s="60"/>
      <c r="IJB18" s="60"/>
      <c r="IJC18" s="60"/>
      <c r="IJD18" s="60"/>
      <c r="IJE18" s="60"/>
      <c r="IJF18" s="60"/>
      <c r="IJG18" s="60"/>
      <c r="IJH18" s="60"/>
      <c r="IJI18" s="60"/>
      <c r="IJJ18" s="60"/>
      <c r="IJK18" s="60"/>
      <c r="IJL18" s="60"/>
      <c r="IJM18" s="60"/>
      <c r="IJN18" s="60"/>
      <c r="IJO18" s="60"/>
      <c r="IJP18" s="60"/>
      <c r="IJQ18" s="60"/>
      <c r="IJR18" s="60"/>
      <c r="IJS18" s="60"/>
      <c r="IJT18" s="60"/>
      <c r="IJU18" s="60"/>
      <c r="IJV18" s="60"/>
      <c r="IJW18" s="60"/>
      <c r="IJX18" s="60"/>
      <c r="IJY18" s="60"/>
      <c r="IJZ18" s="60"/>
      <c r="IKA18" s="60"/>
      <c r="IKB18" s="60"/>
      <c r="IKC18" s="60"/>
      <c r="IKD18" s="60"/>
      <c r="IKE18" s="60"/>
      <c r="IKF18" s="60"/>
      <c r="IKG18" s="60"/>
      <c r="IKH18" s="60"/>
      <c r="IKI18" s="60"/>
      <c r="IKJ18" s="60"/>
      <c r="IKK18" s="60"/>
      <c r="IKL18" s="60"/>
      <c r="IKM18" s="60"/>
      <c r="IKN18" s="60"/>
      <c r="IKO18" s="60"/>
      <c r="IKP18" s="60"/>
      <c r="IKQ18" s="60"/>
      <c r="IKR18" s="60"/>
      <c r="IKS18" s="60"/>
      <c r="IKT18" s="60"/>
      <c r="IKU18" s="60"/>
      <c r="IKV18" s="60"/>
      <c r="IKW18" s="60"/>
      <c r="IKX18" s="60"/>
      <c r="IKY18" s="60"/>
      <c r="IKZ18" s="60"/>
      <c r="ILA18" s="60"/>
      <c r="ILB18" s="60"/>
      <c r="ILC18" s="60"/>
      <c r="ILD18" s="60"/>
      <c r="ILE18" s="60"/>
      <c r="ILF18" s="60"/>
      <c r="ILG18" s="60"/>
      <c r="ILH18" s="60"/>
      <c r="ILI18" s="60"/>
      <c r="ILJ18" s="60"/>
      <c r="ILK18" s="60"/>
      <c r="ILL18" s="60"/>
      <c r="ILM18" s="60"/>
      <c r="ILN18" s="60"/>
      <c r="ILO18" s="60"/>
      <c r="ILP18" s="60"/>
      <c r="ILQ18" s="60"/>
      <c r="ILR18" s="60"/>
      <c r="ILS18" s="60"/>
      <c r="ILT18" s="60"/>
      <c r="ILU18" s="60"/>
      <c r="ILV18" s="60"/>
      <c r="ILW18" s="60"/>
      <c r="ILX18" s="60"/>
      <c r="ILY18" s="60"/>
      <c r="ILZ18" s="60"/>
      <c r="IMA18" s="60"/>
      <c r="IMB18" s="60"/>
      <c r="IMC18" s="60"/>
      <c r="IMD18" s="60"/>
      <c r="IME18" s="60"/>
      <c r="IMF18" s="60"/>
      <c r="IMG18" s="60"/>
      <c r="IMH18" s="60"/>
      <c r="IMI18" s="60"/>
      <c r="IMJ18" s="60"/>
      <c r="IMK18" s="60"/>
      <c r="IML18" s="60"/>
      <c r="IMM18" s="60"/>
      <c r="IMN18" s="60"/>
      <c r="IMO18" s="60"/>
      <c r="IMP18" s="60"/>
      <c r="IMQ18" s="60"/>
      <c r="IMR18" s="60"/>
      <c r="IMS18" s="60"/>
      <c r="IMT18" s="60"/>
      <c r="IMU18" s="60"/>
      <c r="IMV18" s="60"/>
      <c r="IMW18" s="60"/>
      <c r="IMX18" s="60"/>
      <c r="IMY18" s="60"/>
      <c r="IMZ18" s="60"/>
      <c r="INA18" s="60"/>
      <c r="INB18" s="60"/>
      <c r="INC18" s="60"/>
      <c r="IND18" s="60"/>
      <c r="INE18" s="60"/>
      <c r="INF18" s="60"/>
      <c r="ING18" s="60"/>
      <c r="INH18" s="60"/>
      <c r="INI18" s="60"/>
      <c r="INJ18" s="60"/>
      <c r="INK18" s="60"/>
      <c r="INL18" s="60"/>
      <c r="INM18" s="60"/>
      <c r="INN18" s="60"/>
      <c r="INO18" s="60"/>
      <c r="INP18" s="60"/>
      <c r="INQ18" s="60"/>
      <c r="INR18" s="60"/>
      <c r="INS18" s="60"/>
      <c r="INT18" s="60"/>
      <c r="INU18" s="60"/>
      <c r="INV18" s="60"/>
      <c r="INW18" s="60"/>
      <c r="INX18" s="60"/>
      <c r="INY18" s="60"/>
      <c r="INZ18" s="60"/>
      <c r="IOA18" s="60"/>
      <c r="IOB18" s="60"/>
      <c r="IOC18" s="60"/>
      <c r="IOD18" s="60"/>
      <c r="IOE18" s="60"/>
      <c r="IOF18" s="60"/>
      <c r="IOG18" s="60"/>
      <c r="IOH18" s="60"/>
      <c r="IOI18" s="60"/>
      <c r="IOJ18" s="60"/>
      <c r="IOK18" s="60"/>
      <c r="IOL18" s="60"/>
      <c r="IOM18" s="60"/>
      <c r="ION18" s="60"/>
      <c r="IOO18" s="60"/>
      <c r="IOP18" s="60"/>
      <c r="IOQ18" s="60"/>
      <c r="IOR18" s="60"/>
      <c r="IOS18" s="60"/>
      <c r="IOT18" s="60"/>
      <c r="IOU18" s="60"/>
      <c r="IOV18" s="60"/>
      <c r="IOW18" s="60"/>
      <c r="IOX18" s="60"/>
      <c r="IOY18" s="60"/>
      <c r="IOZ18" s="60"/>
      <c r="IPA18" s="60"/>
      <c r="IPB18" s="60"/>
      <c r="IPC18" s="60"/>
      <c r="IPD18" s="60"/>
      <c r="IPE18" s="60"/>
      <c r="IPF18" s="60"/>
      <c r="IPG18" s="60"/>
      <c r="IPH18" s="60"/>
      <c r="IPI18" s="60"/>
      <c r="IPJ18" s="60"/>
      <c r="IPK18" s="60"/>
      <c r="IPL18" s="60"/>
      <c r="IPM18" s="60"/>
      <c r="IPN18" s="60"/>
      <c r="IPO18" s="60"/>
      <c r="IPP18" s="60"/>
      <c r="IPQ18" s="60"/>
      <c r="IPR18" s="60"/>
      <c r="IPS18" s="60"/>
      <c r="IPT18" s="60"/>
      <c r="IPU18" s="60"/>
      <c r="IPV18" s="60"/>
      <c r="IPW18" s="60"/>
      <c r="IPX18" s="60"/>
      <c r="IPY18" s="60"/>
      <c r="IPZ18" s="60"/>
      <c r="IQA18" s="60"/>
      <c r="IQB18" s="60"/>
      <c r="IQC18" s="60"/>
      <c r="IQD18" s="60"/>
      <c r="IQE18" s="60"/>
      <c r="IQF18" s="60"/>
      <c r="IQG18" s="60"/>
      <c r="IQH18" s="60"/>
      <c r="IQI18" s="60"/>
      <c r="IQJ18" s="60"/>
      <c r="IQK18" s="60"/>
      <c r="IQL18" s="60"/>
      <c r="IQM18" s="60"/>
      <c r="IQN18" s="60"/>
      <c r="IQO18" s="60"/>
      <c r="IQP18" s="60"/>
      <c r="IQQ18" s="60"/>
      <c r="IQR18" s="60"/>
      <c r="IQS18" s="60"/>
      <c r="IQT18" s="60"/>
      <c r="IQU18" s="60"/>
      <c r="IQV18" s="60"/>
      <c r="IQW18" s="60"/>
      <c r="IQX18" s="60"/>
      <c r="IQY18" s="60"/>
      <c r="IQZ18" s="60"/>
      <c r="IRA18" s="60"/>
      <c r="IRB18" s="60"/>
      <c r="IRC18" s="60"/>
      <c r="IRD18" s="60"/>
      <c r="IRE18" s="60"/>
      <c r="IRF18" s="60"/>
      <c r="IRG18" s="60"/>
      <c r="IRH18" s="60"/>
      <c r="IRI18" s="60"/>
      <c r="IRJ18" s="60"/>
      <c r="IRK18" s="60"/>
      <c r="IRL18" s="60"/>
      <c r="IRM18" s="60"/>
      <c r="IRN18" s="60"/>
      <c r="IRO18" s="60"/>
      <c r="IRP18" s="60"/>
      <c r="IRQ18" s="60"/>
      <c r="IRR18" s="60"/>
      <c r="IRS18" s="60"/>
      <c r="IRT18" s="60"/>
      <c r="IRU18" s="60"/>
      <c r="IRV18" s="60"/>
      <c r="IRW18" s="60"/>
      <c r="IRX18" s="60"/>
      <c r="IRY18" s="60"/>
      <c r="IRZ18" s="60"/>
      <c r="ISA18" s="60"/>
      <c r="ISB18" s="60"/>
      <c r="ISC18" s="60"/>
      <c r="ISD18" s="60"/>
      <c r="ISE18" s="60"/>
      <c r="ISF18" s="60"/>
      <c r="ISG18" s="60"/>
      <c r="ISH18" s="60"/>
      <c r="ISI18" s="60"/>
      <c r="ISJ18" s="60"/>
      <c r="ISK18" s="60"/>
      <c r="ISL18" s="60"/>
      <c r="ISM18" s="60"/>
      <c r="ISN18" s="60"/>
      <c r="ISO18" s="60"/>
      <c r="ISP18" s="60"/>
      <c r="ISQ18" s="60"/>
      <c r="ISR18" s="60"/>
      <c r="ISS18" s="60"/>
      <c r="IST18" s="60"/>
      <c r="ISU18" s="60"/>
      <c r="ISV18" s="60"/>
      <c r="ISW18" s="60"/>
      <c r="ISX18" s="60"/>
      <c r="ISY18" s="60"/>
      <c r="ISZ18" s="60"/>
      <c r="ITA18" s="60"/>
      <c r="ITB18" s="60"/>
      <c r="ITC18" s="60"/>
      <c r="ITD18" s="60"/>
      <c r="ITE18" s="60"/>
      <c r="ITF18" s="60"/>
      <c r="ITG18" s="60"/>
      <c r="ITH18" s="60"/>
      <c r="ITI18" s="60"/>
      <c r="ITJ18" s="60"/>
      <c r="ITK18" s="60"/>
      <c r="ITL18" s="60"/>
      <c r="ITM18" s="60"/>
      <c r="ITN18" s="60"/>
      <c r="ITO18" s="60"/>
      <c r="ITP18" s="60"/>
      <c r="ITQ18" s="60"/>
      <c r="ITR18" s="60"/>
      <c r="ITS18" s="60"/>
      <c r="ITT18" s="60"/>
      <c r="ITU18" s="60"/>
      <c r="ITV18" s="60"/>
      <c r="ITW18" s="60"/>
      <c r="ITX18" s="60"/>
      <c r="ITY18" s="60"/>
      <c r="ITZ18" s="60"/>
      <c r="IUA18" s="60"/>
      <c r="IUB18" s="60"/>
      <c r="IUC18" s="60"/>
      <c r="IUD18" s="60"/>
      <c r="IUE18" s="60"/>
      <c r="IUF18" s="60"/>
      <c r="IUG18" s="60"/>
      <c r="IUH18" s="60"/>
      <c r="IUI18" s="60"/>
      <c r="IUJ18" s="60"/>
      <c r="IUK18" s="60"/>
      <c r="IUL18" s="60"/>
      <c r="IUM18" s="60"/>
      <c r="IUN18" s="60"/>
      <c r="IUO18" s="60"/>
      <c r="IUP18" s="60"/>
      <c r="IUQ18" s="60"/>
      <c r="IUR18" s="60"/>
      <c r="IUS18" s="60"/>
      <c r="IUT18" s="60"/>
      <c r="IUU18" s="60"/>
      <c r="IUV18" s="60"/>
      <c r="IUW18" s="60"/>
      <c r="IUX18" s="60"/>
      <c r="IUY18" s="60"/>
      <c r="IUZ18" s="60"/>
      <c r="IVA18" s="60"/>
      <c r="IVB18" s="60"/>
      <c r="IVC18" s="60"/>
      <c r="IVD18" s="60"/>
      <c r="IVE18" s="60"/>
      <c r="IVF18" s="60"/>
      <c r="IVG18" s="60"/>
      <c r="IVH18" s="60"/>
      <c r="IVI18" s="60"/>
      <c r="IVJ18" s="60"/>
      <c r="IVK18" s="60"/>
      <c r="IVL18" s="60"/>
      <c r="IVM18" s="60"/>
      <c r="IVN18" s="60"/>
      <c r="IVO18" s="60"/>
      <c r="IVP18" s="60"/>
      <c r="IVQ18" s="60"/>
      <c r="IVR18" s="60"/>
      <c r="IVS18" s="60"/>
      <c r="IVT18" s="60"/>
      <c r="IVU18" s="60"/>
      <c r="IVV18" s="60"/>
      <c r="IVW18" s="60"/>
      <c r="IVX18" s="60"/>
      <c r="IVY18" s="60"/>
      <c r="IVZ18" s="60"/>
      <c r="IWA18" s="60"/>
      <c r="IWB18" s="60"/>
      <c r="IWC18" s="60"/>
      <c r="IWD18" s="60"/>
      <c r="IWE18" s="60"/>
      <c r="IWF18" s="60"/>
      <c r="IWG18" s="60"/>
      <c r="IWH18" s="60"/>
      <c r="IWI18" s="60"/>
      <c r="IWJ18" s="60"/>
      <c r="IWK18" s="60"/>
      <c r="IWL18" s="60"/>
      <c r="IWM18" s="60"/>
      <c r="IWN18" s="60"/>
      <c r="IWO18" s="60"/>
      <c r="IWP18" s="60"/>
      <c r="IWQ18" s="60"/>
      <c r="IWR18" s="60"/>
      <c r="IWS18" s="60"/>
      <c r="IWT18" s="60"/>
      <c r="IWU18" s="60"/>
      <c r="IWV18" s="60"/>
      <c r="IWW18" s="60"/>
      <c r="IWX18" s="60"/>
      <c r="IWY18" s="60"/>
      <c r="IWZ18" s="60"/>
      <c r="IXA18" s="60"/>
      <c r="IXB18" s="60"/>
      <c r="IXC18" s="60"/>
      <c r="IXD18" s="60"/>
      <c r="IXE18" s="60"/>
      <c r="IXF18" s="60"/>
      <c r="IXG18" s="60"/>
      <c r="IXH18" s="60"/>
      <c r="IXI18" s="60"/>
      <c r="IXJ18" s="60"/>
      <c r="IXK18" s="60"/>
      <c r="IXL18" s="60"/>
      <c r="IXM18" s="60"/>
      <c r="IXN18" s="60"/>
      <c r="IXO18" s="60"/>
      <c r="IXP18" s="60"/>
      <c r="IXQ18" s="60"/>
      <c r="IXR18" s="60"/>
      <c r="IXS18" s="60"/>
      <c r="IXT18" s="60"/>
      <c r="IXU18" s="60"/>
      <c r="IXV18" s="60"/>
      <c r="IXW18" s="60"/>
      <c r="IXX18" s="60"/>
      <c r="IXY18" s="60"/>
      <c r="IXZ18" s="60"/>
      <c r="IYA18" s="60"/>
      <c r="IYB18" s="60"/>
      <c r="IYC18" s="60"/>
      <c r="IYD18" s="60"/>
      <c r="IYE18" s="60"/>
      <c r="IYF18" s="60"/>
      <c r="IYG18" s="60"/>
      <c r="IYH18" s="60"/>
      <c r="IYI18" s="60"/>
      <c r="IYJ18" s="60"/>
      <c r="IYK18" s="60"/>
      <c r="IYL18" s="60"/>
      <c r="IYM18" s="60"/>
      <c r="IYN18" s="60"/>
      <c r="IYO18" s="60"/>
      <c r="IYP18" s="60"/>
      <c r="IYQ18" s="60"/>
      <c r="IYR18" s="60"/>
      <c r="IYS18" s="60"/>
      <c r="IYT18" s="60"/>
      <c r="IYU18" s="60"/>
      <c r="IYV18" s="60"/>
      <c r="IYW18" s="60"/>
      <c r="IYX18" s="60"/>
      <c r="IYY18" s="60"/>
      <c r="IYZ18" s="60"/>
      <c r="IZA18" s="60"/>
      <c r="IZB18" s="60"/>
      <c r="IZC18" s="60"/>
      <c r="IZD18" s="60"/>
      <c r="IZE18" s="60"/>
      <c r="IZF18" s="60"/>
      <c r="IZG18" s="60"/>
      <c r="IZH18" s="60"/>
      <c r="IZI18" s="60"/>
      <c r="IZJ18" s="60"/>
      <c r="IZK18" s="60"/>
      <c r="IZL18" s="60"/>
      <c r="IZM18" s="60"/>
      <c r="IZN18" s="60"/>
      <c r="IZO18" s="60"/>
      <c r="IZP18" s="60"/>
      <c r="IZQ18" s="60"/>
      <c r="IZR18" s="60"/>
      <c r="IZS18" s="60"/>
      <c r="IZT18" s="60"/>
      <c r="IZU18" s="60"/>
      <c r="IZV18" s="60"/>
      <c r="IZW18" s="60"/>
      <c r="IZX18" s="60"/>
      <c r="IZY18" s="60"/>
      <c r="IZZ18" s="60"/>
      <c r="JAA18" s="60"/>
      <c r="JAB18" s="60"/>
      <c r="JAC18" s="60"/>
      <c r="JAD18" s="60"/>
      <c r="JAE18" s="60"/>
      <c r="JAF18" s="60"/>
      <c r="JAG18" s="60"/>
      <c r="JAH18" s="60"/>
      <c r="JAI18" s="60"/>
      <c r="JAJ18" s="60"/>
      <c r="JAK18" s="60"/>
      <c r="JAL18" s="60"/>
      <c r="JAM18" s="60"/>
      <c r="JAN18" s="60"/>
      <c r="JAO18" s="60"/>
      <c r="JAP18" s="60"/>
      <c r="JAQ18" s="60"/>
      <c r="JAR18" s="60"/>
      <c r="JAS18" s="60"/>
      <c r="JAT18" s="60"/>
      <c r="JAU18" s="60"/>
      <c r="JAV18" s="60"/>
      <c r="JAW18" s="60"/>
      <c r="JAX18" s="60"/>
      <c r="JAY18" s="60"/>
      <c r="JAZ18" s="60"/>
      <c r="JBA18" s="60"/>
      <c r="JBB18" s="60"/>
      <c r="JBC18" s="60"/>
      <c r="JBD18" s="60"/>
      <c r="JBE18" s="60"/>
      <c r="JBF18" s="60"/>
      <c r="JBG18" s="60"/>
      <c r="JBH18" s="60"/>
      <c r="JBI18" s="60"/>
      <c r="JBJ18" s="60"/>
      <c r="JBK18" s="60"/>
      <c r="JBL18" s="60"/>
      <c r="JBM18" s="60"/>
      <c r="JBN18" s="60"/>
      <c r="JBO18" s="60"/>
      <c r="JBP18" s="60"/>
      <c r="JBQ18" s="60"/>
      <c r="JBR18" s="60"/>
      <c r="JBS18" s="60"/>
      <c r="JBT18" s="60"/>
      <c r="JBU18" s="60"/>
      <c r="JBV18" s="60"/>
      <c r="JBW18" s="60"/>
      <c r="JBX18" s="60"/>
      <c r="JBY18" s="60"/>
      <c r="JBZ18" s="60"/>
      <c r="JCA18" s="60"/>
      <c r="JCB18" s="60"/>
      <c r="JCC18" s="60"/>
      <c r="JCD18" s="60"/>
      <c r="JCE18" s="60"/>
      <c r="JCF18" s="60"/>
      <c r="JCG18" s="60"/>
      <c r="JCH18" s="60"/>
      <c r="JCI18" s="60"/>
      <c r="JCJ18" s="60"/>
      <c r="JCK18" s="60"/>
      <c r="JCL18" s="60"/>
      <c r="JCM18" s="60"/>
      <c r="JCN18" s="60"/>
      <c r="JCO18" s="60"/>
      <c r="JCP18" s="60"/>
      <c r="JCQ18" s="60"/>
      <c r="JCR18" s="60"/>
      <c r="JCS18" s="60"/>
      <c r="JCT18" s="60"/>
      <c r="JCU18" s="60"/>
      <c r="JCV18" s="60"/>
      <c r="JCW18" s="60"/>
      <c r="JCX18" s="60"/>
      <c r="JCY18" s="60"/>
      <c r="JCZ18" s="60"/>
      <c r="JDA18" s="60"/>
      <c r="JDB18" s="60"/>
      <c r="JDC18" s="60"/>
      <c r="JDD18" s="60"/>
      <c r="JDE18" s="60"/>
      <c r="JDF18" s="60"/>
      <c r="JDG18" s="60"/>
      <c r="JDH18" s="60"/>
      <c r="JDI18" s="60"/>
      <c r="JDJ18" s="60"/>
      <c r="JDK18" s="60"/>
      <c r="JDL18" s="60"/>
      <c r="JDM18" s="60"/>
      <c r="JDN18" s="60"/>
      <c r="JDO18" s="60"/>
      <c r="JDP18" s="60"/>
      <c r="JDQ18" s="60"/>
      <c r="JDR18" s="60"/>
      <c r="JDS18" s="60"/>
      <c r="JDT18" s="60"/>
      <c r="JDU18" s="60"/>
      <c r="JDV18" s="60"/>
      <c r="JDW18" s="60"/>
      <c r="JDX18" s="60"/>
      <c r="JDY18" s="60"/>
      <c r="JDZ18" s="60"/>
      <c r="JEA18" s="60"/>
      <c r="JEB18" s="60"/>
      <c r="JEC18" s="60"/>
      <c r="JED18" s="60"/>
      <c r="JEE18" s="60"/>
      <c r="JEF18" s="60"/>
      <c r="JEG18" s="60"/>
      <c r="JEH18" s="60"/>
      <c r="JEI18" s="60"/>
      <c r="JEJ18" s="60"/>
      <c r="JEK18" s="60"/>
      <c r="JEL18" s="60"/>
      <c r="JEM18" s="60"/>
      <c r="JEN18" s="60"/>
      <c r="JEO18" s="60"/>
      <c r="JEP18" s="60"/>
      <c r="JEQ18" s="60"/>
      <c r="JER18" s="60"/>
      <c r="JES18" s="60"/>
      <c r="JET18" s="60"/>
      <c r="JEU18" s="60"/>
      <c r="JEV18" s="60"/>
      <c r="JEW18" s="60"/>
      <c r="JEX18" s="60"/>
      <c r="JEY18" s="60"/>
      <c r="JEZ18" s="60"/>
      <c r="JFA18" s="60"/>
      <c r="JFB18" s="60"/>
      <c r="JFC18" s="60"/>
      <c r="JFD18" s="60"/>
      <c r="JFE18" s="60"/>
      <c r="JFF18" s="60"/>
      <c r="JFG18" s="60"/>
      <c r="JFH18" s="60"/>
      <c r="JFI18" s="60"/>
      <c r="JFJ18" s="60"/>
      <c r="JFK18" s="60"/>
      <c r="JFL18" s="60"/>
      <c r="JFM18" s="60"/>
      <c r="JFN18" s="60"/>
      <c r="JFO18" s="60"/>
      <c r="JFP18" s="60"/>
      <c r="JFQ18" s="60"/>
      <c r="JFR18" s="60"/>
      <c r="JFS18" s="60"/>
      <c r="JFT18" s="60"/>
      <c r="JFU18" s="60"/>
      <c r="JFV18" s="60"/>
      <c r="JFW18" s="60"/>
      <c r="JFX18" s="60"/>
      <c r="JFY18" s="60"/>
      <c r="JFZ18" s="60"/>
      <c r="JGA18" s="60"/>
      <c r="JGB18" s="60"/>
      <c r="JGC18" s="60"/>
      <c r="JGD18" s="60"/>
      <c r="JGE18" s="60"/>
      <c r="JGF18" s="60"/>
      <c r="JGG18" s="60"/>
      <c r="JGH18" s="60"/>
      <c r="JGI18" s="60"/>
      <c r="JGJ18" s="60"/>
      <c r="JGK18" s="60"/>
      <c r="JGL18" s="60"/>
      <c r="JGM18" s="60"/>
      <c r="JGN18" s="60"/>
      <c r="JGO18" s="60"/>
      <c r="JGP18" s="60"/>
      <c r="JGQ18" s="60"/>
      <c r="JGR18" s="60"/>
      <c r="JGS18" s="60"/>
      <c r="JGT18" s="60"/>
      <c r="JGU18" s="60"/>
      <c r="JGV18" s="60"/>
      <c r="JGW18" s="60"/>
      <c r="JGX18" s="60"/>
      <c r="JGY18" s="60"/>
      <c r="JGZ18" s="60"/>
      <c r="JHA18" s="60"/>
      <c r="JHB18" s="60"/>
      <c r="JHC18" s="60"/>
      <c r="JHD18" s="60"/>
      <c r="JHE18" s="60"/>
      <c r="JHF18" s="60"/>
      <c r="JHG18" s="60"/>
      <c r="JHH18" s="60"/>
      <c r="JHI18" s="60"/>
      <c r="JHJ18" s="60"/>
      <c r="JHK18" s="60"/>
      <c r="JHL18" s="60"/>
      <c r="JHM18" s="60"/>
      <c r="JHN18" s="60"/>
      <c r="JHO18" s="60"/>
      <c r="JHP18" s="60"/>
      <c r="JHQ18" s="60"/>
      <c r="JHR18" s="60"/>
      <c r="JHS18" s="60"/>
      <c r="JHT18" s="60"/>
      <c r="JHU18" s="60"/>
      <c r="JHV18" s="60"/>
      <c r="JHW18" s="60"/>
      <c r="JHX18" s="60"/>
      <c r="JHY18" s="60"/>
      <c r="JHZ18" s="60"/>
      <c r="JIA18" s="60"/>
      <c r="JIB18" s="60"/>
      <c r="JIC18" s="60"/>
      <c r="JID18" s="60"/>
      <c r="JIE18" s="60"/>
      <c r="JIF18" s="60"/>
      <c r="JIG18" s="60"/>
      <c r="JIH18" s="60"/>
      <c r="JII18" s="60"/>
      <c r="JIJ18" s="60"/>
      <c r="JIK18" s="60"/>
      <c r="JIL18" s="60"/>
      <c r="JIM18" s="60"/>
      <c r="JIN18" s="60"/>
      <c r="JIO18" s="60"/>
      <c r="JIP18" s="60"/>
      <c r="JIQ18" s="60"/>
      <c r="JIR18" s="60"/>
      <c r="JIS18" s="60"/>
      <c r="JIT18" s="60"/>
      <c r="JIU18" s="60"/>
      <c r="JIV18" s="60"/>
      <c r="JIW18" s="60"/>
      <c r="JIX18" s="60"/>
      <c r="JIY18" s="60"/>
      <c r="JIZ18" s="60"/>
      <c r="JJA18" s="60"/>
      <c r="JJB18" s="60"/>
      <c r="JJC18" s="60"/>
      <c r="JJD18" s="60"/>
      <c r="JJE18" s="60"/>
      <c r="JJF18" s="60"/>
      <c r="JJG18" s="60"/>
      <c r="JJH18" s="60"/>
      <c r="JJI18" s="60"/>
      <c r="JJJ18" s="60"/>
      <c r="JJK18" s="60"/>
      <c r="JJL18" s="60"/>
      <c r="JJM18" s="60"/>
      <c r="JJN18" s="60"/>
      <c r="JJO18" s="60"/>
      <c r="JJP18" s="60"/>
      <c r="JJQ18" s="60"/>
      <c r="JJR18" s="60"/>
      <c r="JJS18" s="60"/>
      <c r="JJT18" s="60"/>
      <c r="JJU18" s="60"/>
      <c r="JJV18" s="60"/>
      <c r="JJW18" s="60"/>
      <c r="JJX18" s="60"/>
      <c r="JJY18" s="60"/>
      <c r="JJZ18" s="60"/>
      <c r="JKA18" s="60"/>
      <c r="JKB18" s="60"/>
      <c r="JKC18" s="60"/>
      <c r="JKD18" s="60"/>
      <c r="JKE18" s="60"/>
      <c r="JKF18" s="60"/>
      <c r="JKG18" s="60"/>
      <c r="JKH18" s="60"/>
      <c r="JKI18" s="60"/>
      <c r="JKJ18" s="60"/>
      <c r="JKK18" s="60"/>
      <c r="JKL18" s="60"/>
      <c r="JKM18" s="60"/>
      <c r="JKN18" s="60"/>
      <c r="JKO18" s="60"/>
      <c r="JKP18" s="60"/>
      <c r="JKQ18" s="60"/>
      <c r="JKR18" s="60"/>
      <c r="JKS18" s="60"/>
      <c r="JKT18" s="60"/>
      <c r="JKU18" s="60"/>
      <c r="JKV18" s="60"/>
      <c r="JKW18" s="60"/>
      <c r="JKX18" s="60"/>
      <c r="JKY18" s="60"/>
      <c r="JKZ18" s="60"/>
      <c r="JLA18" s="60"/>
      <c r="JLB18" s="60"/>
      <c r="JLC18" s="60"/>
      <c r="JLD18" s="60"/>
      <c r="JLE18" s="60"/>
      <c r="JLF18" s="60"/>
      <c r="JLG18" s="60"/>
      <c r="JLH18" s="60"/>
      <c r="JLI18" s="60"/>
      <c r="JLJ18" s="60"/>
      <c r="JLK18" s="60"/>
      <c r="JLL18" s="60"/>
      <c r="JLM18" s="60"/>
      <c r="JLN18" s="60"/>
      <c r="JLO18" s="60"/>
      <c r="JLP18" s="60"/>
      <c r="JLQ18" s="60"/>
      <c r="JLR18" s="60"/>
      <c r="JLS18" s="60"/>
      <c r="JLT18" s="60"/>
      <c r="JLU18" s="60"/>
      <c r="JLV18" s="60"/>
      <c r="JLW18" s="60"/>
      <c r="JLX18" s="60"/>
      <c r="JLY18" s="60"/>
      <c r="JLZ18" s="60"/>
      <c r="JMA18" s="60"/>
      <c r="JMB18" s="60"/>
      <c r="JMC18" s="60"/>
      <c r="JMD18" s="60"/>
      <c r="JME18" s="60"/>
      <c r="JMF18" s="60"/>
      <c r="JMG18" s="60"/>
      <c r="JMH18" s="60"/>
      <c r="JMI18" s="60"/>
      <c r="JMJ18" s="60"/>
      <c r="JMK18" s="60"/>
      <c r="JML18" s="60"/>
      <c r="JMM18" s="60"/>
      <c r="JMN18" s="60"/>
      <c r="JMO18" s="60"/>
      <c r="JMP18" s="60"/>
      <c r="JMQ18" s="60"/>
      <c r="JMR18" s="60"/>
      <c r="JMS18" s="60"/>
      <c r="JMT18" s="60"/>
      <c r="JMU18" s="60"/>
      <c r="JMV18" s="60"/>
      <c r="JMW18" s="60"/>
      <c r="JMX18" s="60"/>
      <c r="JMY18" s="60"/>
      <c r="JMZ18" s="60"/>
      <c r="JNA18" s="60"/>
      <c r="JNB18" s="60"/>
      <c r="JNC18" s="60"/>
      <c r="JND18" s="60"/>
      <c r="JNE18" s="60"/>
      <c r="JNF18" s="60"/>
      <c r="JNG18" s="60"/>
      <c r="JNH18" s="60"/>
      <c r="JNI18" s="60"/>
      <c r="JNJ18" s="60"/>
      <c r="JNK18" s="60"/>
      <c r="JNL18" s="60"/>
      <c r="JNM18" s="60"/>
      <c r="JNN18" s="60"/>
      <c r="JNO18" s="60"/>
      <c r="JNP18" s="60"/>
      <c r="JNQ18" s="60"/>
      <c r="JNR18" s="60"/>
      <c r="JNS18" s="60"/>
      <c r="JNT18" s="60"/>
      <c r="JNU18" s="60"/>
      <c r="JNV18" s="60"/>
      <c r="JNW18" s="60"/>
      <c r="JNX18" s="60"/>
      <c r="JNY18" s="60"/>
      <c r="JNZ18" s="60"/>
      <c r="JOA18" s="60"/>
      <c r="JOB18" s="60"/>
      <c r="JOC18" s="60"/>
      <c r="JOD18" s="60"/>
      <c r="JOE18" s="60"/>
      <c r="JOF18" s="60"/>
      <c r="JOG18" s="60"/>
      <c r="JOH18" s="60"/>
      <c r="JOI18" s="60"/>
      <c r="JOJ18" s="60"/>
      <c r="JOK18" s="60"/>
      <c r="JOL18" s="60"/>
      <c r="JOM18" s="60"/>
      <c r="JON18" s="60"/>
      <c r="JOO18" s="60"/>
      <c r="JOP18" s="60"/>
      <c r="JOQ18" s="60"/>
      <c r="JOR18" s="60"/>
      <c r="JOS18" s="60"/>
      <c r="JOT18" s="60"/>
      <c r="JOU18" s="60"/>
      <c r="JOV18" s="60"/>
      <c r="JOW18" s="60"/>
      <c r="JOX18" s="60"/>
      <c r="JOY18" s="60"/>
      <c r="JOZ18" s="60"/>
      <c r="JPA18" s="60"/>
      <c r="JPB18" s="60"/>
      <c r="JPC18" s="60"/>
      <c r="JPD18" s="60"/>
      <c r="JPE18" s="60"/>
      <c r="JPF18" s="60"/>
      <c r="JPG18" s="60"/>
      <c r="JPH18" s="60"/>
      <c r="JPI18" s="60"/>
      <c r="JPJ18" s="60"/>
      <c r="JPK18" s="60"/>
      <c r="JPL18" s="60"/>
      <c r="JPM18" s="60"/>
      <c r="JPN18" s="60"/>
      <c r="JPO18" s="60"/>
      <c r="JPP18" s="60"/>
      <c r="JPQ18" s="60"/>
      <c r="JPR18" s="60"/>
      <c r="JPS18" s="60"/>
      <c r="JPT18" s="60"/>
      <c r="JPU18" s="60"/>
      <c r="JPV18" s="60"/>
      <c r="JPW18" s="60"/>
      <c r="JPX18" s="60"/>
      <c r="JPY18" s="60"/>
      <c r="JPZ18" s="60"/>
      <c r="JQA18" s="60"/>
      <c r="JQB18" s="60"/>
      <c r="JQC18" s="60"/>
      <c r="JQD18" s="60"/>
      <c r="JQE18" s="60"/>
      <c r="JQF18" s="60"/>
      <c r="JQG18" s="60"/>
      <c r="JQH18" s="60"/>
      <c r="JQI18" s="60"/>
      <c r="JQJ18" s="60"/>
      <c r="JQK18" s="60"/>
      <c r="JQL18" s="60"/>
      <c r="JQM18" s="60"/>
      <c r="JQN18" s="60"/>
      <c r="JQO18" s="60"/>
      <c r="JQP18" s="60"/>
      <c r="JQQ18" s="60"/>
      <c r="JQR18" s="60"/>
      <c r="JQS18" s="60"/>
      <c r="JQT18" s="60"/>
      <c r="JQU18" s="60"/>
      <c r="JQV18" s="60"/>
      <c r="JQW18" s="60"/>
      <c r="JQX18" s="60"/>
      <c r="JQY18" s="60"/>
      <c r="JQZ18" s="60"/>
      <c r="JRA18" s="60"/>
      <c r="JRB18" s="60"/>
      <c r="JRC18" s="60"/>
      <c r="JRD18" s="60"/>
      <c r="JRE18" s="60"/>
      <c r="JRF18" s="60"/>
      <c r="JRG18" s="60"/>
      <c r="JRH18" s="60"/>
      <c r="JRI18" s="60"/>
      <c r="JRJ18" s="60"/>
      <c r="JRK18" s="60"/>
      <c r="JRL18" s="60"/>
      <c r="JRM18" s="60"/>
      <c r="JRN18" s="60"/>
      <c r="JRO18" s="60"/>
      <c r="JRP18" s="60"/>
      <c r="JRQ18" s="60"/>
      <c r="JRR18" s="60"/>
      <c r="JRS18" s="60"/>
      <c r="JRT18" s="60"/>
      <c r="JRU18" s="60"/>
      <c r="JRV18" s="60"/>
      <c r="JRW18" s="60"/>
      <c r="JRX18" s="60"/>
      <c r="JRY18" s="60"/>
      <c r="JRZ18" s="60"/>
      <c r="JSA18" s="60"/>
      <c r="JSB18" s="60"/>
      <c r="JSC18" s="60"/>
      <c r="JSD18" s="60"/>
      <c r="JSE18" s="60"/>
      <c r="JSF18" s="60"/>
      <c r="JSG18" s="60"/>
      <c r="JSH18" s="60"/>
      <c r="JSI18" s="60"/>
      <c r="JSJ18" s="60"/>
      <c r="JSK18" s="60"/>
      <c r="JSL18" s="60"/>
      <c r="JSM18" s="60"/>
      <c r="JSN18" s="60"/>
      <c r="JSO18" s="60"/>
      <c r="JSP18" s="60"/>
      <c r="JSQ18" s="60"/>
      <c r="JSR18" s="60"/>
      <c r="JSS18" s="60"/>
      <c r="JST18" s="60"/>
      <c r="JSU18" s="60"/>
      <c r="JSV18" s="60"/>
      <c r="JSW18" s="60"/>
      <c r="JSX18" s="60"/>
      <c r="JSY18" s="60"/>
      <c r="JSZ18" s="60"/>
      <c r="JTA18" s="60"/>
      <c r="JTB18" s="60"/>
      <c r="JTC18" s="60"/>
      <c r="JTD18" s="60"/>
      <c r="JTE18" s="60"/>
      <c r="JTF18" s="60"/>
      <c r="JTG18" s="60"/>
      <c r="JTH18" s="60"/>
      <c r="JTI18" s="60"/>
      <c r="JTJ18" s="60"/>
      <c r="JTK18" s="60"/>
      <c r="JTL18" s="60"/>
      <c r="JTM18" s="60"/>
      <c r="JTN18" s="60"/>
      <c r="JTO18" s="60"/>
      <c r="JTP18" s="60"/>
      <c r="JTQ18" s="60"/>
      <c r="JTR18" s="60"/>
      <c r="JTS18" s="60"/>
      <c r="JTT18" s="60"/>
      <c r="JTU18" s="60"/>
      <c r="JTV18" s="60"/>
      <c r="JTW18" s="60"/>
      <c r="JTX18" s="60"/>
      <c r="JTY18" s="60"/>
      <c r="JTZ18" s="60"/>
      <c r="JUA18" s="60"/>
      <c r="JUB18" s="60"/>
      <c r="JUC18" s="60"/>
      <c r="JUD18" s="60"/>
      <c r="JUE18" s="60"/>
      <c r="JUF18" s="60"/>
      <c r="JUG18" s="60"/>
      <c r="JUH18" s="60"/>
      <c r="JUI18" s="60"/>
      <c r="JUJ18" s="60"/>
      <c r="JUK18" s="60"/>
      <c r="JUL18" s="60"/>
      <c r="JUM18" s="60"/>
      <c r="JUN18" s="60"/>
      <c r="JUO18" s="60"/>
      <c r="JUP18" s="60"/>
      <c r="JUQ18" s="60"/>
      <c r="JUR18" s="60"/>
      <c r="JUS18" s="60"/>
      <c r="JUT18" s="60"/>
      <c r="JUU18" s="60"/>
      <c r="JUV18" s="60"/>
      <c r="JUW18" s="60"/>
      <c r="JUX18" s="60"/>
      <c r="JUY18" s="60"/>
      <c r="JUZ18" s="60"/>
      <c r="JVA18" s="60"/>
      <c r="JVB18" s="60"/>
      <c r="JVC18" s="60"/>
      <c r="JVD18" s="60"/>
      <c r="JVE18" s="60"/>
      <c r="JVF18" s="60"/>
      <c r="JVG18" s="60"/>
      <c r="JVH18" s="60"/>
      <c r="JVI18" s="60"/>
      <c r="JVJ18" s="60"/>
      <c r="JVK18" s="60"/>
      <c r="JVL18" s="60"/>
      <c r="JVM18" s="60"/>
      <c r="JVN18" s="60"/>
      <c r="JVO18" s="60"/>
      <c r="JVP18" s="60"/>
      <c r="JVQ18" s="60"/>
      <c r="JVR18" s="60"/>
      <c r="JVS18" s="60"/>
      <c r="JVT18" s="60"/>
      <c r="JVU18" s="60"/>
      <c r="JVV18" s="60"/>
      <c r="JVW18" s="60"/>
      <c r="JVX18" s="60"/>
      <c r="JVY18" s="60"/>
      <c r="JVZ18" s="60"/>
      <c r="JWA18" s="60"/>
      <c r="JWB18" s="60"/>
      <c r="JWC18" s="60"/>
      <c r="JWD18" s="60"/>
      <c r="JWE18" s="60"/>
      <c r="JWF18" s="60"/>
      <c r="JWG18" s="60"/>
      <c r="JWH18" s="60"/>
      <c r="JWI18" s="60"/>
      <c r="JWJ18" s="60"/>
      <c r="JWK18" s="60"/>
      <c r="JWL18" s="60"/>
      <c r="JWM18" s="60"/>
      <c r="JWN18" s="60"/>
      <c r="JWO18" s="60"/>
      <c r="JWP18" s="60"/>
      <c r="JWQ18" s="60"/>
      <c r="JWR18" s="60"/>
      <c r="JWS18" s="60"/>
      <c r="JWT18" s="60"/>
      <c r="JWU18" s="60"/>
      <c r="JWV18" s="60"/>
      <c r="JWW18" s="60"/>
      <c r="JWX18" s="60"/>
      <c r="JWY18" s="60"/>
      <c r="JWZ18" s="60"/>
      <c r="JXA18" s="60"/>
      <c r="JXB18" s="60"/>
      <c r="JXC18" s="60"/>
      <c r="JXD18" s="60"/>
      <c r="JXE18" s="60"/>
      <c r="JXF18" s="60"/>
      <c r="JXG18" s="60"/>
      <c r="JXH18" s="60"/>
      <c r="JXI18" s="60"/>
      <c r="JXJ18" s="60"/>
      <c r="JXK18" s="60"/>
      <c r="JXL18" s="60"/>
      <c r="JXM18" s="60"/>
      <c r="JXN18" s="60"/>
      <c r="JXO18" s="60"/>
      <c r="JXP18" s="60"/>
      <c r="JXQ18" s="60"/>
      <c r="JXR18" s="60"/>
      <c r="JXS18" s="60"/>
      <c r="JXT18" s="60"/>
      <c r="JXU18" s="60"/>
      <c r="JXV18" s="60"/>
      <c r="JXW18" s="60"/>
      <c r="JXX18" s="60"/>
      <c r="JXY18" s="60"/>
      <c r="JXZ18" s="60"/>
      <c r="JYA18" s="60"/>
      <c r="JYB18" s="60"/>
      <c r="JYC18" s="60"/>
      <c r="JYD18" s="60"/>
      <c r="JYE18" s="60"/>
      <c r="JYF18" s="60"/>
      <c r="JYG18" s="60"/>
      <c r="JYH18" s="60"/>
      <c r="JYI18" s="60"/>
      <c r="JYJ18" s="60"/>
      <c r="JYK18" s="60"/>
      <c r="JYL18" s="60"/>
      <c r="JYM18" s="60"/>
      <c r="JYN18" s="60"/>
      <c r="JYO18" s="60"/>
      <c r="JYP18" s="60"/>
      <c r="JYQ18" s="60"/>
      <c r="JYR18" s="60"/>
      <c r="JYS18" s="60"/>
      <c r="JYT18" s="60"/>
      <c r="JYU18" s="60"/>
      <c r="JYV18" s="60"/>
      <c r="JYW18" s="60"/>
      <c r="JYX18" s="60"/>
      <c r="JYY18" s="60"/>
      <c r="JYZ18" s="60"/>
      <c r="JZA18" s="60"/>
      <c r="JZB18" s="60"/>
      <c r="JZC18" s="60"/>
      <c r="JZD18" s="60"/>
      <c r="JZE18" s="60"/>
      <c r="JZF18" s="60"/>
      <c r="JZG18" s="60"/>
      <c r="JZH18" s="60"/>
      <c r="JZI18" s="60"/>
      <c r="JZJ18" s="60"/>
      <c r="JZK18" s="60"/>
      <c r="JZL18" s="60"/>
      <c r="JZM18" s="60"/>
      <c r="JZN18" s="60"/>
      <c r="JZO18" s="60"/>
      <c r="JZP18" s="60"/>
      <c r="JZQ18" s="60"/>
      <c r="JZR18" s="60"/>
      <c r="JZS18" s="60"/>
      <c r="JZT18" s="60"/>
      <c r="JZU18" s="60"/>
      <c r="JZV18" s="60"/>
      <c r="JZW18" s="60"/>
      <c r="JZX18" s="60"/>
      <c r="JZY18" s="60"/>
      <c r="JZZ18" s="60"/>
      <c r="KAA18" s="60"/>
      <c r="KAB18" s="60"/>
      <c r="KAC18" s="60"/>
      <c r="KAD18" s="60"/>
      <c r="KAE18" s="60"/>
      <c r="KAF18" s="60"/>
      <c r="KAG18" s="60"/>
      <c r="KAH18" s="60"/>
      <c r="KAI18" s="60"/>
      <c r="KAJ18" s="60"/>
      <c r="KAK18" s="60"/>
      <c r="KAL18" s="60"/>
      <c r="KAM18" s="60"/>
      <c r="KAN18" s="60"/>
      <c r="KAO18" s="60"/>
      <c r="KAP18" s="60"/>
      <c r="KAQ18" s="60"/>
      <c r="KAR18" s="60"/>
      <c r="KAS18" s="60"/>
      <c r="KAT18" s="60"/>
      <c r="KAU18" s="60"/>
      <c r="KAV18" s="60"/>
      <c r="KAW18" s="60"/>
      <c r="KAX18" s="60"/>
      <c r="KAY18" s="60"/>
      <c r="KAZ18" s="60"/>
      <c r="KBA18" s="60"/>
      <c r="KBB18" s="60"/>
      <c r="KBC18" s="60"/>
      <c r="KBD18" s="60"/>
      <c r="KBE18" s="60"/>
      <c r="KBF18" s="60"/>
      <c r="KBG18" s="60"/>
      <c r="KBH18" s="60"/>
      <c r="KBI18" s="60"/>
      <c r="KBJ18" s="60"/>
      <c r="KBK18" s="60"/>
      <c r="KBL18" s="60"/>
      <c r="KBM18" s="60"/>
      <c r="KBN18" s="60"/>
      <c r="KBO18" s="60"/>
      <c r="KBP18" s="60"/>
      <c r="KBQ18" s="60"/>
      <c r="KBR18" s="60"/>
      <c r="KBS18" s="60"/>
      <c r="KBT18" s="60"/>
      <c r="KBU18" s="60"/>
      <c r="KBV18" s="60"/>
      <c r="KBW18" s="60"/>
      <c r="KBX18" s="60"/>
      <c r="KBY18" s="60"/>
      <c r="KBZ18" s="60"/>
      <c r="KCA18" s="60"/>
      <c r="KCB18" s="60"/>
      <c r="KCC18" s="60"/>
      <c r="KCD18" s="60"/>
      <c r="KCE18" s="60"/>
      <c r="KCF18" s="60"/>
      <c r="KCG18" s="60"/>
      <c r="KCH18" s="60"/>
      <c r="KCI18" s="60"/>
      <c r="KCJ18" s="60"/>
      <c r="KCK18" s="60"/>
      <c r="KCL18" s="60"/>
      <c r="KCM18" s="60"/>
      <c r="KCN18" s="60"/>
      <c r="KCO18" s="60"/>
      <c r="KCP18" s="60"/>
      <c r="KCQ18" s="60"/>
      <c r="KCR18" s="60"/>
      <c r="KCS18" s="60"/>
      <c r="KCT18" s="60"/>
      <c r="KCU18" s="60"/>
      <c r="KCV18" s="60"/>
      <c r="KCW18" s="60"/>
      <c r="KCX18" s="60"/>
      <c r="KCY18" s="60"/>
      <c r="KCZ18" s="60"/>
      <c r="KDA18" s="60"/>
      <c r="KDB18" s="60"/>
      <c r="KDC18" s="60"/>
      <c r="KDD18" s="60"/>
      <c r="KDE18" s="60"/>
      <c r="KDF18" s="60"/>
      <c r="KDG18" s="60"/>
      <c r="KDH18" s="60"/>
      <c r="KDI18" s="60"/>
      <c r="KDJ18" s="60"/>
      <c r="KDK18" s="60"/>
      <c r="KDL18" s="60"/>
      <c r="KDM18" s="60"/>
      <c r="KDN18" s="60"/>
      <c r="KDO18" s="60"/>
      <c r="KDP18" s="60"/>
      <c r="KDQ18" s="60"/>
      <c r="KDR18" s="60"/>
      <c r="KDS18" s="60"/>
      <c r="KDT18" s="60"/>
      <c r="KDU18" s="60"/>
      <c r="KDV18" s="60"/>
      <c r="KDW18" s="60"/>
      <c r="KDX18" s="60"/>
      <c r="KDY18" s="60"/>
      <c r="KDZ18" s="60"/>
      <c r="KEA18" s="60"/>
      <c r="KEB18" s="60"/>
      <c r="KEC18" s="60"/>
      <c r="KED18" s="60"/>
      <c r="KEE18" s="60"/>
      <c r="KEF18" s="60"/>
      <c r="KEG18" s="60"/>
      <c r="KEH18" s="60"/>
      <c r="KEI18" s="60"/>
      <c r="KEJ18" s="60"/>
      <c r="KEK18" s="60"/>
      <c r="KEL18" s="60"/>
      <c r="KEM18" s="60"/>
      <c r="KEN18" s="60"/>
      <c r="KEO18" s="60"/>
      <c r="KEP18" s="60"/>
      <c r="KEQ18" s="60"/>
      <c r="KER18" s="60"/>
      <c r="KES18" s="60"/>
      <c r="KET18" s="60"/>
      <c r="KEU18" s="60"/>
      <c r="KEV18" s="60"/>
      <c r="KEW18" s="60"/>
      <c r="KEX18" s="60"/>
      <c r="KEY18" s="60"/>
      <c r="KEZ18" s="60"/>
      <c r="KFA18" s="60"/>
      <c r="KFB18" s="60"/>
      <c r="KFC18" s="60"/>
      <c r="KFD18" s="60"/>
      <c r="KFE18" s="60"/>
      <c r="KFF18" s="60"/>
      <c r="KFG18" s="60"/>
      <c r="KFH18" s="60"/>
      <c r="KFI18" s="60"/>
      <c r="KFJ18" s="60"/>
      <c r="KFK18" s="60"/>
      <c r="KFL18" s="60"/>
      <c r="KFM18" s="60"/>
      <c r="KFN18" s="60"/>
      <c r="KFO18" s="60"/>
      <c r="KFP18" s="60"/>
      <c r="KFQ18" s="60"/>
      <c r="KFR18" s="60"/>
      <c r="KFS18" s="60"/>
      <c r="KFT18" s="60"/>
      <c r="KFU18" s="60"/>
      <c r="KFV18" s="60"/>
      <c r="KFW18" s="60"/>
      <c r="KFX18" s="60"/>
      <c r="KFY18" s="60"/>
      <c r="KFZ18" s="60"/>
      <c r="KGA18" s="60"/>
      <c r="KGB18" s="60"/>
      <c r="KGC18" s="60"/>
      <c r="KGD18" s="60"/>
      <c r="KGE18" s="60"/>
      <c r="KGF18" s="60"/>
      <c r="KGG18" s="60"/>
      <c r="KGH18" s="60"/>
      <c r="KGI18" s="60"/>
      <c r="KGJ18" s="60"/>
      <c r="KGK18" s="60"/>
      <c r="KGL18" s="60"/>
      <c r="KGM18" s="60"/>
      <c r="KGN18" s="60"/>
      <c r="KGO18" s="60"/>
      <c r="KGP18" s="60"/>
      <c r="KGQ18" s="60"/>
      <c r="KGR18" s="60"/>
      <c r="KGS18" s="60"/>
      <c r="KGT18" s="60"/>
      <c r="KGU18" s="60"/>
      <c r="KGV18" s="60"/>
      <c r="KGW18" s="60"/>
      <c r="KGX18" s="60"/>
      <c r="KGY18" s="60"/>
      <c r="KGZ18" s="60"/>
      <c r="KHA18" s="60"/>
      <c r="KHB18" s="60"/>
      <c r="KHC18" s="60"/>
      <c r="KHD18" s="60"/>
      <c r="KHE18" s="60"/>
      <c r="KHF18" s="60"/>
      <c r="KHG18" s="60"/>
      <c r="KHH18" s="60"/>
      <c r="KHI18" s="60"/>
      <c r="KHJ18" s="60"/>
      <c r="KHK18" s="60"/>
      <c r="KHL18" s="60"/>
      <c r="KHM18" s="60"/>
      <c r="KHN18" s="60"/>
      <c r="KHO18" s="60"/>
      <c r="KHP18" s="60"/>
      <c r="KHQ18" s="60"/>
      <c r="KHR18" s="60"/>
      <c r="KHS18" s="60"/>
      <c r="KHT18" s="60"/>
      <c r="KHU18" s="60"/>
      <c r="KHV18" s="60"/>
      <c r="KHW18" s="60"/>
      <c r="KHX18" s="60"/>
      <c r="KHY18" s="60"/>
      <c r="KHZ18" s="60"/>
      <c r="KIA18" s="60"/>
      <c r="KIB18" s="60"/>
      <c r="KIC18" s="60"/>
      <c r="KID18" s="60"/>
      <c r="KIE18" s="60"/>
      <c r="KIF18" s="60"/>
      <c r="KIG18" s="60"/>
      <c r="KIH18" s="60"/>
      <c r="KII18" s="60"/>
      <c r="KIJ18" s="60"/>
      <c r="KIK18" s="60"/>
      <c r="KIL18" s="60"/>
      <c r="KIM18" s="60"/>
      <c r="KIN18" s="60"/>
      <c r="KIO18" s="60"/>
      <c r="KIP18" s="60"/>
      <c r="KIQ18" s="60"/>
      <c r="KIR18" s="60"/>
      <c r="KIS18" s="60"/>
      <c r="KIT18" s="60"/>
      <c r="KIU18" s="60"/>
      <c r="KIV18" s="60"/>
      <c r="KIW18" s="60"/>
      <c r="KIX18" s="60"/>
      <c r="KIY18" s="60"/>
      <c r="KIZ18" s="60"/>
      <c r="KJA18" s="60"/>
      <c r="KJB18" s="60"/>
      <c r="KJC18" s="60"/>
      <c r="KJD18" s="60"/>
      <c r="KJE18" s="60"/>
      <c r="KJF18" s="60"/>
      <c r="KJG18" s="60"/>
      <c r="KJH18" s="60"/>
      <c r="KJI18" s="60"/>
      <c r="KJJ18" s="60"/>
      <c r="KJK18" s="60"/>
      <c r="KJL18" s="60"/>
      <c r="KJM18" s="60"/>
      <c r="KJN18" s="60"/>
      <c r="KJO18" s="60"/>
      <c r="KJP18" s="60"/>
      <c r="KJQ18" s="60"/>
      <c r="KJR18" s="60"/>
      <c r="KJS18" s="60"/>
      <c r="KJT18" s="60"/>
      <c r="KJU18" s="60"/>
      <c r="KJV18" s="60"/>
      <c r="KJW18" s="60"/>
      <c r="KJX18" s="60"/>
      <c r="KJY18" s="60"/>
      <c r="KJZ18" s="60"/>
      <c r="KKA18" s="60"/>
      <c r="KKB18" s="60"/>
      <c r="KKC18" s="60"/>
      <c r="KKD18" s="60"/>
      <c r="KKE18" s="60"/>
      <c r="KKF18" s="60"/>
      <c r="KKG18" s="60"/>
      <c r="KKH18" s="60"/>
      <c r="KKI18" s="60"/>
      <c r="KKJ18" s="60"/>
      <c r="KKK18" s="60"/>
      <c r="KKL18" s="60"/>
      <c r="KKM18" s="60"/>
      <c r="KKN18" s="60"/>
      <c r="KKO18" s="60"/>
      <c r="KKP18" s="60"/>
      <c r="KKQ18" s="60"/>
      <c r="KKR18" s="60"/>
      <c r="KKS18" s="60"/>
      <c r="KKT18" s="60"/>
      <c r="KKU18" s="60"/>
      <c r="KKV18" s="60"/>
      <c r="KKW18" s="60"/>
      <c r="KKX18" s="60"/>
      <c r="KKY18" s="60"/>
      <c r="KKZ18" s="60"/>
      <c r="KLA18" s="60"/>
      <c r="KLB18" s="60"/>
      <c r="KLC18" s="60"/>
      <c r="KLD18" s="60"/>
      <c r="KLE18" s="60"/>
      <c r="KLF18" s="60"/>
      <c r="KLG18" s="60"/>
      <c r="KLH18" s="60"/>
      <c r="KLI18" s="60"/>
      <c r="KLJ18" s="60"/>
      <c r="KLK18" s="60"/>
      <c r="KLL18" s="60"/>
      <c r="KLM18" s="60"/>
      <c r="KLN18" s="60"/>
      <c r="KLO18" s="60"/>
      <c r="KLP18" s="60"/>
      <c r="KLQ18" s="60"/>
      <c r="KLR18" s="60"/>
      <c r="KLS18" s="60"/>
      <c r="KLT18" s="60"/>
      <c r="KLU18" s="60"/>
      <c r="KLV18" s="60"/>
      <c r="KLW18" s="60"/>
      <c r="KLX18" s="60"/>
      <c r="KLY18" s="60"/>
      <c r="KLZ18" s="60"/>
      <c r="KMA18" s="60"/>
      <c r="KMB18" s="60"/>
      <c r="KMC18" s="60"/>
      <c r="KMD18" s="60"/>
      <c r="KME18" s="60"/>
      <c r="KMF18" s="60"/>
      <c r="KMG18" s="60"/>
      <c r="KMH18" s="60"/>
      <c r="KMI18" s="60"/>
      <c r="KMJ18" s="60"/>
      <c r="KMK18" s="60"/>
      <c r="KML18" s="60"/>
      <c r="KMM18" s="60"/>
      <c r="KMN18" s="60"/>
      <c r="KMO18" s="60"/>
      <c r="KMP18" s="60"/>
      <c r="KMQ18" s="60"/>
      <c r="KMR18" s="60"/>
      <c r="KMS18" s="60"/>
      <c r="KMT18" s="60"/>
      <c r="KMU18" s="60"/>
      <c r="KMV18" s="60"/>
      <c r="KMW18" s="60"/>
      <c r="KMX18" s="60"/>
      <c r="KMY18" s="60"/>
      <c r="KMZ18" s="60"/>
      <c r="KNA18" s="60"/>
      <c r="KNB18" s="60"/>
      <c r="KNC18" s="60"/>
      <c r="KND18" s="60"/>
      <c r="KNE18" s="60"/>
      <c r="KNF18" s="60"/>
      <c r="KNG18" s="60"/>
      <c r="KNH18" s="60"/>
      <c r="KNI18" s="60"/>
      <c r="KNJ18" s="60"/>
      <c r="KNK18" s="60"/>
      <c r="KNL18" s="60"/>
      <c r="KNM18" s="60"/>
      <c r="KNN18" s="60"/>
      <c r="KNO18" s="60"/>
      <c r="KNP18" s="60"/>
      <c r="KNQ18" s="60"/>
      <c r="KNR18" s="60"/>
      <c r="KNS18" s="60"/>
      <c r="KNT18" s="60"/>
      <c r="KNU18" s="60"/>
      <c r="KNV18" s="60"/>
      <c r="KNW18" s="60"/>
      <c r="KNX18" s="60"/>
      <c r="KNY18" s="60"/>
      <c r="KNZ18" s="60"/>
      <c r="KOA18" s="60"/>
      <c r="KOB18" s="60"/>
      <c r="KOC18" s="60"/>
      <c r="KOD18" s="60"/>
      <c r="KOE18" s="60"/>
      <c r="KOF18" s="60"/>
      <c r="KOG18" s="60"/>
      <c r="KOH18" s="60"/>
      <c r="KOI18" s="60"/>
      <c r="KOJ18" s="60"/>
      <c r="KOK18" s="60"/>
      <c r="KOL18" s="60"/>
      <c r="KOM18" s="60"/>
      <c r="KON18" s="60"/>
      <c r="KOO18" s="60"/>
      <c r="KOP18" s="60"/>
      <c r="KOQ18" s="60"/>
      <c r="KOR18" s="60"/>
      <c r="KOS18" s="60"/>
      <c r="KOT18" s="60"/>
      <c r="KOU18" s="60"/>
      <c r="KOV18" s="60"/>
      <c r="KOW18" s="60"/>
      <c r="KOX18" s="60"/>
      <c r="KOY18" s="60"/>
      <c r="KOZ18" s="60"/>
      <c r="KPA18" s="60"/>
      <c r="KPB18" s="60"/>
      <c r="KPC18" s="60"/>
      <c r="KPD18" s="60"/>
      <c r="KPE18" s="60"/>
      <c r="KPF18" s="60"/>
      <c r="KPG18" s="60"/>
      <c r="KPH18" s="60"/>
      <c r="KPI18" s="60"/>
      <c r="KPJ18" s="60"/>
      <c r="KPK18" s="60"/>
      <c r="KPL18" s="60"/>
      <c r="KPM18" s="60"/>
      <c r="KPN18" s="60"/>
      <c r="KPO18" s="60"/>
      <c r="KPP18" s="60"/>
      <c r="KPQ18" s="60"/>
      <c r="KPR18" s="60"/>
      <c r="KPS18" s="60"/>
      <c r="KPT18" s="60"/>
      <c r="KPU18" s="60"/>
      <c r="KPV18" s="60"/>
      <c r="KPW18" s="60"/>
      <c r="KPX18" s="60"/>
      <c r="KPY18" s="60"/>
      <c r="KPZ18" s="60"/>
      <c r="KQA18" s="60"/>
      <c r="KQB18" s="60"/>
      <c r="KQC18" s="60"/>
      <c r="KQD18" s="60"/>
      <c r="KQE18" s="60"/>
      <c r="KQF18" s="60"/>
      <c r="KQG18" s="60"/>
      <c r="KQH18" s="60"/>
      <c r="KQI18" s="60"/>
      <c r="KQJ18" s="60"/>
      <c r="KQK18" s="60"/>
      <c r="KQL18" s="60"/>
      <c r="KQM18" s="60"/>
      <c r="KQN18" s="60"/>
      <c r="KQO18" s="60"/>
      <c r="KQP18" s="60"/>
      <c r="KQQ18" s="60"/>
      <c r="KQR18" s="60"/>
      <c r="KQS18" s="60"/>
      <c r="KQT18" s="60"/>
      <c r="KQU18" s="60"/>
      <c r="KQV18" s="60"/>
      <c r="KQW18" s="60"/>
      <c r="KQX18" s="60"/>
      <c r="KQY18" s="60"/>
      <c r="KQZ18" s="60"/>
      <c r="KRA18" s="60"/>
      <c r="KRB18" s="60"/>
      <c r="KRC18" s="60"/>
      <c r="KRD18" s="60"/>
      <c r="KRE18" s="60"/>
      <c r="KRF18" s="60"/>
      <c r="KRG18" s="60"/>
      <c r="KRH18" s="60"/>
      <c r="KRI18" s="60"/>
      <c r="KRJ18" s="60"/>
      <c r="KRK18" s="60"/>
      <c r="KRL18" s="60"/>
      <c r="KRM18" s="60"/>
      <c r="KRN18" s="60"/>
      <c r="KRO18" s="60"/>
      <c r="KRP18" s="60"/>
      <c r="KRQ18" s="60"/>
      <c r="KRR18" s="60"/>
      <c r="KRS18" s="60"/>
      <c r="KRT18" s="60"/>
      <c r="KRU18" s="60"/>
      <c r="KRV18" s="60"/>
      <c r="KRW18" s="60"/>
      <c r="KRX18" s="60"/>
      <c r="KRY18" s="60"/>
      <c r="KRZ18" s="60"/>
      <c r="KSA18" s="60"/>
      <c r="KSB18" s="60"/>
      <c r="KSC18" s="60"/>
      <c r="KSD18" s="60"/>
      <c r="KSE18" s="60"/>
      <c r="KSF18" s="60"/>
      <c r="KSG18" s="60"/>
      <c r="KSH18" s="60"/>
      <c r="KSI18" s="60"/>
      <c r="KSJ18" s="60"/>
      <c r="KSK18" s="60"/>
      <c r="KSL18" s="60"/>
      <c r="KSM18" s="60"/>
      <c r="KSN18" s="60"/>
      <c r="KSO18" s="60"/>
      <c r="KSP18" s="60"/>
      <c r="KSQ18" s="60"/>
      <c r="KSR18" s="60"/>
      <c r="KSS18" s="60"/>
      <c r="KST18" s="60"/>
      <c r="KSU18" s="60"/>
      <c r="KSV18" s="60"/>
      <c r="KSW18" s="60"/>
      <c r="KSX18" s="60"/>
      <c r="KSY18" s="60"/>
      <c r="KSZ18" s="60"/>
      <c r="KTA18" s="60"/>
      <c r="KTB18" s="60"/>
      <c r="KTC18" s="60"/>
      <c r="KTD18" s="60"/>
      <c r="KTE18" s="60"/>
      <c r="KTF18" s="60"/>
      <c r="KTG18" s="60"/>
      <c r="KTH18" s="60"/>
      <c r="KTI18" s="60"/>
      <c r="KTJ18" s="60"/>
      <c r="KTK18" s="60"/>
      <c r="KTL18" s="60"/>
      <c r="KTM18" s="60"/>
      <c r="KTN18" s="60"/>
      <c r="KTO18" s="60"/>
      <c r="KTP18" s="60"/>
      <c r="KTQ18" s="60"/>
      <c r="KTR18" s="60"/>
      <c r="KTS18" s="60"/>
      <c r="KTT18" s="60"/>
      <c r="KTU18" s="60"/>
      <c r="KTV18" s="60"/>
      <c r="KTW18" s="60"/>
      <c r="KTX18" s="60"/>
      <c r="KTY18" s="60"/>
      <c r="KTZ18" s="60"/>
      <c r="KUA18" s="60"/>
      <c r="KUB18" s="60"/>
      <c r="KUC18" s="60"/>
      <c r="KUD18" s="60"/>
      <c r="KUE18" s="60"/>
      <c r="KUF18" s="60"/>
      <c r="KUG18" s="60"/>
      <c r="KUH18" s="60"/>
      <c r="KUI18" s="60"/>
      <c r="KUJ18" s="60"/>
      <c r="KUK18" s="60"/>
      <c r="KUL18" s="60"/>
      <c r="KUM18" s="60"/>
      <c r="KUN18" s="60"/>
      <c r="KUO18" s="60"/>
      <c r="KUP18" s="60"/>
      <c r="KUQ18" s="60"/>
      <c r="KUR18" s="60"/>
      <c r="KUS18" s="60"/>
      <c r="KUT18" s="60"/>
      <c r="KUU18" s="60"/>
      <c r="KUV18" s="60"/>
      <c r="KUW18" s="60"/>
      <c r="KUX18" s="60"/>
      <c r="KUY18" s="60"/>
      <c r="KUZ18" s="60"/>
      <c r="KVA18" s="60"/>
      <c r="KVB18" s="60"/>
      <c r="KVC18" s="60"/>
      <c r="KVD18" s="60"/>
      <c r="KVE18" s="60"/>
      <c r="KVF18" s="60"/>
      <c r="KVG18" s="60"/>
      <c r="KVH18" s="60"/>
      <c r="KVI18" s="60"/>
      <c r="KVJ18" s="60"/>
      <c r="KVK18" s="60"/>
      <c r="KVL18" s="60"/>
      <c r="KVM18" s="60"/>
      <c r="KVN18" s="60"/>
      <c r="KVO18" s="60"/>
      <c r="KVP18" s="60"/>
      <c r="KVQ18" s="60"/>
      <c r="KVR18" s="60"/>
      <c r="KVS18" s="60"/>
      <c r="KVT18" s="60"/>
      <c r="KVU18" s="60"/>
      <c r="KVV18" s="60"/>
      <c r="KVW18" s="60"/>
      <c r="KVX18" s="60"/>
      <c r="KVY18" s="60"/>
      <c r="KVZ18" s="60"/>
      <c r="KWA18" s="60"/>
      <c r="KWB18" s="60"/>
      <c r="KWC18" s="60"/>
      <c r="KWD18" s="60"/>
      <c r="KWE18" s="60"/>
      <c r="KWF18" s="60"/>
      <c r="KWG18" s="60"/>
      <c r="KWH18" s="60"/>
      <c r="KWI18" s="60"/>
      <c r="KWJ18" s="60"/>
      <c r="KWK18" s="60"/>
      <c r="KWL18" s="60"/>
      <c r="KWM18" s="60"/>
      <c r="KWN18" s="60"/>
      <c r="KWO18" s="60"/>
      <c r="KWP18" s="60"/>
      <c r="KWQ18" s="60"/>
      <c r="KWR18" s="60"/>
      <c r="KWS18" s="60"/>
      <c r="KWT18" s="60"/>
      <c r="KWU18" s="60"/>
      <c r="KWV18" s="60"/>
      <c r="KWW18" s="60"/>
      <c r="KWX18" s="60"/>
      <c r="KWY18" s="60"/>
      <c r="KWZ18" s="60"/>
      <c r="KXA18" s="60"/>
      <c r="KXB18" s="60"/>
      <c r="KXC18" s="60"/>
      <c r="KXD18" s="60"/>
      <c r="KXE18" s="60"/>
      <c r="KXF18" s="60"/>
      <c r="KXG18" s="60"/>
      <c r="KXH18" s="60"/>
      <c r="KXI18" s="60"/>
      <c r="KXJ18" s="60"/>
      <c r="KXK18" s="60"/>
      <c r="KXL18" s="60"/>
      <c r="KXM18" s="60"/>
      <c r="KXN18" s="60"/>
      <c r="KXO18" s="60"/>
      <c r="KXP18" s="60"/>
      <c r="KXQ18" s="60"/>
      <c r="KXR18" s="60"/>
      <c r="KXS18" s="60"/>
      <c r="KXT18" s="60"/>
      <c r="KXU18" s="60"/>
      <c r="KXV18" s="60"/>
      <c r="KXW18" s="60"/>
      <c r="KXX18" s="60"/>
      <c r="KXY18" s="60"/>
      <c r="KXZ18" s="60"/>
      <c r="KYA18" s="60"/>
      <c r="KYB18" s="60"/>
      <c r="KYC18" s="60"/>
      <c r="KYD18" s="60"/>
      <c r="KYE18" s="60"/>
      <c r="KYF18" s="60"/>
      <c r="KYG18" s="60"/>
      <c r="KYH18" s="60"/>
      <c r="KYI18" s="60"/>
      <c r="KYJ18" s="60"/>
      <c r="KYK18" s="60"/>
      <c r="KYL18" s="60"/>
      <c r="KYM18" s="60"/>
      <c r="KYN18" s="60"/>
      <c r="KYO18" s="60"/>
      <c r="KYP18" s="60"/>
      <c r="KYQ18" s="60"/>
      <c r="KYR18" s="60"/>
      <c r="KYS18" s="60"/>
      <c r="KYT18" s="60"/>
      <c r="KYU18" s="60"/>
      <c r="KYV18" s="60"/>
      <c r="KYW18" s="60"/>
      <c r="KYX18" s="60"/>
      <c r="KYY18" s="60"/>
      <c r="KYZ18" s="60"/>
      <c r="KZA18" s="60"/>
      <c r="KZB18" s="60"/>
      <c r="KZC18" s="60"/>
      <c r="KZD18" s="60"/>
      <c r="KZE18" s="60"/>
      <c r="KZF18" s="60"/>
      <c r="KZG18" s="60"/>
      <c r="KZH18" s="60"/>
      <c r="KZI18" s="60"/>
      <c r="KZJ18" s="60"/>
      <c r="KZK18" s="60"/>
      <c r="KZL18" s="60"/>
      <c r="KZM18" s="60"/>
      <c r="KZN18" s="60"/>
      <c r="KZO18" s="60"/>
      <c r="KZP18" s="60"/>
      <c r="KZQ18" s="60"/>
      <c r="KZR18" s="60"/>
      <c r="KZS18" s="60"/>
      <c r="KZT18" s="60"/>
      <c r="KZU18" s="60"/>
      <c r="KZV18" s="60"/>
      <c r="KZW18" s="60"/>
      <c r="KZX18" s="60"/>
      <c r="KZY18" s="60"/>
      <c r="KZZ18" s="60"/>
      <c r="LAA18" s="60"/>
      <c r="LAB18" s="60"/>
      <c r="LAC18" s="60"/>
      <c r="LAD18" s="60"/>
      <c r="LAE18" s="60"/>
      <c r="LAF18" s="60"/>
      <c r="LAG18" s="60"/>
      <c r="LAH18" s="60"/>
      <c r="LAI18" s="60"/>
      <c r="LAJ18" s="60"/>
      <c r="LAK18" s="60"/>
      <c r="LAL18" s="60"/>
      <c r="LAM18" s="60"/>
      <c r="LAN18" s="60"/>
      <c r="LAO18" s="60"/>
      <c r="LAP18" s="60"/>
      <c r="LAQ18" s="60"/>
      <c r="LAR18" s="60"/>
      <c r="LAS18" s="60"/>
      <c r="LAT18" s="60"/>
      <c r="LAU18" s="60"/>
      <c r="LAV18" s="60"/>
      <c r="LAW18" s="60"/>
      <c r="LAX18" s="60"/>
      <c r="LAY18" s="60"/>
      <c r="LAZ18" s="60"/>
      <c r="LBA18" s="60"/>
      <c r="LBB18" s="60"/>
      <c r="LBC18" s="60"/>
      <c r="LBD18" s="60"/>
      <c r="LBE18" s="60"/>
      <c r="LBF18" s="60"/>
      <c r="LBG18" s="60"/>
      <c r="LBH18" s="60"/>
      <c r="LBI18" s="60"/>
      <c r="LBJ18" s="60"/>
      <c r="LBK18" s="60"/>
      <c r="LBL18" s="60"/>
      <c r="LBM18" s="60"/>
      <c r="LBN18" s="60"/>
      <c r="LBO18" s="60"/>
      <c r="LBP18" s="60"/>
      <c r="LBQ18" s="60"/>
      <c r="LBR18" s="60"/>
      <c r="LBS18" s="60"/>
      <c r="LBT18" s="60"/>
      <c r="LBU18" s="60"/>
      <c r="LBV18" s="60"/>
      <c r="LBW18" s="60"/>
      <c r="LBX18" s="60"/>
      <c r="LBY18" s="60"/>
      <c r="LBZ18" s="60"/>
      <c r="LCA18" s="60"/>
      <c r="LCB18" s="60"/>
      <c r="LCC18" s="60"/>
      <c r="LCD18" s="60"/>
      <c r="LCE18" s="60"/>
      <c r="LCF18" s="60"/>
      <c r="LCG18" s="60"/>
      <c r="LCH18" s="60"/>
      <c r="LCI18" s="60"/>
      <c r="LCJ18" s="60"/>
      <c r="LCK18" s="60"/>
      <c r="LCL18" s="60"/>
      <c r="LCM18" s="60"/>
      <c r="LCN18" s="60"/>
      <c r="LCO18" s="60"/>
      <c r="LCP18" s="60"/>
      <c r="LCQ18" s="60"/>
      <c r="LCR18" s="60"/>
      <c r="LCS18" s="60"/>
      <c r="LCT18" s="60"/>
      <c r="LCU18" s="60"/>
      <c r="LCV18" s="60"/>
      <c r="LCW18" s="60"/>
      <c r="LCX18" s="60"/>
      <c r="LCY18" s="60"/>
      <c r="LCZ18" s="60"/>
      <c r="LDA18" s="60"/>
      <c r="LDB18" s="60"/>
      <c r="LDC18" s="60"/>
      <c r="LDD18" s="60"/>
      <c r="LDE18" s="60"/>
      <c r="LDF18" s="60"/>
      <c r="LDG18" s="60"/>
      <c r="LDH18" s="60"/>
      <c r="LDI18" s="60"/>
      <c r="LDJ18" s="60"/>
      <c r="LDK18" s="60"/>
      <c r="LDL18" s="60"/>
      <c r="LDM18" s="60"/>
      <c r="LDN18" s="60"/>
      <c r="LDO18" s="60"/>
      <c r="LDP18" s="60"/>
      <c r="LDQ18" s="60"/>
      <c r="LDR18" s="60"/>
      <c r="LDS18" s="60"/>
      <c r="LDT18" s="60"/>
      <c r="LDU18" s="60"/>
      <c r="LDV18" s="60"/>
      <c r="LDW18" s="60"/>
      <c r="LDX18" s="60"/>
      <c r="LDY18" s="60"/>
      <c r="LDZ18" s="60"/>
      <c r="LEA18" s="60"/>
      <c r="LEB18" s="60"/>
      <c r="LEC18" s="60"/>
      <c r="LED18" s="60"/>
      <c r="LEE18" s="60"/>
      <c r="LEF18" s="60"/>
      <c r="LEG18" s="60"/>
      <c r="LEH18" s="60"/>
      <c r="LEI18" s="60"/>
      <c r="LEJ18" s="60"/>
      <c r="LEK18" s="60"/>
      <c r="LEL18" s="60"/>
      <c r="LEM18" s="60"/>
      <c r="LEN18" s="60"/>
      <c r="LEO18" s="60"/>
      <c r="LEP18" s="60"/>
      <c r="LEQ18" s="60"/>
      <c r="LER18" s="60"/>
      <c r="LES18" s="60"/>
      <c r="LET18" s="60"/>
      <c r="LEU18" s="60"/>
      <c r="LEV18" s="60"/>
      <c r="LEW18" s="60"/>
      <c r="LEX18" s="60"/>
      <c r="LEY18" s="60"/>
      <c r="LEZ18" s="60"/>
      <c r="LFA18" s="60"/>
      <c r="LFB18" s="60"/>
      <c r="LFC18" s="60"/>
      <c r="LFD18" s="60"/>
      <c r="LFE18" s="60"/>
      <c r="LFF18" s="60"/>
      <c r="LFG18" s="60"/>
      <c r="LFH18" s="60"/>
      <c r="LFI18" s="60"/>
      <c r="LFJ18" s="60"/>
      <c r="LFK18" s="60"/>
      <c r="LFL18" s="60"/>
      <c r="LFM18" s="60"/>
      <c r="LFN18" s="60"/>
      <c r="LFO18" s="60"/>
      <c r="LFP18" s="60"/>
      <c r="LFQ18" s="60"/>
      <c r="LFR18" s="60"/>
      <c r="LFS18" s="60"/>
      <c r="LFT18" s="60"/>
      <c r="LFU18" s="60"/>
      <c r="LFV18" s="60"/>
      <c r="LFW18" s="60"/>
      <c r="LFX18" s="60"/>
      <c r="LFY18" s="60"/>
      <c r="LFZ18" s="60"/>
      <c r="LGA18" s="60"/>
      <c r="LGB18" s="60"/>
      <c r="LGC18" s="60"/>
      <c r="LGD18" s="60"/>
      <c r="LGE18" s="60"/>
      <c r="LGF18" s="60"/>
      <c r="LGG18" s="60"/>
      <c r="LGH18" s="60"/>
      <c r="LGI18" s="60"/>
      <c r="LGJ18" s="60"/>
      <c r="LGK18" s="60"/>
      <c r="LGL18" s="60"/>
      <c r="LGM18" s="60"/>
      <c r="LGN18" s="60"/>
      <c r="LGO18" s="60"/>
      <c r="LGP18" s="60"/>
      <c r="LGQ18" s="60"/>
      <c r="LGR18" s="60"/>
      <c r="LGS18" s="60"/>
      <c r="LGT18" s="60"/>
      <c r="LGU18" s="60"/>
      <c r="LGV18" s="60"/>
      <c r="LGW18" s="60"/>
      <c r="LGX18" s="60"/>
      <c r="LGY18" s="60"/>
      <c r="LGZ18" s="60"/>
      <c r="LHA18" s="60"/>
      <c r="LHB18" s="60"/>
      <c r="LHC18" s="60"/>
      <c r="LHD18" s="60"/>
      <c r="LHE18" s="60"/>
      <c r="LHF18" s="60"/>
      <c r="LHG18" s="60"/>
      <c r="LHH18" s="60"/>
      <c r="LHI18" s="60"/>
      <c r="LHJ18" s="60"/>
      <c r="LHK18" s="60"/>
      <c r="LHL18" s="60"/>
      <c r="LHM18" s="60"/>
      <c r="LHN18" s="60"/>
      <c r="LHO18" s="60"/>
      <c r="LHP18" s="60"/>
      <c r="LHQ18" s="60"/>
      <c r="LHR18" s="60"/>
      <c r="LHS18" s="60"/>
      <c r="LHT18" s="60"/>
      <c r="LHU18" s="60"/>
      <c r="LHV18" s="60"/>
      <c r="LHW18" s="60"/>
      <c r="LHX18" s="60"/>
      <c r="LHY18" s="60"/>
      <c r="LHZ18" s="60"/>
      <c r="LIA18" s="60"/>
      <c r="LIB18" s="60"/>
      <c r="LIC18" s="60"/>
      <c r="LID18" s="60"/>
      <c r="LIE18" s="60"/>
      <c r="LIF18" s="60"/>
      <c r="LIG18" s="60"/>
      <c r="LIH18" s="60"/>
      <c r="LII18" s="60"/>
      <c r="LIJ18" s="60"/>
      <c r="LIK18" s="60"/>
      <c r="LIL18" s="60"/>
      <c r="LIM18" s="60"/>
      <c r="LIN18" s="60"/>
      <c r="LIO18" s="60"/>
      <c r="LIP18" s="60"/>
      <c r="LIQ18" s="60"/>
      <c r="LIR18" s="60"/>
      <c r="LIS18" s="60"/>
      <c r="LIT18" s="60"/>
      <c r="LIU18" s="60"/>
      <c r="LIV18" s="60"/>
      <c r="LIW18" s="60"/>
      <c r="LIX18" s="60"/>
      <c r="LIY18" s="60"/>
      <c r="LIZ18" s="60"/>
      <c r="LJA18" s="60"/>
      <c r="LJB18" s="60"/>
      <c r="LJC18" s="60"/>
      <c r="LJD18" s="60"/>
      <c r="LJE18" s="60"/>
      <c r="LJF18" s="60"/>
      <c r="LJG18" s="60"/>
      <c r="LJH18" s="60"/>
      <c r="LJI18" s="60"/>
      <c r="LJJ18" s="60"/>
      <c r="LJK18" s="60"/>
      <c r="LJL18" s="60"/>
      <c r="LJM18" s="60"/>
      <c r="LJN18" s="60"/>
      <c r="LJO18" s="60"/>
      <c r="LJP18" s="60"/>
      <c r="LJQ18" s="60"/>
      <c r="LJR18" s="60"/>
      <c r="LJS18" s="60"/>
      <c r="LJT18" s="60"/>
      <c r="LJU18" s="60"/>
      <c r="LJV18" s="60"/>
      <c r="LJW18" s="60"/>
      <c r="LJX18" s="60"/>
      <c r="LJY18" s="60"/>
      <c r="LJZ18" s="60"/>
      <c r="LKA18" s="60"/>
      <c r="LKB18" s="60"/>
      <c r="LKC18" s="60"/>
      <c r="LKD18" s="60"/>
      <c r="LKE18" s="60"/>
      <c r="LKF18" s="60"/>
      <c r="LKG18" s="60"/>
      <c r="LKH18" s="60"/>
      <c r="LKI18" s="60"/>
      <c r="LKJ18" s="60"/>
      <c r="LKK18" s="60"/>
      <c r="LKL18" s="60"/>
      <c r="LKM18" s="60"/>
      <c r="LKN18" s="60"/>
      <c r="LKO18" s="60"/>
      <c r="LKP18" s="60"/>
      <c r="LKQ18" s="60"/>
      <c r="LKR18" s="60"/>
      <c r="LKS18" s="60"/>
      <c r="LKT18" s="60"/>
      <c r="LKU18" s="60"/>
      <c r="LKV18" s="60"/>
      <c r="LKW18" s="60"/>
      <c r="LKX18" s="60"/>
      <c r="LKY18" s="60"/>
      <c r="LKZ18" s="60"/>
      <c r="LLA18" s="60"/>
      <c r="LLB18" s="60"/>
      <c r="LLC18" s="60"/>
      <c r="LLD18" s="60"/>
      <c r="LLE18" s="60"/>
      <c r="LLF18" s="60"/>
      <c r="LLG18" s="60"/>
      <c r="LLH18" s="60"/>
      <c r="LLI18" s="60"/>
      <c r="LLJ18" s="60"/>
      <c r="LLK18" s="60"/>
      <c r="LLL18" s="60"/>
      <c r="LLM18" s="60"/>
      <c r="LLN18" s="60"/>
      <c r="LLO18" s="60"/>
      <c r="LLP18" s="60"/>
      <c r="LLQ18" s="60"/>
      <c r="LLR18" s="60"/>
      <c r="LLS18" s="60"/>
      <c r="LLT18" s="60"/>
      <c r="LLU18" s="60"/>
      <c r="LLV18" s="60"/>
      <c r="LLW18" s="60"/>
      <c r="LLX18" s="60"/>
      <c r="LLY18" s="60"/>
      <c r="LLZ18" s="60"/>
      <c r="LMA18" s="60"/>
      <c r="LMB18" s="60"/>
      <c r="LMC18" s="60"/>
      <c r="LMD18" s="60"/>
      <c r="LME18" s="60"/>
      <c r="LMF18" s="60"/>
      <c r="LMG18" s="60"/>
      <c r="LMH18" s="60"/>
      <c r="LMI18" s="60"/>
      <c r="LMJ18" s="60"/>
      <c r="LMK18" s="60"/>
      <c r="LML18" s="60"/>
      <c r="LMM18" s="60"/>
      <c r="LMN18" s="60"/>
      <c r="LMO18" s="60"/>
      <c r="LMP18" s="60"/>
      <c r="LMQ18" s="60"/>
      <c r="LMR18" s="60"/>
      <c r="LMS18" s="60"/>
      <c r="LMT18" s="60"/>
      <c r="LMU18" s="60"/>
      <c r="LMV18" s="60"/>
      <c r="LMW18" s="60"/>
      <c r="LMX18" s="60"/>
      <c r="LMY18" s="60"/>
      <c r="LMZ18" s="60"/>
      <c r="LNA18" s="60"/>
      <c r="LNB18" s="60"/>
      <c r="LNC18" s="60"/>
      <c r="LND18" s="60"/>
      <c r="LNE18" s="60"/>
      <c r="LNF18" s="60"/>
      <c r="LNG18" s="60"/>
      <c r="LNH18" s="60"/>
      <c r="LNI18" s="60"/>
      <c r="LNJ18" s="60"/>
      <c r="LNK18" s="60"/>
      <c r="LNL18" s="60"/>
      <c r="LNM18" s="60"/>
      <c r="LNN18" s="60"/>
      <c r="LNO18" s="60"/>
      <c r="LNP18" s="60"/>
      <c r="LNQ18" s="60"/>
      <c r="LNR18" s="60"/>
      <c r="LNS18" s="60"/>
      <c r="LNT18" s="60"/>
      <c r="LNU18" s="60"/>
      <c r="LNV18" s="60"/>
      <c r="LNW18" s="60"/>
      <c r="LNX18" s="60"/>
      <c r="LNY18" s="60"/>
      <c r="LNZ18" s="60"/>
      <c r="LOA18" s="60"/>
      <c r="LOB18" s="60"/>
      <c r="LOC18" s="60"/>
      <c r="LOD18" s="60"/>
      <c r="LOE18" s="60"/>
      <c r="LOF18" s="60"/>
      <c r="LOG18" s="60"/>
      <c r="LOH18" s="60"/>
      <c r="LOI18" s="60"/>
      <c r="LOJ18" s="60"/>
      <c r="LOK18" s="60"/>
      <c r="LOL18" s="60"/>
      <c r="LOM18" s="60"/>
      <c r="LON18" s="60"/>
      <c r="LOO18" s="60"/>
      <c r="LOP18" s="60"/>
      <c r="LOQ18" s="60"/>
      <c r="LOR18" s="60"/>
      <c r="LOS18" s="60"/>
      <c r="LOT18" s="60"/>
      <c r="LOU18" s="60"/>
      <c r="LOV18" s="60"/>
      <c r="LOW18" s="60"/>
      <c r="LOX18" s="60"/>
      <c r="LOY18" s="60"/>
      <c r="LOZ18" s="60"/>
      <c r="LPA18" s="60"/>
      <c r="LPB18" s="60"/>
      <c r="LPC18" s="60"/>
      <c r="LPD18" s="60"/>
      <c r="LPE18" s="60"/>
      <c r="LPF18" s="60"/>
      <c r="LPG18" s="60"/>
      <c r="LPH18" s="60"/>
      <c r="LPI18" s="60"/>
      <c r="LPJ18" s="60"/>
      <c r="LPK18" s="60"/>
      <c r="LPL18" s="60"/>
      <c r="LPM18" s="60"/>
      <c r="LPN18" s="60"/>
      <c r="LPO18" s="60"/>
      <c r="LPP18" s="60"/>
      <c r="LPQ18" s="60"/>
      <c r="LPR18" s="60"/>
      <c r="LPS18" s="60"/>
      <c r="LPT18" s="60"/>
      <c r="LPU18" s="60"/>
      <c r="LPV18" s="60"/>
      <c r="LPW18" s="60"/>
      <c r="LPX18" s="60"/>
      <c r="LPY18" s="60"/>
      <c r="LPZ18" s="60"/>
      <c r="LQA18" s="60"/>
      <c r="LQB18" s="60"/>
      <c r="LQC18" s="60"/>
      <c r="LQD18" s="60"/>
      <c r="LQE18" s="60"/>
      <c r="LQF18" s="60"/>
      <c r="LQG18" s="60"/>
      <c r="LQH18" s="60"/>
      <c r="LQI18" s="60"/>
      <c r="LQJ18" s="60"/>
      <c r="LQK18" s="60"/>
      <c r="LQL18" s="60"/>
      <c r="LQM18" s="60"/>
      <c r="LQN18" s="60"/>
      <c r="LQO18" s="60"/>
      <c r="LQP18" s="60"/>
      <c r="LQQ18" s="60"/>
      <c r="LQR18" s="60"/>
      <c r="LQS18" s="60"/>
      <c r="LQT18" s="60"/>
      <c r="LQU18" s="60"/>
      <c r="LQV18" s="60"/>
      <c r="LQW18" s="60"/>
      <c r="LQX18" s="60"/>
      <c r="LQY18" s="60"/>
      <c r="LQZ18" s="60"/>
      <c r="LRA18" s="60"/>
      <c r="LRB18" s="60"/>
      <c r="LRC18" s="60"/>
      <c r="LRD18" s="60"/>
      <c r="LRE18" s="60"/>
      <c r="LRF18" s="60"/>
      <c r="LRG18" s="60"/>
      <c r="LRH18" s="60"/>
      <c r="LRI18" s="60"/>
      <c r="LRJ18" s="60"/>
      <c r="LRK18" s="60"/>
      <c r="LRL18" s="60"/>
      <c r="LRM18" s="60"/>
      <c r="LRN18" s="60"/>
      <c r="LRO18" s="60"/>
      <c r="LRP18" s="60"/>
      <c r="LRQ18" s="60"/>
      <c r="LRR18" s="60"/>
      <c r="LRS18" s="60"/>
      <c r="LRT18" s="60"/>
      <c r="LRU18" s="60"/>
      <c r="LRV18" s="60"/>
      <c r="LRW18" s="60"/>
      <c r="LRX18" s="60"/>
      <c r="LRY18" s="60"/>
      <c r="LRZ18" s="60"/>
      <c r="LSA18" s="60"/>
      <c r="LSB18" s="60"/>
      <c r="LSC18" s="60"/>
      <c r="LSD18" s="60"/>
      <c r="LSE18" s="60"/>
      <c r="LSF18" s="60"/>
      <c r="LSG18" s="60"/>
      <c r="LSH18" s="60"/>
      <c r="LSI18" s="60"/>
      <c r="LSJ18" s="60"/>
      <c r="LSK18" s="60"/>
      <c r="LSL18" s="60"/>
      <c r="LSM18" s="60"/>
      <c r="LSN18" s="60"/>
      <c r="LSO18" s="60"/>
      <c r="LSP18" s="60"/>
      <c r="LSQ18" s="60"/>
      <c r="LSR18" s="60"/>
      <c r="LSS18" s="60"/>
      <c r="LST18" s="60"/>
      <c r="LSU18" s="60"/>
      <c r="LSV18" s="60"/>
      <c r="LSW18" s="60"/>
      <c r="LSX18" s="60"/>
      <c r="LSY18" s="60"/>
      <c r="LSZ18" s="60"/>
      <c r="LTA18" s="60"/>
      <c r="LTB18" s="60"/>
      <c r="LTC18" s="60"/>
      <c r="LTD18" s="60"/>
      <c r="LTE18" s="60"/>
      <c r="LTF18" s="60"/>
      <c r="LTG18" s="60"/>
      <c r="LTH18" s="60"/>
      <c r="LTI18" s="60"/>
      <c r="LTJ18" s="60"/>
      <c r="LTK18" s="60"/>
      <c r="LTL18" s="60"/>
      <c r="LTM18" s="60"/>
      <c r="LTN18" s="60"/>
      <c r="LTO18" s="60"/>
      <c r="LTP18" s="60"/>
      <c r="LTQ18" s="60"/>
      <c r="LTR18" s="60"/>
      <c r="LTS18" s="60"/>
      <c r="LTT18" s="60"/>
      <c r="LTU18" s="60"/>
      <c r="LTV18" s="60"/>
      <c r="LTW18" s="60"/>
      <c r="LTX18" s="60"/>
      <c r="LTY18" s="60"/>
      <c r="LTZ18" s="60"/>
      <c r="LUA18" s="60"/>
      <c r="LUB18" s="60"/>
      <c r="LUC18" s="60"/>
      <c r="LUD18" s="60"/>
      <c r="LUE18" s="60"/>
      <c r="LUF18" s="60"/>
      <c r="LUG18" s="60"/>
      <c r="LUH18" s="60"/>
      <c r="LUI18" s="60"/>
      <c r="LUJ18" s="60"/>
      <c r="LUK18" s="60"/>
      <c r="LUL18" s="60"/>
      <c r="LUM18" s="60"/>
      <c r="LUN18" s="60"/>
      <c r="LUO18" s="60"/>
      <c r="LUP18" s="60"/>
      <c r="LUQ18" s="60"/>
      <c r="LUR18" s="60"/>
      <c r="LUS18" s="60"/>
      <c r="LUT18" s="60"/>
      <c r="LUU18" s="60"/>
      <c r="LUV18" s="60"/>
      <c r="LUW18" s="60"/>
      <c r="LUX18" s="60"/>
      <c r="LUY18" s="60"/>
      <c r="LUZ18" s="60"/>
      <c r="LVA18" s="60"/>
      <c r="LVB18" s="60"/>
      <c r="LVC18" s="60"/>
      <c r="LVD18" s="60"/>
      <c r="LVE18" s="60"/>
      <c r="LVF18" s="60"/>
      <c r="LVG18" s="60"/>
      <c r="LVH18" s="60"/>
      <c r="LVI18" s="60"/>
      <c r="LVJ18" s="60"/>
      <c r="LVK18" s="60"/>
      <c r="LVL18" s="60"/>
      <c r="LVM18" s="60"/>
      <c r="LVN18" s="60"/>
      <c r="LVO18" s="60"/>
      <c r="LVP18" s="60"/>
      <c r="LVQ18" s="60"/>
      <c r="LVR18" s="60"/>
      <c r="LVS18" s="60"/>
      <c r="LVT18" s="60"/>
      <c r="LVU18" s="60"/>
      <c r="LVV18" s="60"/>
      <c r="LVW18" s="60"/>
      <c r="LVX18" s="60"/>
      <c r="LVY18" s="60"/>
      <c r="LVZ18" s="60"/>
      <c r="LWA18" s="60"/>
      <c r="LWB18" s="60"/>
      <c r="LWC18" s="60"/>
      <c r="LWD18" s="60"/>
      <c r="LWE18" s="60"/>
      <c r="LWF18" s="60"/>
      <c r="LWG18" s="60"/>
      <c r="LWH18" s="60"/>
      <c r="LWI18" s="60"/>
      <c r="LWJ18" s="60"/>
      <c r="LWK18" s="60"/>
      <c r="LWL18" s="60"/>
      <c r="LWM18" s="60"/>
      <c r="LWN18" s="60"/>
      <c r="LWO18" s="60"/>
      <c r="LWP18" s="60"/>
      <c r="LWQ18" s="60"/>
      <c r="LWR18" s="60"/>
      <c r="LWS18" s="60"/>
      <c r="LWT18" s="60"/>
      <c r="LWU18" s="60"/>
      <c r="LWV18" s="60"/>
      <c r="LWW18" s="60"/>
      <c r="LWX18" s="60"/>
      <c r="LWY18" s="60"/>
      <c r="LWZ18" s="60"/>
      <c r="LXA18" s="60"/>
      <c r="LXB18" s="60"/>
      <c r="LXC18" s="60"/>
      <c r="LXD18" s="60"/>
      <c r="LXE18" s="60"/>
      <c r="LXF18" s="60"/>
      <c r="LXG18" s="60"/>
      <c r="LXH18" s="60"/>
      <c r="LXI18" s="60"/>
      <c r="LXJ18" s="60"/>
      <c r="LXK18" s="60"/>
      <c r="LXL18" s="60"/>
      <c r="LXM18" s="60"/>
      <c r="LXN18" s="60"/>
      <c r="LXO18" s="60"/>
      <c r="LXP18" s="60"/>
      <c r="LXQ18" s="60"/>
      <c r="LXR18" s="60"/>
      <c r="LXS18" s="60"/>
      <c r="LXT18" s="60"/>
      <c r="LXU18" s="60"/>
      <c r="LXV18" s="60"/>
      <c r="LXW18" s="60"/>
      <c r="LXX18" s="60"/>
      <c r="LXY18" s="60"/>
      <c r="LXZ18" s="60"/>
      <c r="LYA18" s="60"/>
      <c r="LYB18" s="60"/>
      <c r="LYC18" s="60"/>
      <c r="LYD18" s="60"/>
      <c r="LYE18" s="60"/>
      <c r="LYF18" s="60"/>
      <c r="LYG18" s="60"/>
      <c r="LYH18" s="60"/>
      <c r="LYI18" s="60"/>
      <c r="LYJ18" s="60"/>
      <c r="LYK18" s="60"/>
      <c r="LYL18" s="60"/>
      <c r="LYM18" s="60"/>
      <c r="LYN18" s="60"/>
      <c r="LYO18" s="60"/>
      <c r="LYP18" s="60"/>
      <c r="LYQ18" s="60"/>
      <c r="LYR18" s="60"/>
      <c r="LYS18" s="60"/>
      <c r="LYT18" s="60"/>
      <c r="LYU18" s="60"/>
      <c r="LYV18" s="60"/>
      <c r="LYW18" s="60"/>
      <c r="LYX18" s="60"/>
      <c r="LYY18" s="60"/>
      <c r="LYZ18" s="60"/>
      <c r="LZA18" s="60"/>
      <c r="LZB18" s="60"/>
      <c r="LZC18" s="60"/>
      <c r="LZD18" s="60"/>
      <c r="LZE18" s="60"/>
      <c r="LZF18" s="60"/>
      <c r="LZG18" s="60"/>
      <c r="LZH18" s="60"/>
      <c r="LZI18" s="60"/>
      <c r="LZJ18" s="60"/>
      <c r="LZK18" s="60"/>
      <c r="LZL18" s="60"/>
      <c r="LZM18" s="60"/>
      <c r="LZN18" s="60"/>
      <c r="LZO18" s="60"/>
      <c r="LZP18" s="60"/>
      <c r="LZQ18" s="60"/>
      <c r="LZR18" s="60"/>
      <c r="LZS18" s="60"/>
      <c r="LZT18" s="60"/>
      <c r="LZU18" s="60"/>
      <c r="LZV18" s="60"/>
      <c r="LZW18" s="60"/>
      <c r="LZX18" s="60"/>
      <c r="LZY18" s="60"/>
      <c r="LZZ18" s="60"/>
      <c r="MAA18" s="60"/>
      <c r="MAB18" s="60"/>
      <c r="MAC18" s="60"/>
      <c r="MAD18" s="60"/>
      <c r="MAE18" s="60"/>
      <c r="MAF18" s="60"/>
      <c r="MAG18" s="60"/>
      <c r="MAH18" s="60"/>
      <c r="MAI18" s="60"/>
      <c r="MAJ18" s="60"/>
      <c r="MAK18" s="60"/>
      <c r="MAL18" s="60"/>
      <c r="MAM18" s="60"/>
      <c r="MAN18" s="60"/>
      <c r="MAO18" s="60"/>
      <c r="MAP18" s="60"/>
      <c r="MAQ18" s="60"/>
      <c r="MAR18" s="60"/>
      <c r="MAS18" s="60"/>
      <c r="MAT18" s="60"/>
      <c r="MAU18" s="60"/>
      <c r="MAV18" s="60"/>
      <c r="MAW18" s="60"/>
      <c r="MAX18" s="60"/>
      <c r="MAY18" s="60"/>
      <c r="MAZ18" s="60"/>
      <c r="MBA18" s="60"/>
      <c r="MBB18" s="60"/>
      <c r="MBC18" s="60"/>
      <c r="MBD18" s="60"/>
      <c r="MBE18" s="60"/>
      <c r="MBF18" s="60"/>
      <c r="MBG18" s="60"/>
      <c r="MBH18" s="60"/>
      <c r="MBI18" s="60"/>
      <c r="MBJ18" s="60"/>
      <c r="MBK18" s="60"/>
      <c r="MBL18" s="60"/>
      <c r="MBM18" s="60"/>
      <c r="MBN18" s="60"/>
      <c r="MBO18" s="60"/>
      <c r="MBP18" s="60"/>
      <c r="MBQ18" s="60"/>
      <c r="MBR18" s="60"/>
      <c r="MBS18" s="60"/>
      <c r="MBT18" s="60"/>
      <c r="MBU18" s="60"/>
      <c r="MBV18" s="60"/>
      <c r="MBW18" s="60"/>
      <c r="MBX18" s="60"/>
      <c r="MBY18" s="60"/>
      <c r="MBZ18" s="60"/>
      <c r="MCA18" s="60"/>
      <c r="MCB18" s="60"/>
      <c r="MCC18" s="60"/>
      <c r="MCD18" s="60"/>
      <c r="MCE18" s="60"/>
      <c r="MCF18" s="60"/>
      <c r="MCG18" s="60"/>
      <c r="MCH18" s="60"/>
      <c r="MCI18" s="60"/>
      <c r="MCJ18" s="60"/>
      <c r="MCK18" s="60"/>
      <c r="MCL18" s="60"/>
      <c r="MCM18" s="60"/>
      <c r="MCN18" s="60"/>
      <c r="MCO18" s="60"/>
      <c r="MCP18" s="60"/>
      <c r="MCQ18" s="60"/>
      <c r="MCR18" s="60"/>
      <c r="MCS18" s="60"/>
      <c r="MCT18" s="60"/>
      <c r="MCU18" s="60"/>
      <c r="MCV18" s="60"/>
      <c r="MCW18" s="60"/>
      <c r="MCX18" s="60"/>
      <c r="MCY18" s="60"/>
      <c r="MCZ18" s="60"/>
      <c r="MDA18" s="60"/>
      <c r="MDB18" s="60"/>
      <c r="MDC18" s="60"/>
      <c r="MDD18" s="60"/>
      <c r="MDE18" s="60"/>
      <c r="MDF18" s="60"/>
      <c r="MDG18" s="60"/>
      <c r="MDH18" s="60"/>
      <c r="MDI18" s="60"/>
      <c r="MDJ18" s="60"/>
      <c r="MDK18" s="60"/>
      <c r="MDL18" s="60"/>
      <c r="MDM18" s="60"/>
      <c r="MDN18" s="60"/>
      <c r="MDO18" s="60"/>
      <c r="MDP18" s="60"/>
      <c r="MDQ18" s="60"/>
      <c r="MDR18" s="60"/>
      <c r="MDS18" s="60"/>
      <c r="MDT18" s="60"/>
      <c r="MDU18" s="60"/>
      <c r="MDV18" s="60"/>
      <c r="MDW18" s="60"/>
      <c r="MDX18" s="60"/>
      <c r="MDY18" s="60"/>
      <c r="MDZ18" s="60"/>
      <c r="MEA18" s="60"/>
      <c r="MEB18" s="60"/>
      <c r="MEC18" s="60"/>
      <c r="MED18" s="60"/>
      <c r="MEE18" s="60"/>
      <c r="MEF18" s="60"/>
      <c r="MEG18" s="60"/>
      <c r="MEH18" s="60"/>
      <c r="MEI18" s="60"/>
      <c r="MEJ18" s="60"/>
      <c r="MEK18" s="60"/>
      <c r="MEL18" s="60"/>
      <c r="MEM18" s="60"/>
      <c r="MEN18" s="60"/>
      <c r="MEO18" s="60"/>
      <c r="MEP18" s="60"/>
      <c r="MEQ18" s="60"/>
      <c r="MER18" s="60"/>
      <c r="MES18" s="60"/>
      <c r="MET18" s="60"/>
      <c r="MEU18" s="60"/>
      <c r="MEV18" s="60"/>
      <c r="MEW18" s="60"/>
      <c r="MEX18" s="60"/>
      <c r="MEY18" s="60"/>
      <c r="MEZ18" s="60"/>
      <c r="MFA18" s="60"/>
      <c r="MFB18" s="60"/>
      <c r="MFC18" s="60"/>
      <c r="MFD18" s="60"/>
      <c r="MFE18" s="60"/>
      <c r="MFF18" s="60"/>
      <c r="MFG18" s="60"/>
      <c r="MFH18" s="60"/>
      <c r="MFI18" s="60"/>
      <c r="MFJ18" s="60"/>
      <c r="MFK18" s="60"/>
      <c r="MFL18" s="60"/>
      <c r="MFM18" s="60"/>
      <c r="MFN18" s="60"/>
      <c r="MFO18" s="60"/>
      <c r="MFP18" s="60"/>
      <c r="MFQ18" s="60"/>
      <c r="MFR18" s="60"/>
      <c r="MFS18" s="60"/>
      <c r="MFT18" s="60"/>
      <c r="MFU18" s="60"/>
      <c r="MFV18" s="60"/>
      <c r="MFW18" s="60"/>
      <c r="MFX18" s="60"/>
      <c r="MFY18" s="60"/>
      <c r="MFZ18" s="60"/>
      <c r="MGA18" s="60"/>
      <c r="MGB18" s="60"/>
      <c r="MGC18" s="60"/>
      <c r="MGD18" s="60"/>
      <c r="MGE18" s="60"/>
      <c r="MGF18" s="60"/>
      <c r="MGG18" s="60"/>
      <c r="MGH18" s="60"/>
      <c r="MGI18" s="60"/>
      <c r="MGJ18" s="60"/>
      <c r="MGK18" s="60"/>
      <c r="MGL18" s="60"/>
      <c r="MGM18" s="60"/>
      <c r="MGN18" s="60"/>
      <c r="MGO18" s="60"/>
      <c r="MGP18" s="60"/>
      <c r="MGQ18" s="60"/>
      <c r="MGR18" s="60"/>
      <c r="MGS18" s="60"/>
      <c r="MGT18" s="60"/>
      <c r="MGU18" s="60"/>
      <c r="MGV18" s="60"/>
      <c r="MGW18" s="60"/>
      <c r="MGX18" s="60"/>
      <c r="MGY18" s="60"/>
      <c r="MGZ18" s="60"/>
      <c r="MHA18" s="60"/>
      <c r="MHB18" s="60"/>
      <c r="MHC18" s="60"/>
      <c r="MHD18" s="60"/>
      <c r="MHE18" s="60"/>
      <c r="MHF18" s="60"/>
      <c r="MHG18" s="60"/>
      <c r="MHH18" s="60"/>
      <c r="MHI18" s="60"/>
      <c r="MHJ18" s="60"/>
      <c r="MHK18" s="60"/>
      <c r="MHL18" s="60"/>
      <c r="MHM18" s="60"/>
      <c r="MHN18" s="60"/>
      <c r="MHO18" s="60"/>
      <c r="MHP18" s="60"/>
      <c r="MHQ18" s="60"/>
      <c r="MHR18" s="60"/>
      <c r="MHS18" s="60"/>
      <c r="MHT18" s="60"/>
      <c r="MHU18" s="60"/>
      <c r="MHV18" s="60"/>
      <c r="MHW18" s="60"/>
      <c r="MHX18" s="60"/>
      <c r="MHY18" s="60"/>
      <c r="MHZ18" s="60"/>
      <c r="MIA18" s="60"/>
      <c r="MIB18" s="60"/>
      <c r="MIC18" s="60"/>
      <c r="MID18" s="60"/>
      <c r="MIE18" s="60"/>
      <c r="MIF18" s="60"/>
      <c r="MIG18" s="60"/>
      <c r="MIH18" s="60"/>
      <c r="MII18" s="60"/>
      <c r="MIJ18" s="60"/>
      <c r="MIK18" s="60"/>
      <c r="MIL18" s="60"/>
      <c r="MIM18" s="60"/>
      <c r="MIN18" s="60"/>
      <c r="MIO18" s="60"/>
      <c r="MIP18" s="60"/>
      <c r="MIQ18" s="60"/>
      <c r="MIR18" s="60"/>
      <c r="MIS18" s="60"/>
      <c r="MIT18" s="60"/>
      <c r="MIU18" s="60"/>
      <c r="MIV18" s="60"/>
      <c r="MIW18" s="60"/>
      <c r="MIX18" s="60"/>
      <c r="MIY18" s="60"/>
      <c r="MIZ18" s="60"/>
      <c r="MJA18" s="60"/>
      <c r="MJB18" s="60"/>
      <c r="MJC18" s="60"/>
      <c r="MJD18" s="60"/>
      <c r="MJE18" s="60"/>
      <c r="MJF18" s="60"/>
      <c r="MJG18" s="60"/>
      <c r="MJH18" s="60"/>
      <c r="MJI18" s="60"/>
      <c r="MJJ18" s="60"/>
      <c r="MJK18" s="60"/>
      <c r="MJL18" s="60"/>
      <c r="MJM18" s="60"/>
      <c r="MJN18" s="60"/>
      <c r="MJO18" s="60"/>
      <c r="MJP18" s="60"/>
      <c r="MJQ18" s="60"/>
      <c r="MJR18" s="60"/>
      <c r="MJS18" s="60"/>
      <c r="MJT18" s="60"/>
      <c r="MJU18" s="60"/>
      <c r="MJV18" s="60"/>
      <c r="MJW18" s="60"/>
      <c r="MJX18" s="60"/>
      <c r="MJY18" s="60"/>
      <c r="MJZ18" s="60"/>
      <c r="MKA18" s="60"/>
      <c r="MKB18" s="60"/>
      <c r="MKC18" s="60"/>
      <c r="MKD18" s="60"/>
      <c r="MKE18" s="60"/>
      <c r="MKF18" s="60"/>
      <c r="MKG18" s="60"/>
      <c r="MKH18" s="60"/>
      <c r="MKI18" s="60"/>
      <c r="MKJ18" s="60"/>
      <c r="MKK18" s="60"/>
      <c r="MKL18" s="60"/>
      <c r="MKM18" s="60"/>
      <c r="MKN18" s="60"/>
      <c r="MKO18" s="60"/>
      <c r="MKP18" s="60"/>
      <c r="MKQ18" s="60"/>
      <c r="MKR18" s="60"/>
      <c r="MKS18" s="60"/>
      <c r="MKT18" s="60"/>
      <c r="MKU18" s="60"/>
      <c r="MKV18" s="60"/>
      <c r="MKW18" s="60"/>
      <c r="MKX18" s="60"/>
      <c r="MKY18" s="60"/>
      <c r="MKZ18" s="60"/>
      <c r="MLA18" s="60"/>
      <c r="MLB18" s="60"/>
      <c r="MLC18" s="60"/>
      <c r="MLD18" s="60"/>
      <c r="MLE18" s="60"/>
      <c r="MLF18" s="60"/>
      <c r="MLG18" s="60"/>
      <c r="MLH18" s="60"/>
      <c r="MLI18" s="60"/>
      <c r="MLJ18" s="60"/>
      <c r="MLK18" s="60"/>
      <c r="MLL18" s="60"/>
      <c r="MLM18" s="60"/>
      <c r="MLN18" s="60"/>
      <c r="MLO18" s="60"/>
      <c r="MLP18" s="60"/>
      <c r="MLQ18" s="60"/>
      <c r="MLR18" s="60"/>
      <c r="MLS18" s="60"/>
      <c r="MLT18" s="60"/>
      <c r="MLU18" s="60"/>
      <c r="MLV18" s="60"/>
      <c r="MLW18" s="60"/>
      <c r="MLX18" s="60"/>
      <c r="MLY18" s="60"/>
      <c r="MLZ18" s="60"/>
      <c r="MMA18" s="60"/>
      <c r="MMB18" s="60"/>
      <c r="MMC18" s="60"/>
      <c r="MMD18" s="60"/>
      <c r="MME18" s="60"/>
      <c r="MMF18" s="60"/>
      <c r="MMG18" s="60"/>
      <c r="MMH18" s="60"/>
      <c r="MMI18" s="60"/>
      <c r="MMJ18" s="60"/>
      <c r="MMK18" s="60"/>
      <c r="MML18" s="60"/>
      <c r="MMM18" s="60"/>
      <c r="MMN18" s="60"/>
      <c r="MMO18" s="60"/>
      <c r="MMP18" s="60"/>
      <c r="MMQ18" s="60"/>
      <c r="MMR18" s="60"/>
      <c r="MMS18" s="60"/>
      <c r="MMT18" s="60"/>
      <c r="MMU18" s="60"/>
      <c r="MMV18" s="60"/>
      <c r="MMW18" s="60"/>
      <c r="MMX18" s="60"/>
      <c r="MMY18" s="60"/>
      <c r="MMZ18" s="60"/>
      <c r="MNA18" s="60"/>
      <c r="MNB18" s="60"/>
      <c r="MNC18" s="60"/>
      <c r="MND18" s="60"/>
      <c r="MNE18" s="60"/>
      <c r="MNF18" s="60"/>
      <c r="MNG18" s="60"/>
      <c r="MNH18" s="60"/>
      <c r="MNI18" s="60"/>
      <c r="MNJ18" s="60"/>
      <c r="MNK18" s="60"/>
      <c r="MNL18" s="60"/>
      <c r="MNM18" s="60"/>
      <c r="MNN18" s="60"/>
      <c r="MNO18" s="60"/>
      <c r="MNP18" s="60"/>
      <c r="MNQ18" s="60"/>
      <c r="MNR18" s="60"/>
      <c r="MNS18" s="60"/>
      <c r="MNT18" s="60"/>
      <c r="MNU18" s="60"/>
      <c r="MNV18" s="60"/>
      <c r="MNW18" s="60"/>
      <c r="MNX18" s="60"/>
      <c r="MNY18" s="60"/>
      <c r="MNZ18" s="60"/>
      <c r="MOA18" s="60"/>
      <c r="MOB18" s="60"/>
      <c r="MOC18" s="60"/>
      <c r="MOD18" s="60"/>
      <c r="MOE18" s="60"/>
      <c r="MOF18" s="60"/>
      <c r="MOG18" s="60"/>
      <c r="MOH18" s="60"/>
      <c r="MOI18" s="60"/>
      <c r="MOJ18" s="60"/>
      <c r="MOK18" s="60"/>
      <c r="MOL18" s="60"/>
      <c r="MOM18" s="60"/>
      <c r="MON18" s="60"/>
      <c r="MOO18" s="60"/>
      <c r="MOP18" s="60"/>
      <c r="MOQ18" s="60"/>
      <c r="MOR18" s="60"/>
      <c r="MOS18" s="60"/>
      <c r="MOT18" s="60"/>
      <c r="MOU18" s="60"/>
      <c r="MOV18" s="60"/>
      <c r="MOW18" s="60"/>
      <c r="MOX18" s="60"/>
      <c r="MOY18" s="60"/>
      <c r="MOZ18" s="60"/>
      <c r="MPA18" s="60"/>
      <c r="MPB18" s="60"/>
      <c r="MPC18" s="60"/>
      <c r="MPD18" s="60"/>
      <c r="MPE18" s="60"/>
      <c r="MPF18" s="60"/>
      <c r="MPG18" s="60"/>
      <c r="MPH18" s="60"/>
      <c r="MPI18" s="60"/>
      <c r="MPJ18" s="60"/>
      <c r="MPK18" s="60"/>
      <c r="MPL18" s="60"/>
      <c r="MPM18" s="60"/>
      <c r="MPN18" s="60"/>
      <c r="MPO18" s="60"/>
      <c r="MPP18" s="60"/>
      <c r="MPQ18" s="60"/>
      <c r="MPR18" s="60"/>
      <c r="MPS18" s="60"/>
      <c r="MPT18" s="60"/>
      <c r="MPU18" s="60"/>
      <c r="MPV18" s="60"/>
      <c r="MPW18" s="60"/>
      <c r="MPX18" s="60"/>
      <c r="MPY18" s="60"/>
      <c r="MPZ18" s="60"/>
      <c r="MQA18" s="60"/>
      <c r="MQB18" s="60"/>
      <c r="MQC18" s="60"/>
      <c r="MQD18" s="60"/>
      <c r="MQE18" s="60"/>
      <c r="MQF18" s="60"/>
      <c r="MQG18" s="60"/>
      <c r="MQH18" s="60"/>
      <c r="MQI18" s="60"/>
      <c r="MQJ18" s="60"/>
      <c r="MQK18" s="60"/>
      <c r="MQL18" s="60"/>
      <c r="MQM18" s="60"/>
      <c r="MQN18" s="60"/>
      <c r="MQO18" s="60"/>
      <c r="MQP18" s="60"/>
      <c r="MQQ18" s="60"/>
      <c r="MQR18" s="60"/>
      <c r="MQS18" s="60"/>
      <c r="MQT18" s="60"/>
      <c r="MQU18" s="60"/>
      <c r="MQV18" s="60"/>
      <c r="MQW18" s="60"/>
      <c r="MQX18" s="60"/>
      <c r="MQY18" s="60"/>
      <c r="MQZ18" s="60"/>
      <c r="MRA18" s="60"/>
      <c r="MRB18" s="60"/>
      <c r="MRC18" s="60"/>
      <c r="MRD18" s="60"/>
      <c r="MRE18" s="60"/>
      <c r="MRF18" s="60"/>
      <c r="MRG18" s="60"/>
      <c r="MRH18" s="60"/>
      <c r="MRI18" s="60"/>
      <c r="MRJ18" s="60"/>
      <c r="MRK18" s="60"/>
      <c r="MRL18" s="60"/>
      <c r="MRM18" s="60"/>
      <c r="MRN18" s="60"/>
      <c r="MRO18" s="60"/>
      <c r="MRP18" s="60"/>
      <c r="MRQ18" s="60"/>
      <c r="MRR18" s="60"/>
      <c r="MRS18" s="60"/>
      <c r="MRT18" s="60"/>
      <c r="MRU18" s="60"/>
      <c r="MRV18" s="60"/>
      <c r="MRW18" s="60"/>
      <c r="MRX18" s="60"/>
      <c r="MRY18" s="60"/>
      <c r="MRZ18" s="60"/>
      <c r="MSA18" s="60"/>
      <c r="MSB18" s="60"/>
      <c r="MSC18" s="60"/>
      <c r="MSD18" s="60"/>
      <c r="MSE18" s="60"/>
      <c r="MSF18" s="60"/>
      <c r="MSG18" s="60"/>
      <c r="MSH18" s="60"/>
      <c r="MSI18" s="60"/>
      <c r="MSJ18" s="60"/>
      <c r="MSK18" s="60"/>
      <c r="MSL18" s="60"/>
      <c r="MSM18" s="60"/>
      <c r="MSN18" s="60"/>
      <c r="MSO18" s="60"/>
      <c r="MSP18" s="60"/>
      <c r="MSQ18" s="60"/>
      <c r="MSR18" s="60"/>
      <c r="MSS18" s="60"/>
      <c r="MST18" s="60"/>
      <c r="MSU18" s="60"/>
      <c r="MSV18" s="60"/>
      <c r="MSW18" s="60"/>
      <c r="MSX18" s="60"/>
      <c r="MSY18" s="60"/>
      <c r="MSZ18" s="60"/>
      <c r="MTA18" s="60"/>
      <c r="MTB18" s="60"/>
      <c r="MTC18" s="60"/>
      <c r="MTD18" s="60"/>
      <c r="MTE18" s="60"/>
      <c r="MTF18" s="60"/>
      <c r="MTG18" s="60"/>
      <c r="MTH18" s="60"/>
      <c r="MTI18" s="60"/>
      <c r="MTJ18" s="60"/>
      <c r="MTK18" s="60"/>
      <c r="MTL18" s="60"/>
      <c r="MTM18" s="60"/>
      <c r="MTN18" s="60"/>
      <c r="MTO18" s="60"/>
      <c r="MTP18" s="60"/>
      <c r="MTQ18" s="60"/>
      <c r="MTR18" s="60"/>
      <c r="MTS18" s="60"/>
      <c r="MTT18" s="60"/>
      <c r="MTU18" s="60"/>
      <c r="MTV18" s="60"/>
      <c r="MTW18" s="60"/>
      <c r="MTX18" s="60"/>
      <c r="MTY18" s="60"/>
      <c r="MTZ18" s="60"/>
      <c r="MUA18" s="60"/>
      <c r="MUB18" s="60"/>
      <c r="MUC18" s="60"/>
      <c r="MUD18" s="60"/>
      <c r="MUE18" s="60"/>
      <c r="MUF18" s="60"/>
      <c r="MUG18" s="60"/>
      <c r="MUH18" s="60"/>
      <c r="MUI18" s="60"/>
      <c r="MUJ18" s="60"/>
      <c r="MUK18" s="60"/>
      <c r="MUL18" s="60"/>
      <c r="MUM18" s="60"/>
      <c r="MUN18" s="60"/>
      <c r="MUO18" s="60"/>
      <c r="MUP18" s="60"/>
      <c r="MUQ18" s="60"/>
      <c r="MUR18" s="60"/>
      <c r="MUS18" s="60"/>
      <c r="MUT18" s="60"/>
      <c r="MUU18" s="60"/>
      <c r="MUV18" s="60"/>
      <c r="MUW18" s="60"/>
      <c r="MUX18" s="60"/>
      <c r="MUY18" s="60"/>
      <c r="MUZ18" s="60"/>
      <c r="MVA18" s="60"/>
      <c r="MVB18" s="60"/>
      <c r="MVC18" s="60"/>
      <c r="MVD18" s="60"/>
      <c r="MVE18" s="60"/>
      <c r="MVF18" s="60"/>
      <c r="MVG18" s="60"/>
      <c r="MVH18" s="60"/>
      <c r="MVI18" s="60"/>
      <c r="MVJ18" s="60"/>
      <c r="MVK18" s="60"/>
      <c r="MVL18" s="60"/>
      <c r="MVM18" s="60"/>
      <c r="MVN18" s="60"/>
      <c r="MVO18" s="60"/>
      <c r="MVP18" s="60"/>
      <c r="MVQ18" s="60"/>
      <c r="MVR18" s="60"/>
      <c r="MVS18" s="60"/>
      <c r="MVT18" s="60"/>
      <c r="MVU18" s="60"/>
      <c r="MVV18" s="60"/>
      <c r="MVW18" s="60"/>
      <c r="MVX18" s="60"/>
      <c r="MVY18" s="60"/>
      <c r="MVZ18" s="60"/>
      <c r="MWA18" s="60"/>
      <c r="MWB18" s="60"/>
      <c r="MWC18" s="60"/>
      <c r="MWD18" s="60"/>
      <c r="MWE18" s="60"/>
      <c r="MWF18" s="60"/>
      <c r="MWG18" s="60"/>
      <c r="MWH18" s="60"/>
      <c r="MWI18" s="60"/>
      <c r="MWJ18" s="60"/>
      <c r="MWK18" s="60"/>
      <c r="MWL18" s="60"/>
      <c r="MWM18" s="60"/>
      <c r="MWN18" s="60"/>
      <c r="MWO18" s="60"/>
      <c r="MWP18" s="60"/>
      <c r="MWQ18" s="60"/>
      <c r="MWR18" s="60"/>
      <c r="MWS18" s="60"/>
      <c r="MWT18" s="60"/>
      <c r="MWU18" s="60"/>
      <c r="MWV18" s="60"/>
      <c r="MWW18" s="60"/>
      <c r="MWX18" s="60"/>
      <c r="MWY18" s="60"/>
      <c r="MWZ18" s="60"/>
      <c r="MXA18" s="60"/>
      <c r="MXB18" s="60"/>
      <c r="MXC18" s="60"/>
      <c r="MXD18" s="60"/>
      <c r="MXE18" s="60"/>
      <c r="MXF18" s="60"/>
      <c r="MXG18" s="60"/>
      <c r="MXH18" s="60"/>
      <c r="MXI18" s="60"/>
      <c r="MXJ18" s="60"/>
      <c r="MXK18" s="60"/>
      <c r="MXL18" s="60"/>
      <c r="MXM18" s="60"/>
      <c r="MXN18" s="60"/>
      <c r="MXO18" s="60"/>
      <c r="MXP18" s="60"/>
      <c r="MXQ18" s="60"/>
      <c r="MXR18" s="60"/>
      <c r="MXS18" s="60"/>
      <c r="MXT18" s="60"/>
      <c r="MXU18" s="60"/>
      <c r="MXV18" s="60"/>
      <c r="MXW18" s="60"/>
      <c r="MXX18" s="60"/>
      <c r="MXY18" s="60"/>
      <c r="MXZ18" s="60"/>
      <c r="MYA18" s="60"/>
      <c r="MYB18" s="60"/>
      <c r="MYC18" s="60"/>
      <c r="MYD18" s="60"/>
      <c r="MYE18" s="60"/>
      <c r="MYF18" s="60"/>
      <c r="MYG18" s="60"/>
      <c r="MYH18" s="60"/>
      <c r="MYI18" s="60"/>
      <c r="MYJ18" s="60"/>
      <c r="MYK18" s="60"/>
      <c r="MYL18" s="60"/>
      <c r="MYM18" s="60"/>
      <c r="MYN18" s="60"/>
      <c r="MYO18" s="60"/>
      <c r="MYP18" s="60"/>
      <c r="MYQ18" s="60"/>
      <c r="MYR18" s="60"/>
      <c r="MYS18" s="60"/>
      <c r="MYT18" s="60"/>
      <c r="MYU18" s="60"/>
      <c r="MYV18" s="60"/>
      <c r="MYW18" s="60"/>
      <c r="MYX18" s="60"/>
      <c r="MYY18" s="60"/>
      <c r="MYZ18" s="60"/>
      <c r="MZA18" s="60"/>
      <c r="MZB18" s="60"/>
      <c r="MZC18" s="60"/>
      <c r="MZD18" s="60"/>
      <c r="MZE18" s="60"/>
      <c r="MZF18" s="60"/>
      <c r="MZG18" s="60"/>
      <c r="MZH18" s="60"/>
      <c r="MZI18" s="60"/>
      <c r="MZJ18" s="60"/>
      <c r="MZK18" s="60"/>
      <c r="MZL18" s="60"/>
      <c r="MZM18" s="60"/>
      <c r="MZN18" s="60"/>
      <c r="MZO18" s="60"/>
      <c r="MZP18" s="60"/>
      <c r="MZQ18" s="60"/>
      <c r="MZR18" s="60"/>
      <c r="MZS18" s="60"/>
      <c r="MZT18" s="60"/>
      <c r="MZU18" s="60"/>
      <c r="MZV18" s="60"/>
      <c r="MZW18" s="60"/>
      <c r="MZX18" s="60"/>
      <c r="MZY18" s="60"/>
      <c r="MZZ18" s="60"/>
      <c r="NAA18" s="60"/>
      <c r="NAB18" s="60"/>
      <c r="NAC18" s="60"/>
      <c r="NAD18" s="60"/>
      <c r="NAE18" s="60"/>
      <c r="NAF18" s="60"/>
      <c r="NAG18" s="60"/>
      <c r="NAH18" s="60"/>
      <c r="NAI18" s="60"/>
      <c r="NAJ18" s="60"/>
      <c r="NAK18" s="60"/>
      <c r="NAL18" s="60"/>
      <c r="NAM18" s="60"/>
      <c r="NAN18" s="60"/>
      <c r="NAO18" s="60"/>
      <c r="NAP18" s="60"/>
      <c r="NAQ18" s="60"/>
      <c r="NAR18" s="60"/>
      <c r="NAS18" s="60"/>
      <c r="NAT18" s="60"/>
      <c r="NAU18" s="60"/>
      <c r="NAV18" s="60"/>
      <c r="NAW18" s="60"/>
      <c r="NAX18" s="60"/>
      <c r="NAY18" s="60"/>
      <c r="NAZ18" s="60"/>
      <c r="NBA18" s="60"/>
      <c r="NBB18" s="60"/>
      <c r="NBC18" s="60"/>
      <c r="NBD18" s="60"/>
      <c r="NBE18" s="60"/>
      <c r="NBF18" s="60"/>
      <c r="NBG18" s="60"/>
      <c r="NBH18" s="60"/>
      <c r="NBI18" s="60"/>
      <c r="NBJ18" s="60"/>
      <c r="NBK18" s="60"/>
      <c r="NBL18" s="60"/>
      <c r="NBM18" s="60"/>
      <c r="NBN18" s="60"/>
      <c r="NBO18" s="60"/>
      <c r="NBP18" s="60"/>
      <c r="NBQ18" s="60"/>
      <c r="NBR18" s="60"/>
      <c r="NBS18" s="60"/>
      <c r="NBT18" s="60"/>
      <c r="NBU18" s="60"/>
      <c r="NBV18" s="60"/>
      <c r="NBW18" s="60"/>
      <c r="NBX18" s="60"/>
      <c r="NBY18" s="60"/>
      <c r="NBZ18" s="60"/>
      <c r="NCA18" s="60"/>
      <c r="NCB18" s="60"/>
      <c r="NCC18" s="60"/>
      <c r="NCD18" s="60"/>
      <c r="NCE18" s="60"/>
      <c r="NCF18" s="60"/>
      <c r="NCG18" s="60"/>
      <c r="NCH18" s="60"/>
      <c r="NCI18" s="60"/>
      <c r="NCJ18" s="60"/>
      <c r="NCK18" s="60"/>
      <c r="NCL18" s="60"/>
      <c r="NCM18" s="60"/>
      <c r="NCN18" s="60"/>
      <c r="NCO18" s="60"/>
      <c r="NCP18" s="60"/>
      <c r="NCQ18" s="60"/>
      <c r="NCR18" s="60"/>
      <c r="NCS18" s="60"/>
      <c r="NCT18" s="60"/>
      <c r="NCU18" s="60"/>
      <c r="NCV18" s="60"/>
      <c r="NCW18" s="60"/>
      <c r="NCX18" s="60"/>
      <c r="NCY18" s="60"/>
      <c r="NCZ18" s="60"/>
      <c r="NDA18" s="60"/>
      <c r="NDB18" s="60"/>
      <c r="NDC18" s="60"/>
      <c r="NDD18" s="60"/>
      <c r="NDE18" s="60"/>
      <c r="NDF18" s="60"/>
      <c r="NDG18" s="60"/>
      <c r="NDH18" s="60"/>
      <c r="NDI18" s="60"/>
      <c r="NDJ18" s="60"/>
      <c r="NDK18" s="60"/>
      <c r="NDL18" s="60"/>
      <c r="NDM18" s="60"/>
      <c r="NDN18" s="60"/>
      <c r="NDO18" s="60"/>
      <c r="NDP18" s="60"/>
      <c r="NDQ18" s="60"/>
      <c r="NDR18" s="60"/>
      <c r="NDS18" s="60"/>
      <c r="NDT18" s="60"/>
      <c r="NDU18" s="60"/>
      <c r="NDV18" s="60"/>
      <c r="NDW18" s="60"/>
      <c r="NDX18" s="60"/>
      <c r="NDY18" s="60"/>
      <c r="NDZ18" s="60"/>
      <c r="NEA18" s="60"/>
      <c r="NEB18" s="60"/>
      <c r="NEC18" s="60"/>
      <c r="NED18" s="60"/>
      <c r="NEE18" s="60"/>
      <c r="NEF18" s="60"/>
      <c r="NEG18" s="60"/>
      <c r="NEH18" s="60"/>
      <c r="NEI18" s="60"/>
      <c r="NEJ18" s="60"/>
      <c r="NEK18" s="60"/>
      <c r="NEL18" s="60"/>
      <c r="NEM18" s="60"/>
      <c r="NEN18" s="60"/>
      <c r="NEO18" s="60"/>
      <c r="NEP18" s="60"/>
      <c r="NEQ18" s="60"/>
      <c r="NER18" s="60"/>
      <c r="NES18" s="60"/>
      <c r="NET18" s="60"/>
      <c r="NEU18" s="60"/>
      <c r="NEV18" s="60"/>
      <c r="NEW18" s="60"/>
      <c r="NEX18" s="60"/>
      <c r="NEY18" s="60"/>
      <c r="NEZ18" s="60"/>
      <c r="NFA18" s="60"/>
      <c r="NFB18" s="60"/>
      <c r="NFC18" s="60"/>
      <c r="NFD18" s="60"/>
      <c r="NFE18" s="60"/>
      <c r="NFF18" s="60"/>
      <c r="NFG18" s="60"/>
      <c r="NFH18" s="60"/>
      <c r="NFI18" s="60"/>
      <c r="NFJ18" s="60"/>
      <c r="NFK18" s="60"/>
      <c r="NFL18" s="60"/>
      <c r="NFM18" s="60"/>
      <c r="NFN18" s="60"/>
      <c r="NFO18" s="60"/>
      <c r="NFP18" s="60"/>
      <c r="NFQ18" s="60"/>
      <c r="NFR18" s="60"/>
      <c r="NFS18" s="60"/>
      <c r="NFT18" s="60"/>
      <c r="NFU18" s="60"/>
      <c r="NFV18" s="60"/>
      <c r="NFW18" s="60"/>
      <c r="NFX18" s="60"/>
      <c r="NFY18" s="60"/>
      <c r="NFZ18" s="60"/>
      <c r="NGA18" s="60"/>
      <c r="NGB18" s="60"/>
      <c r="NGC18" s="60"/>
      <c r="NGD18" s="60"/>
      <c r="NGE18" s="60"/>
      <c r="NGF18" s="60"/>
      <c r="NGG18" s="60"/>
      <c r="NGH18" s="60"/>
      <c r="NGI18" s="60"/>
      <c r="NGJ18" s="60"/>
      <c r="NGK18" s="60"/>
      <c r="NGL18" s="60"/>
      <c r="NGM18" s="60"/>
      <c r="NGN18" s="60"/>
      <c r="NGO18" s="60"/>
      <c r="NGP18" s="60"/>
      <c r="NGQ18" s="60"/>
      <c r="NGR18" s="60"/>
      <c r="NGS18" s="60"/>
      <c r="NGT18" s="60"/>
      <c r="NGU18" s="60"/>
      <c r="NGV18" s="60"/>
      <c r="NGW18" s="60"/>
      <c r="NGX18" s="60"/>
      <c r="NGY18" s="60"/>
      <c r="NGZ18" s="60"/>
      <c r="NHA18" s="60"/>
      <c r="NHB18" s="60"/>
      <c r="NHC18" s="60"/>
      <c r="NHD18" s="60"/>
      <c r="NHE18" s="60"/>
      <c r="NHF18" s="60"/>
      <c r="NHG18" s="60"/>
      <c r="NHH18" s="60"/>
      <c r="NHI18" s="60"/>
      <c r="NHJ18" s="60"/>
      <c r="NHK18" s="60"/>
      <c r="NHL18" s="60"/>
      <c r="NHM18" s="60"/>
      <c r="NHN18" s="60"/>
      <c r="NHO18" s="60"/>
      <c r="NHP18" s="60"/>
      <c r="NHQ18" s="60"/>
      <c r="NHR18" s="60"/>
      <c r="NHS18" s="60"/>
      <c r="NHT18" s="60"/>
      <c r="NHU18" s="60"/>
      <c r="NHV18" s="60"/>
      <c r="NHW18" s="60"/>
      <c r="NHX18" s="60"/>
      <c r="NHY18" s="60"/>
      <c r="NHZ18" s="60"/>
      <c r="NIA18" s="60"/>
      <c r="NIB18" s="60"/>
      <c r="NIC18" s="60"/>
      <c r="NID18" s="60"/>
      <c r="NIE18" s="60"/>
      <c r="NIF18" s="60"/>
      <c r="NIG18" s="60"/>
      <c r="NIH18" s="60"/>
      <c r="NII18" s="60"/>
      <c r="NIJ18" s="60"/>
      <c r="NIK18" s="60"/>
      <c r="NIL18" s="60"/>
      <c r="NIM18" s="60"/>
      <c r="NIN18" s="60"/>
      <c r="NIO18" s="60"/>
      <c r="NIP18" s="60"/>
      <c r="NIQ18" s="60"/>
      <c r="NIR18" s="60"/>
      <c r="NIS18" s="60"/>
      <c r="NIT18" s="60"/>
      <c r="NIU18" s="60"/>
      <c r="NIV18" s="60"/>
      <c r="NIW18" s="60"/>
      <c r="NIX18" s="60"/>
      <c r="NIY18" s="60"/>
      <c r="NIZ18" s="60"/>
      <c r="NJA18" s="60"/>
      <c r="NJB18" s="60"/>
      <c r="NJC18" s="60"/>
      <c r="NJD18" s="60"/>
      <c r="NJE18" s="60"/>
      <c r="NJF18" s="60"/>
      <c r="NJG18" s="60"/>
      <c r="NJH18" s="60"/>
      <c r="NJI18" s="60"/>
      <c r="NJJ18" s="60"/>
      <c r="NJK18" s="60"/>
      <c r="NJL18" s="60"/>
      <c r="NJM18" s="60"/>
      <c r="NJN18" s="60"/>
      <c r="NJO18" s="60"/>
      <c r="NJP18" s="60"/>
      <c r="NJQ18" s="60"/>
      <c r="NJR18" s="60"/>
      <c r="NJS18" s="60"/>
      <c r="NJT18" s="60"/>
      <c r="NJU18" s="60"/>
      <c r="NJV18" s="60"/>
      <c r="NJW18" s="60"/>
      <c r="NJX18" s="60"/>
      <c r="NJY18" s="60"/>
      <c r="NJZ18" s="60"/>
      <c r="NKA18" s="60"/>
      <c r="NKB18" s="60"/>
      <c r="NKC18" s="60"/>
      <c r="NKD18" s="60"/>
      <c r="NKE18" s="60"/>
      <c r="NKF18" s="60"/>
      <c r="NKG18" s="60"/>
      <c r="NKH18" s="60"/>
      <c r="NKI18" s="60"/>
      <c r="NKJ18" s="60"/>
      <c r="NKK18" s="60"/>
      <c r="NKL18" s="60"/>
      <c r="NKM18" s="60"/>
      <c r="NKN18" s="60"/>
      <c r="NKO18" s="60"/>
      <c r="NKP18" s="60"/>
      <c r="NKQ18" s="60"/>
      <c r="NKR18" s="60"/>
      <c r="NKS18" s="60"/>
      <c r="NKT18" s="60"/>
      <c r="NKU18" s="60"/>
      <c r="NKV18" s="60"/>
      <c r="NKW18" s="60"/>
      <c r="NKX18" s="60"/>
      <c r="NKY18" s="60"/>
      <c r="NKZ18" s="60"/>
      <c r="NLA18" s="60"/>
      <c r="NLB18" s="60"/>
      <c r="NLC18" s="60"/>
      <c r="NLD18" s="60"/>
      <c r="NLE18" s="60"/>
      <c r="NLF18" s="60"/>
      <c r="NLG18" s="60"/>
      <c r="NLH18" s="60"/>
      <c r="NLI18" s="60"/>
      <c r="NLJ18" s="60"/>
      <c r="NLK18" s="60"/>
      <c r="NLL18" s="60"/>
      <c r="NLM18" s="60"/>
      <c r="NLN18" s="60"/>
      <c r="NLO18" s="60"/>
      <c r="NLP18" s="60"/>
      <c r="NLQ18" s="60"/>
      <c r="NLR18" s="60"/>
      <c r="NLS18" s="60"/>
      <c r="NLT18" s="60"/>
      <c r="NLU18" s="60"/>
      <c r="NLV18" s="60"/>
      <c r="NLW18" s="60"/>
      <c r="NLX18" s="60"/>
      <c r="NLY18" s="60"/>
      <c r="NLZ18" s="60"/>
      <c r="NMA18" s="60"/>
      <c r="NMB18" s="60"/>
      <c r="NMC18" s="60"/>
      <c r="NMD18" s="60"/>
      <c r="NME18" s="60"/>
      <c r="NMF18" s="60"/>
      <c r="NMG18" s="60"/>
      <c r="NMH18" s="60"/>
      <c r="NMI18" s="60"/>
      <c r="NMJ18" s="60"/>
      <c r="NMK18" s="60"/>
      <c r="NML18" s="60"/>
      <c r="NMM18" s="60"/>
      <c r="NMN18" s="60"/>
      <c r="NMO18" s="60"/>
      <c r="NMP18" s="60"/>
      <c r="NMQ18" s="60"/>
      <c r="NMR18" s="60"/>
      <c r="NMS18" s="60"/>
      <c r="NMT18" s="60"/>
      <c r="NMU18" s="60"/>
      <c r="NMV18" s="60"/>
      <c r="NMW18" s="60"/>
      <c r="NMX18" s="60"/>
      <c r="NMY18" s="60"/>
      <c r="NMZ18" s="60"/>
      <c r="NNA18" s="60"/>
      <c r="NNB18" s="60"/>
      <c r="NNC18" s="60"/>
      <c r="NND18" s="60"/>
      <c r="NNE18" s="60"/>
      <c r="NNF18" s="60"/>
      <c r="NNG18" s="60"/>
      <c r="NNH18" s="60"/>
      <c r="NNI18" s="60"/>
      <c r="NNJ18" s="60"/>
      <c r="NNK18" s="60"/>
      <c r="NNL18" s="60"/>
      <c r="NNM18" s="60"/>
      <c r="NNN18" s="60"/>
      <c r="NNO18" s="60"/>
      <c r="NNP18" s="60"/>
      <c r="NNQ18" s="60"/>
      <c r="NNR18" s="60"/>
      <c r="NNS18" s="60"/>
      <c r="NNT18" s="60"/>
      <c r="NNU18" s="60"/>
      <c r="NNV18" s="60"/>
      <c r="NNW18" s="60"/>
      <c r="NNX18" s="60"/>
      <c r="NNY18" s="60"/>
      <c r="NNZ18" s="60"/>
      <c r="NOA18" s="60"/>
      <c r="NOB18" s="60"/>
      <c r="NOC18" s="60"/>
      <c r="NOD18" s="60"/>
      <c r="NOE18" s="60"/>
      <c r="NOF18" s="60"/>
      <c r="NOG18" s="60"/>
      <c r="NOH18" s="60"/>
      <c r="NOI18" s="60"/>
      <c r="NOJ18" s="60"/>
      <c r="NOK18" s="60"/>
      <c r="NOL18" s="60"/>
      <c r="NOM18" s="60"/>
      <c r="NON18" s="60"/>
      <c r="NOO18" s="60"/>
      <c r="NOP18" s="60"/>
      <c r="NOQ18" s="60"/>
      <c r="NOR18" s="60"/>
      <c r="NOS18" s="60"/>
      <c r="NOT18" s="60"/>
      <c r="NOU18" s="60"/>
      <c r="NOV18" s="60"/>
      <c r="NOW18" s="60"/>
      <c r="NOX18" s="60"/>
      <c r="NOY18" s="60"/>
      <c r="NOZ18" s="60"/>
      <c r="NPA18" s="60"/>
      <c r="NPB18" s="60"/>
      <c r="NPC18" s="60"/>
      <c r="NPD18" s="60"/>
      <c r="NPE18" s="60"/>
      <c r="NPF18" s="60"/>
      <c r="NPG18" s="60"/>
      <c r="NPH18" s="60"/>
      <c r="NPI18" s="60"/>
      <c r="NPJ18" s="60"/>
      <c r="NPK18" s="60"/>
      <c r="NPL18" s="60"/>
      <c r="NPM18" s="60"/>
      <c r="NPN18" s="60"/>
      <c r="NPO18" s="60"/>
      <c r="NPP18" s="60"/>
      <c r="NPQ18" s="60"/>
      <c r="NPR18" s="60"/>
      <c r="NPS18" s="60"/>
      <c r="NPT18" s="60"/>
      <c r="NPU18" s="60"/>
      <c r="NPV18" s="60"/>
      <c r="NPW18" s="60"/>
      <c r="NPX18" s="60"/>
      <c r="NPY18" s="60"/>
      <c r="NPZ18" s="60"/>
      <c r="NQA18" s="60"/>
      <c r="NQB18" s="60"/>
      <c r="NQC18" s="60"/>
      <c r="NQD18" s="60"/>
      <c r="NQE18" s="60"/>
      <c r="NQF18" s="60"/>
      <c r="NQG18" s="60"/>
      <c r="NQH18" s="60"/>
      <c r="NQI18" s="60"/>
      <c r="NQJ18" s="60"/>
      <c r="NQK18" s="60"/>
      <c r="NQL18" s="60"/>
      <c r="NQM18" s="60"/>
      <c r="NQN18" s="60"/>
      <c r="NQO18" s="60"/>
      <c r="NQP18" s="60"/>
      <c r="NQQ18" s="60"/>
      <c r="NQR18" s="60"/>
      <c r="NQS18" s="60"/>
      <c r="NQT18" s="60"/>
      <c r="NQU18" s="60"/>
      <c r="NQV18" s="60"/>
      <c r="NQW18" s="60"/>
      <c r="NQX18" s="60"/>
      <c r="NQY18" s="60"/>
      <c r="NQZ18" s="60"/>
      <c r="NRA18" s="60"/>
      <c r="NRB18" s="60"/>
      <c r="NRC18" s="60"/>
      <c r="NRD18" s="60"/>
      <c r="NRE18" s="60"/>
      <c r="NRF18" s="60"/>
      <c r="NRG18" s="60"/>
      <c r="NRH18" s="60"/>
      <c r="NRI18" s="60"/>
      <c r="NRJ18" s="60"/>
      <c r="NRK18" s="60"/>
      <c r="NRL18" s="60"/>
      <c r="NRM18" s="60"/>
      <c r="NRN18" s="60"/>
      <c r="NRO18" s="60"/>
      <c r="NRP18" s="60"/>
      <c r="NRQ18" s="60"/>
      <c r="NRR18" s="60"/>
      <c r="NRS18" s="60"/>
      <c r="NRT18" s="60"/>
      <c r="NRU18" s="60"/>
      <c r="NRV18" s="60"/>
      <c r="NRW18" s="60"/>
      <c r="NRX18" s="60"/>
      <c r="NRY18" s="60"/>
      <c r="NRZ18" s="60"/>
      <c r="NSA18" s="60"/>
      <c r="NSB18" s="60"/>
      <c r="NSC18" s="60"/>
      <c r="NSD18" s="60"/>
      <c r="NSE18" s="60"/>
      <c r="NSF18" s="60"/>
      <c r="NSG18" s="60"/>
      <c r="NSH18" s="60"/>
      <c r="NSI18" s="60"/>
      <c r="NSJ18" s="60"/>
      <c r="NSK18" s="60"/>
      <c r="NSL18" s="60"/>
      <c r="NSM18" s="60"/>
      <c r="NSN18" s="60"/>
      <c r="NSO18" s="60"/>
      <c r="NSP18" s="60"/>
      <c r="NSQ18" s="60"/>
      <c r="NSR18" s="60"/>
      <c r="NSS18" s="60"/>
      <c r="NST18" s="60"/>
      <c r="NSU18" s="60"/>
      <c r="NSV18" s="60"/>
      <c r="NSW18" s="60"/>
      <c r="NSX18" s="60"/>
      <c r="NSY18" s="60"/>
      <c r="NSZ18" s="60"/>
      <c r="NTA18" s="60"/>
      <c r="NTB18" s="60"/>
      <c r="NTC18" s="60"/>
      <c r="NTD18" s="60"/>
      <c r="NTE18" s="60"/>
      <c r="NTF18" s="60"/>
      <c r="NTG18" s="60"/>
      <c r="NTH18" s="60"/>
      <c r="NTI18" s="60"/>
      <c r="NTJ18" s="60"/>
      <c r="NTK18" s="60"/>
      <c r="NTL18" s="60"/>
      <c r="NTM18" s="60"/>
      <c r="NTN18" s="60"/>
      <c r="NTO18" s="60"/>
      <c r="NTP18" s="60"/>
      <c r="NTQ18" s="60"/>
      <c r="NTR18" s="60"/>
      <c r="NTS18" s="60"/>
      <c r="NTT18" s="60"/>
      <c r="NTU18" s="60"/>
      <c r="NTV18" s="60"/>
      <c r="NTW18" s="60"/>
      <c r="NTX18" s="60"/>
      <c r="NTY18" s="60"/>
      <c r="NTZ18" s="60"/>
      <c r="NUA18" s="60"/>
      <c r="NUB18" s="60"/>
      <c r="NUC18" s="60"/>
      <c r="NUD18" s="60"/>
      <c r="NUE18" s="60"/>
      <c r="NUF18" s="60"/>
      <c r="NUG18" s="60"/>
      <c r="NUH18" s="60"/>
      <c r="NUI18" s="60"/>
      <c r="NUJ18" s="60"/>
      <c r="NUK18" s="60"/>
      <c r="NUL18" s="60"/>
      <c r="NUM18" s="60"/>
      <c r="NUN18" s="60"/>
      <c r="NUO18" s="60"/>
      <c r="NUP18" s="60"/>
      <c r="NUQ18" s="60"/>
      <c r="NUR18" s="60"/>
      <c r="NUS18" s="60"/>
      <c r="NUT18" s="60"/>
      <c r="NUU18" s="60"/>
      <c r="NUV18" s="60"/>
      <c r="NUW18" s="60"/>
      <c r="NUX18" s="60"/>
      <c r="NUY18" s="60"/>
      <c r="NUZ18" s="60"/>
      <c r="NVA18" s="60"/>
      <c r="NVB18" s="60"/>
      <c r="NVC18" s="60"/>
      <c r="NVD18" s="60"/>
      <c r="NVE18" s="60"/>
      <c r="NVF18" s="60"/>
      <c r="NVG18" s="60"/>
      <c r="NVH18" s="60"/>
      <c r="NVI18" s="60"/>
      <c r="NVJ18" s="60"/>
      <c r="NVK18" s="60"/>
      <c r="NVL18" s="60"/>
      <c r="NVM18" s="60"/>
      <c r="NVN18" s="60"/>
      <c r="NVO18" s="60"/>
      <c r="NVP18" s="60"/>
      <c r="NVQ18" s="60"/>
      <c r="NVR18" s="60"/>
      <c r="NVS18" s="60"/>
      <c r="NVT18" s="60"/>
      <c r="NVU18" s="60"/>
      <c r="NVV18" s="60"/>
      <c r="NVW18" s="60"/>
      <c r="NVX18" s="60"/>
      <c r="NVY18" s="60"/>
      <c r="NVZ18" s="60"/>
      <c r="NWA18" s="60"/>
      <c r="NWB18" s="60"/>
      <c r="NWC18" s="60"/>
      <c r="NWD18" s="60"/>
      <c r="NWE18" s="60"/>
      <c r="NWF18" s="60"/>
      <c r="NWG18" s="60"/>
      <c r="NWH18" s="60"/>
      <c r="NWI18" s="60"/>
      <c r="NWJ18" s="60"/>
      <c r="NWK18" s="60"/>
      <c r="NWL18" s="60"/>
      <c r="NWM18" s="60"/>
      <c r="NWN18" s="60"/>
      <c r="NWO18" s="60"/>
      <c r="NWP18" s="60"/>
      <c r="NWQ18" s="60"/>
      <c r="NWR18" s="60"/>
      <c r="NWS18" s="60"/>
      <c r="NWT18" s="60"/>
      <c r="NWU18" s="60"/>
      <c r="NWV18" s="60"/>
      <c r="NWW18" s="60"/>
      <c r="NWX18" s="60"/>
      <c r="NWY18" s="60"/>
      <c r="NWZ18" s="60"/>
      <c r="NXA18" s="60"/>
      <c r="NXB18" s="60"/>
      <c r="NXC18" s="60"/>
      <c r="NXD18" s="60"/>
      <c r="NXE18" s="60"/>
      <c r="NXF18" s="60"/>
      <c r="NXG18" s="60"/>
      <c r="NXH18" s="60"/>
      <c r="NXI18" s="60"/>
      <c r="NXJ18" s="60"/>
      <c r="NXK18" s="60"/>
      <c r="NXL18" s="60"/>
      <c r="NXM18" s="60"/>
      <c r="NXN18" s="60"/>
      <c r="NXO18" s="60"/>
      <c r="NXP18" s="60"/>
      <c r="NXQ18" s="60"/>
      <c r="NXR18" s="60"/>
      <c r="NXS18" s="60"/>
      <c r="NXT18" s="60"/>
      <c r="NXU18" s="60"/>
      <c r="NXV18" s="60"/>
      <c r="NXW18" s="60"/>
      <c r="NXX18" s="60"/>
      <c r="NXY18" s="60"/>
      <c r="NXZ18" s="60"/>
      <c r="NYA18" s="60"/>
      <c r="NYB18" s="60"/>
      <c r="NYC18" s="60"/>
      <c r="NYD18" s="60"/>
      <c r="NYE18" s="60"/>
      <c r="NYF18" s="60"/>
      <c r="NYG18" s="60"/>
      <c r="NYH18" s="60"/>
      <c r="NYI18" s="60"/>
      <c r="NYJ18" s="60"/>
      <c r="NYK18" s="60"/>
      <c r="NYL18" s="60"/>
      <c r="NYM18" s="60"/>
      <c r="NYN18" s="60"/>
      <c r="NYO18" s="60"/>
      <c r="NYP18" s="60"/>
      <c r="NYQ18" s="60"/>
      <c r="NYR18" s="60"/>
      <c r="NYS18" s="60"/>
      <c r="NYT18" s="60"/>
      <c r="NYU18" s="60"/>
      <c r="NYV18" s="60"/>
      <c r="NYW18" s="60"/>
      <c r="NYX18" s="60"/>
      <c r="NYY18" s="60"/>
      <c r="NYZ18" s="60"/>
      <c r="NZA18" s="60"/>
      <c r="NZB18" s="60"/>
      <c r="NZC18" s="60"/>
      <c r="NZD18" s="60"/>
      <c r="NZE18" s="60"/>
      <c r="NZF18" s="60"/>
      <c r="NZG18" s="60"/>
      <c r="NZH18" s="60"/>
      <c r="NZI18" s="60"/>
      <c r="NZJ18" s="60"/>
      <c r="NZK18" s="60"/>
      <c r="NZL18" s="60"/>
      <c r="NZM18" s="60"/>
      <c r="NZN18" s="60"/>
      <c r="NZO18" s="60"/>
      <c r="NZP18" s="60"/>
      <c r="NZQ18" s="60"/>
      <c r="NZR18" s="60"/>
      <c r="NZS18" s="60"/>
      <c r="NZT18" s="60"/>
      <c r="NZU18" s="60"/>
      <c r="NZV18" s="60"/>
      <c r="NZW18" s="60"/>
      <c r="NZX18" s="60"/>
      <c r="NZY18" s="60"/>
      <c r="NZZ18" s="60"/>
      <c r="OAA18" s="60"/>
      <c r="OAB18" s="60"/>
      <c r="OAC18" s="60"/>
      <c r="OAD18" s="60"/>
      <c r="OAE18" s="60"/>
      <c r="OAF18" s="60"/>
      <c r="OAG18" s="60"/>
      <c r="OAH18" s="60"/>
      <c r="OAI18" s="60"/>
      <c r="OAJ18" s="60"/>
      <c r="OAK18" s="60"/>
      <c r="OAL18" s="60"/>
      <c r="OAM18" s="60"/>
      <c r="OAN18" s="60"/>
      <c r="OAO18" s="60"/>
      <c r="OAP18" s="60"/>
      <c r="OAQ18" s="60"/>
      <c r="OAR18" s="60"/>
      <c r="OAS18" s="60"/>
      <c r="OAT18" s="60"/>
      <c r="OAU18" s="60"/>
      <c r="OAV18" s="60"/>
      <c r="OAW18" s="60"/>
      <c r="OAX18" s="60"/>
      <c r="OAY18" s="60"/>
      <c r="OAZ18" s="60"/>
      <c r="OBA18" s="60"/>
      <c r="OBB18" s="60"/>
      <c r="OBC18" s="60"/>
      <c r="OBD18" s="60"/>
      <c r="OBE18" s="60"/>
      <c r="OBF18" s="60"/>
      <c r="OBG18" s="60"/>
      <c r="OBH18" s="60"/>
      <c r="OBI18" s="60"/>
      <c r="OBJ18" s="60"/>
      <c r="OBK18" s="60"/>
      <c r="OBL18" s="60"/>
      <c r="OBM18" s="60"/>
      <c r="OBN18" s="60"/>
      <c r="OBO18" s="60"/>
      <c r="OBP18" s="60"/>
      <c r="OBQ18" s="60"/>
      <c r="OBR18" s="60"/>
      <c r="OBS18" s="60"/>
      <c r="OBT18" s="60"/>
      <c r="OBU18" s="60"/>
      <c r="OBV18" s="60"/>
      <c r="OBW18" s="60"/>
      <c r="OBX18" s="60"/>
      <c r="OBY18" s="60"/>
      <c r="OBZ18" s="60"/>
      <c r="OCA18" s="60"/>
      <c r="OCB18" s="60"/>
      <c r="OCC18" s="60"/>
      <c r="OCD18" s="60"/>
      <c r="OCE18" s="60"/>
      <c r="OCF18" s="60"/>
      <c r="OCG18" s="60"/>
      <c r="OCH18" s="60"/>
      <c r="OCI18" s="60"/>
      <c r="OCJ18" s="60"/>
      <c r="OCK18" s="60"/>
      <c r="OCL18" s="60"/>
      <c r="OCM18" s="60"/>
      <c r="OCN18" s="60"/>
      <c r="OCO18" s="60"/>
      <c r="OCP18" s="60"/>
      <c r="OCQ18" s="60"/>
      <c r="OCR18" s="60"/>
      <c r="OCS18" s="60"/>
      <c r="OCT18" s="60"/>
      <c r="OCU18" s="60"/>
      <c r="OCV18" s="60"/>
      <c r="OCW18" s="60"/>
      <c r="OCX18" s="60"/>
      <c r="OCY18" s="60"/>
      <c r="OCZ18" s="60"/>
      <c r="ODA18" s="60"/>
      <c r="ODB18" s="60"/>
      <c r="ODC18" s="60"/>
      <c r="ODD18" s="60"/>
      <c r="ODE18" s="60"/>
      <c r="ODF18" s="60"/>
      <c r="ODG18" s="60"/>
      <c r="ODH18" s="60"/>
      <c r="ODI18" s="60"/>
      <c r="ODJ18" s="60"/>
      <c r="ODK18" s="60"/>
      <c r="ODL18" s="60"/>
      <c r="ODM18" s="60"/>
      <c r="ODN18" s="60"/>
      <c r="ODO18" s="60"/>
      <c r="ODP18" s="60"/>
      <c r="ODQ18" s="60"/>
      <c r="ODR18" s="60"/>
      <c r="ODS18" s="60"/>
      <c r="ODT18" s="60"/>
      <c r="ODU18" s="60"/>
      <c r="ODV18" s="60"/>
      <c r="ODW18" s="60"/>
      <c r="ODX18" s="60"/>
      <c r="ODY18" s="60"/>
      <c r="ODZ18" s="60"/>
      <c r="OEA18" s="60"/>
      <c r="OEB18" s="60"/>
      <c r="OEC18" s="60"/>
      <c r="OED18" s="60"/>
      <c r="OEE18" s="60"/>
      <c r="OEF18" s="60"/>
      <c r="OEG18" s="60"/>
      <c r="OEH18" s="60"/>
      <c r="OEI18" s="60"/>
      <c r="OEJ18" s="60"/>
      <c r="OEK18" s="60"/>
      <c r="OEL18" s="60"/>
      <c r="OEM18" s="60"/>
      <c r="OEN18" s="60"/>
      <c r="OEO18" s="60"/>
      <c r="OEP18" s="60"/>
      <c r="OEQ18" s="60"/>
      <c r="OER18" s="60"/>
      <c r="OES18" s="60"/>
      <c r="OET18" s="60"/>
      <c r="OEU18" s="60"/>
      <c r="OEV18" s="60"/>
      <c r="OEW18" s="60"/>
      <c r="OEX18" s="60"/>
      <c r="OEY18" s="60"/>
      <c r="OEZ18" s="60"/>
      <c r="OFA18" s="60"/>
      <c r="OFB18" s="60"/>
      <c r="OFC18" s="60"/>
      <c r="OFD18" s="60"/>
      <c r="OFE18" s="60"/>
      <c r="OFF18" s="60"/>
      <c r="OFG18" s="60"/>
      <c r="OFH18" s="60"/>
      <c r="OFI18" s="60"/>
      <c r="OFJ18" s="60"/>
      <c r="OFK18" s="60"/>
      <c r="OFL18" s="60"/>
      <c r="OFM18" s="60"/>
      <c r="OFN18" s="60"/>
      <c r="OFO18" s="60"/>
      <c r="OFP18" s="60"/>
      <c r="OFQ18" s="60"/>
      <c r="OFR18" s="60"/>
      <c r="OFS18" s="60"/>
      <c r="OFT18" s="60"/>
      <c r="OFU18" s="60"/>
      <c r="OFV18" s="60"/>
      <c r="OFW18" s="60"/>
      <c r="OFX18" s="60"/>
      <c r="OFY18" s="60"/>
      <c r="OFZ18" s="60"/>
      <c r="OGA18" s="60"/>
      <c r="OGB18" s="60"/>
      <c r="OGC18" s="60"/>
      <c r="OGD18" s="60"/>
      <c r="OGE18" s="60"/>
      <c r="OGF18" s="60"/>
      <c r="OGG18" s="60"/>
      <c r="OGH18" s="60"/>
      <c r="OGI18" s="60"/>
      <c r="OGJ18" s="60"/>
      <c r="OGK18" s="60"/>
      <c r="OGL18" s="60"/>
      <c r="OGM18" s="60"/>
      <c r="OGN18" s="60"/>
      <c r="OGO18" s="60"/>
      <c r="OGP18" s="60"/>
      <c r="OGQ18" s="60"/>
      <c r="OGR18" s="60"/>
      <c r="OGS18" s="60"/>
      <c r="OGT18" s="60"/>
      <c r="OGU18" s="60"/>
      <c r="OGV18" s="60"/>
      <c r="OGW18" s="60"/>
      <c r="OGX18" s="60"/>
      <c r="OGY18" s="60"/>
      <c r="OGZ18" s="60"/>
      <c r="OHA18" s="60"/>
      <c r="OHB18" s="60"/>
      <c r="OHC18" s="60"/>
      <c r="OHD18" s="60"/>
      <c r="OHE18" s="60"/>
      <c r="OHF18" s="60"/>
      <c r="OHG18" s="60"/>
      <c r="OHH18" s="60"/>
      <c r="OHI18" s="60"/>
      <c r="OHJ18" s="60"/>
      <c r="OHK18" s="60"/>
      <c r="OHL18" s="60"/>
      <c r="OHM18" s="60"/>
      <c r="OHN18" s="60"/>
      <c r="OHO18" s="60"/>
      <c r="OHP18" s="60"/>
      <c r="OHQ18" s="60"/>
      <c r="OHR18" s="60"/>
      <c r="OHS18" s="60"/>
      <c r="OHT18" s="60"/>
      <c r="OHU18" s="60"/>
      <c r="OHV18" s="60"/>
      <c r="OHW18" s="60"/>
      <c r="OHX18" s="60"/>
      <c r="OHY18" s="60"/>
      <c r="OHZ18" s="60"/>
      <c r="OIA18" s="60"/>
      <c r="OIB18" s="60"/>
      <c r="OIC18" s="60"/>
      <c r="OID18" s="60"/>
      <c r="OIE18" s="60"/>
      <c r="OIF18" s="60"/>
      <c r="OIG18" s="60"/>
      <c r="OIH18" s="60"/>
      <c r="OII18" s="60"/>
      <c r="OIJ18" s="60"/>
      <c r="OIK18" s="60"/>
      <c r="OIL18" s="60"/>
      <c r="OIM18" s="60"/>
      <c r="OIN18" s="60"/>
      <c r="OIO18" s="60"/>
      <c r="OIP18" s="60"/>
      <c r="OIQ18" s="60"/>
      <c r="OIR18" s="60"/>
      <c r="OIS18" s="60"/>
      <c r="OIT18" s="60"/>
      <c r="OIU18" s="60"/>
      <c r="OIV18" s="60"/>
      <c r="OIW18" s="60"/>
      <c r="OIX18" s="60"/>
      <c r="OIY18" s="60"/>
      <c r="OIZ18" s="60"/>
      <c r="OJA18" s="60"/>
      <c r="OJB18" s="60"/>
      <c r="OJC18" s="60"/>
      <c r="OJD18" s="60"/>
      <c r="OJE18" s="60"/>
      <c r="OJF18" s="60"/>
      <c r="OJG18" s="60"/>
      <c r="OJH18" s="60"/>
      <c r="OJI18" s="60"/>
      <c r="OJJ18" s="60"/>
      <c r="OJK18" s="60"/>
      <c r="OJL18" s="60"/>
      <c r="OJM18" s="60"/>
      <c r="OJN18" s="60"/>
      <c r="OJO18" s="60"/>
      <c r="OJP18" s="60"/>
      <c r="OJQ18" s="60"/>
      <c r="OJR18" s="60"/>
      <c r="OJS18" s="60"/>
      <c r="OJT18" s="60"/>
      <c r="OJU18" s="60"/>
      <c r="OJV18" s="60"/>
      <c r="OJW18" s="60"/>
      <c r="OJX18" s="60"/>
      <c r="OJY18" s="60"/>
      <c r="OJZ18" s="60"/>
      <c r="OKA18" s="60"/>
      <c r="OKB18" s="60"/>
      <c r="OKC18" s="60"/>
      <c r="OKD18" s="60"/>
      <c r="OKE18" s="60"/>
      <c r="OKF18" s="60"/>
      <c r="OKG18" s="60"/>
      <c r="OKH18" s="60"/>
      <c r="OKI18" s="60"/>
      <c r="OKJ18" s="60"/>
      <c r="OKK18" s="60"/>
      <c r="OKL18" s="60"/>
      <c r="OKM18" s="60"/>
      <c r="OKN18" s="60"/>
      <c r="OKO18" s="60"/>
      <c r="OKP18" s="60"/>
      <c r="OKQ18" s="60"/>
      <c r="OKR18" s="60"/>
      <c r="OKS18" s="60"/>
      <c r="OKT18" s="60"/>
      <c r="OKU18" s="60"/>
      <c r="OKV18" s="60"/>
      <c r="OKW18" s="60"/>
      <c r="OKX18" s="60"/>
      <c r="OKY18" s="60"/>
      <c r="OKZ18" s="60"/>
      <c r="OLA18" s="60"/>
      <c r="OLB18" s="60"/>
      <c r="OLC18" s="60"/>
      <c r="OLD18" s="60"/>
      <c r="OLE18" s="60"/>
      <c r="OLF18" s="60"/>
      <c r="OLG18" s="60"/>
      <c r="OLH18" s="60"/>
      <c r="OLI18" s="60"/>
      <c r="OLJ18" s="60"/>
      <c r="OLK18" s="60"/>
      <c r="OLL18" s="60"/>
      <c r="OLM18" s="60"/>
      <c r="OLN18" s="60"/>
      <c r="OLO18" s="60"/>
      <c r="OLP18" s="60"/>
      <c r="OLQ18" s="60"/>
      <c r="OLR18" s="60"/>
      <c r="OLS18" s="60"/>
      <c r="OLT18" s="60"/>
      <c r="OLU18" s="60"/>
      <c r="OLV18" s="60"/>
      <c r="OLW18" s="60"/>
      <c r="OLX18" s="60"/>
      <c r="OLY18" s="60"/>
      <c r="OLZ18" s="60"/>
      <c r="OMA18" s="60"/>
      <c r="OMB18" s="60"/>
      <c r="OMC18" s="60"/>
      <c r="OMD18" s="60"/>
      <c r="OME18" s="60"/>
      <c r="OMF18" s="60"/>
      <c r="OMG18" s="60"/>
      <c r="OMH18" s="60"/>
      <c r="OMI18" s="60"/>
      <c r="OMJ18" s="60"/>
      <c r="OMK18" s="60"/>
      <c r="OML18" s="60"/>
      <c r="OMM18" s="60"/>
      <c r="OMN18" s="60"/>
      <c r="OMO18" s="60"/>
      <c r="OMP18" s="60"/>
      <c r="OMQ18" s="60"/>
      <c r="OMR18" s="60"/>
      <c r="OMS18" s="60"/>
      <c r="OMT18" s="60"/>
      <c r="OMU18" s="60"/>
      <c r="OMV18" s="60"/>
      <c r="OMW18" s="60"/>
      <c r="OMX18" s="60"/>
      <c r="OMY18" s="60"/>
      <c r="OMZ18" s="60"/>
      <c r="ONA18" s="60"/>
      <c r="ONB18" s="60"/>
      <c r="ONC18" s="60"/>
      <c r="OND18" s="60"/>
      <c r="ONE18" s="60"/>
      <c r="ONF18" s="60"/>
      <c r="ONG18" s="60"/>
      <c r="ONH18" s="60"/>
      <c r="ONI18" s="60"/>
      <c r="ONJ18" s="60"/>
      <c r="ONK18" s="60"/>
      <c r="ONL18" s="60"/>
      <c r="ONM18" s="60"/>
      <c r="ONN18" s="60"/>
      <c r="ONO18" s="60"/>
      <c r="ONP18" s="60"/>
      <c r="ONQ18" s="60"/>
      <c r="ONR18" s="60"/>
      <c r="ONS18" s="60"/>
      <c r="ONT18" s="60"/>
      <c r="ONU18" s="60"/>
      <c r="ONV18" s="60"/>
      <c r="ONW18" s="60"/>
      <c r="ONX18" s="60"/>
      <c r="ONY18" s="60"/>
      <c r="ONZ18" s="60"/>
      <c r="OOA18" s="60"/>
      <c r="OOB18" s="60"/>
      <c r="OOC18" s="60"/>
      <c r="OOD18" s="60"/>
      <c r="OOE18" s="60"/>
      <c r="OOF18" s="60"/>
      <c r="OOG18" s="60"/>
      <c r="OOH18" s="60"/>
      <c r="OOI18" s="60"/>
      <c r="OOJ18" s="60"/>
      <c r="OOK18" s="60"/>
      <c r="OOL18" s="60"/>
      <c r="OOM18" s="60"/>
      <c r="OON18" s="60"/>
      <c r="OOO18" s="60"/>
      <c r="OOP18" s="60"/>
      <c r="OOQ18" s="60"/>
      <c r="OOR18" s="60"/>
      <c r="OOS18" s="60"/>
      <c r="OOT18" s="60"/>
      <c r="OOU18" s="60"/>
      <c r="OOV18" s="60"/>
      <c r="OOW18" s="60"/>
      <c r="OOX18" s="60"/>
      <c r="OOY18" s="60"/>
      <c r="OOZ18" s="60"/>
      <c r="OPA18" s="60"/>
      <c r="OPB18" s="60"/>
      <c r="OPC18" s="60"/>
      <c r="OPD18" s="60"/>
      <c r="OPE18" s="60"/>
      <c r="OPF18" s="60"/>
      <c r="OPG18" s="60"/>
      <c r="OPH18" s="60"/>
      <c r="OPI18" s="60"/>
      <c r="OPJ18" s="60"/>
      <c r="OPK18" s="60"/>
      <c r="OPL18" s="60"/>
      <c r="OPM18" s="60"/>
      <c r="OPN18" s="60"/>
      <c r="OPO18" s="60"/>
      <c r="OPP18" s="60"/>
      <c r="OPQ18" s="60"/>
      <c r="OPR18" s="60"/>
      <c r="OPS18" s="60"/>
      <c r="OPT18" s="60"/>
      <c r="OPU18" s="60"/>
      <c r="OPV18" s="60"/>
      <c r="OPW18" s="60"/>
      <c r="OPX18" s="60"/>
      <c r="OPY18" s="60"/>
      <c r="OPZ18" s="60"/>
      <c r="OQA18" s="60"/>
      <c r="OQB18" s="60"/>
      <c r="OQC18" s="60"/>
      <c r="OQD18" s="60"/>
      <c r="OQE18" s="60"/>
      <c r="OQF18" s="60"/>
      <c r="OQG18" s="60"/>
      <c r="OQH18" s="60"/>
      <c r="OQI18" s="60"/>
      <c r="OQJ18" s="60"/>
      <c r="OQK18" s="60"/>
      <c r="OQL18" s="60"/>
      <c r="OQM18" s="60"/>
      <c r="OQN18" s="60"/>
      <c r="OQO18" s="60"/>
      <c r="OQP18" s="60"/>
      <c r="OQQ18" s="60"/>
      <c r="OQR18" s="60"/>
      <c r="OQS18" s="60"/>
      <c r="OQT18" s="60"/>
      <c r="OQU18" s="60"/>
      <c r="OQV18" s="60"/>
      <c r="OQW18" s="60"/>
      <c r="OQX18" s="60"/>
      <c r="OQY18" s="60"/>
      <c r="OQZ18" s="60"/>
      <c r="ORA18" s="60"/>
      <c r="ORB18" s="60"/>
      <c r="ORC18" s="60"/>
      <c r="ORD18" s="60"/>
      <c r="ORE18" s="60"/>
      <c r="ORF18" s="60"/>
      <c r="ORG18" s="60"/>
      <c r="ORH18" s="60"/>
      <c r="ORI18" s="60"/>
      <c r="ORJ18" s="60"/>
      <c r="ORK18" s="60"/>
      <c r="ORL18" s="60"/>
      <c r="ORM18" s="60"/>
      <c r="ORN18" s="60"/>
      <c r="ORO18" s="60"/>
      <c r="ORP18" s="60"/>
      <c r="ORQ18" s="60"/>
      <c r="ORR18" s="60"/>
      <c r="ORS18" s="60"/>
      <c r="ORT18" s="60"/>
      <c r="ORU18" s="60"/>
      <c r="ORV18" s="60"/>
      <c r="ORW18" s="60"/>
      <c r="ORX18" s="60"/>
      <c r="ORY18" s="60"/>
      <c r="ORZ18" s="60"/>
      <c r="OSA18" s="60"/>
      <c r="OSB18" s="60"/>
      <c r="OSC18" s="60"/>
      <c r="OSD18" s="60"/>
      <c r="OSE18" s="60"/>
      <c r="OSF18" s="60"/>
      <c r="OSG18" s="60"/>
      <c r="OSH18" s="60"/>
      <c r="OSI18" s="60"/>
      <c r="OSJ18" s="60"/>
      <c r="OSK18" s="60"/>
      <c r="OSL18" s="60"/>
      <c r="OSM18" s="60"/>
      <c r="OSN18" s="60"/>
      <c r="OSO18" s="60"/>
      <c r="OSP18" s="60"/>
      <c r="OSQ18" s="60"/>
      <c r="OSR18" s="60"/>
      <c r="OSS18" s="60"/>
      <c r="OST18" s="60"/>
      <c r="OSU18" s="60"/>
      <c r="OSV18" s="60"/>
      <c r="OSW18" s="60"/>
      <c r="OSX18" s="60"/>
      <c r="OSY18" s="60"/>
      <c r="OSZ18" s="60"/>
      <c r="OTA18" s="60"/>
      <c r="OTB18" s="60"/>
      <c r="OTC18" s="60"/>
      <c r="OTD18" s="60"/>
      <c r="OTE18" s="60"/>
      <c r="OTF18" s="60"/>
      <c r="OTG18" s="60"/>
      <c r="OTH18" s="60"/>
      <c r="OTI18" s="60"/>
      <c r="OTJ18" s="60"/>
      <c r="OTK18" s="60"/>
      <c r="OTL18" s="60"/>
      <c r="OTM18" s="60"/>
      <c r="OTN18" s="60"/>
      <c r="OTO18" s="60"/>
      <c r="OTP18" s="60"/>
      <c r="OTQ18" s="60"/>
      <c r="OTR18" s="60"/>
      <c r="OTS18" s="60"/>
      <c r="OTT18" s="60"/>
      <c r="OTU18" s="60"/>
      <c r="OTV18" s="60"/>
      <c r="OTW18" s="60"/>
      <c r="OTX18" s="60"/>
      <c r="OTY18" s="60"/>
      <c r="OTZ18" s="60"/>
      <c r="OUA18" s="60"/>
      <c r="OUB18" s="60"/>
      <c r="OUC18" s="60"/>
      <c r="OUD18" s="60"/>
      <c r="OUE18" s="60"/>
      <c r="OUF18" s="60"/>
      <c r="OUG18" s="60"/>
      <c r="OUH18" s="60"/>
      <c r="OUI18" s="60"/>
      <c r="OUJ18" s="60"/>
      <c r="OUK18" s="60"/>
      <c r="OUL18" s="60"/>
      <c r="OUM18" s="60"/>
      <c r="OUN18" s="60"/>
      <c r="OUO18" s="60"/>
      <c r="OUP18" s="60"/>
      <c r="OUQ18" s="60"/>
      <c r="OUR18" s="60"/>
      <c r="OUS18" s="60"/>
      <c r="OUT18" s="60"/>
      <c r="OUU18" s="60"/>
      <c r="OUV18" s="60"/>
      <c r="OUW18" s="60"/>
      <c r="OUX18" s="60"/>
      <c r="OUY18" s="60"/>
      <c r="OUZ18" s="60"/>
      <c r="OVA18" s="60"/>
      <c r="OVB18" s="60"/>
      <c r="OVC18" s="60"/>
      <c r="OVD18" s="60"/>
      <c r="OVE18" s="60"/>
      <c r="OVF18" s="60"/>
      <c r="OVG18" s="60"/>
      <c r="OVH18" s="60"/>
      <c r="OVI18" s="60"/>
      <c r="OVJ18" s="60"/>
      <c r="OVK18" s="60"/>
      <c r="OVL18" s="60"/>
      <c r="OVM18" s="60"/>
      <c r="OVN18" s="60"/>
      <c r="OVO18" s="60"/>
      <c r="OVP18" s="60"/>
      <c r="OVQ18" s="60"/>
      <c r="OVR18" s="60"/>
      <c r="OVS18" s="60"/>
      <c r="OVT18" s="60"/>
      <c r="OVU18" s="60"/>
      <c r="OVV18" s="60"/>
      <c r="OVW18" s="60"/>
      <c r="OVX18" s="60"/>
      <c r="OVY18" s="60"/>
      <c r="OVZ18" s="60"/>
      <c r="OWA18" s="60"/>
      <c r="OWB18" s="60"/>
      <c r="OWC18" s="60"/>
      <c r="OWD18" s="60"/>
      <c r="OWE18" s="60"/>
      <c r="OWF18" s="60"/>
      <c r="OWG18" s="60"/>
      <c r="OWH18" s="60"/>
      <c r="OWI18" s="60"/>
      <c r="OWJ18" s="60"/>
      <c r="OWK18" s="60"/>
      <c r="OWL18" s="60"/>
      <c r="OWM18" s="60"/>
      <c r="OWN18" s="60"/>
      <c r="OWO18" s="60"/>
      <c r="OWP18" s="60"/>
      <c r="OWQ18" s="60"/>
      <c r="OWR18" s="60"/>
      <c r="OWS18" s="60"/>
      <c r="OWT18" s="60"/>
      <c r="OWU18" s="60"/>
      <c r="OWV18" s="60"/>
      <c r="OWW18" s="60"/>
      <c r="OWX18" s="60"/>
      <c r="OWY18" s="60"/>
      <c r="OWZ18" s="60"/>
      <c r="OXA18" s="60"/>
      <c r="OXB18" s="60"/>
      <c r="OXC18" s="60"/>
      <c r="OXD18" s="60"/>
      <c r="OXE18" s="60"/>
      <c r="OXF18" s="60"/>
      <c r="OXG18" s="60"/>
      <c r="OXH18" s="60"/>
      <c r="OXI18" s="60"/>
      <c r="OXJ18" s="60"/>
      <c r="OXK18" s="60"/>
      <c r="OXL18" s="60"/>
      <c r="OXM18" s="60"/>
      <c r="OXN18" s="60"/>
      <c r="OXO18" s="60"/>
      <c r="OXP18" s="60"/>
      <c r="OXQ18" s="60"/>
      <c r="OXR18" s="60"/>
      <c r="OXS18" s="60"/>
      <c r="OXT18" s="60"/>
      <c r="OXU18" s="60"/>
      <c r="OXV18" s="60"/>
      <c r="OXW18" s="60"/>
      <c r="OXX18" s="60"/>
      <c r="OXY18" s="60"/>
      <c r="OXZ18" s="60"/>
      <c r="OYA18" s="60"/>
      <c r="OYB18" s="60"/>
      <c r="OYC18" s="60"/>
      <c r="OYD18" s="60"/>
      <c r="OYE18" s="60"/>
      <c r="OYF18" s="60"/>
      <c r="OYG18" s="60"/>
      <c r="OYH18" s="60"/>
      <c r="OYI18" s="60"/>
      <c r="OYJ18" s="60"/>
      <c r="OYK18" s="60"/>
      <c r="OYL18" s="60"/>
      <c r="OYM18" s="60"/>
      <c r="OYN18" s="60"/>
      <c r="OYO18" s="60"/>
      <c r="OYP18" s="60"/>
      <c r="OYQ18" s="60"/>
      <c r="OYR18" s="60"/>
      <c r="OYS18" s="60"/>
      <c r="OYT18" s="60"/>
      <c r="OYU18" s="60"/>
      <c r="OYV18" s="60"/>
      <c r="OYW18" s="60"/>
      <c r="OYX18" s="60"/>
      <c r="OYY18" s="60"/>
      <c r="OYZ18" s="60"/>
      <c r="OZA18" s="60"/>
      <c r="OZB18" s="60"/>
      <c r="OZC18" s="60"/>
      <c r="OZD18" s="60"/>
      <c r="OZE18" s="60"/>
      <c r="OZF18" s="60"/>
      <c r="OZG18" s="60"/>
      <c r="OZH18" s="60"/>
      <c r="OZI18" s="60"/>
      <c r="OZJ18" s="60"/>
      <c r="OZK18" s="60"/>
      <c r="OZL18" s="60"/>
      <c r="OZM18" s="60"/>
      <c r="OZN18" s="60"/>
      <c r="OZO18" s="60"/>
      <c r="OZP18" s="60"/>
      <c r="OZQ18" s="60"/>
      <c r="OZR18" s="60"/>
      <c r="OZS18" s="60"/>
      <c r="OZT18" s="60"/>
      <c r="OZU18" s="60"/>
      <c r="OZV18" s="60"/>
      <c r="OZW18" s="60"/>
      <c r="OZX18" s="60"/>
      <c r="OZY18" s="60"/>
      <c r="OZZ18" s="60"/>
      <c r="PAA18" s="60"/>
      <c r="PAB18" s="60"/>
      <c r="PAC18" s="60"/>
      <c r="PAD18" s="60"/>
      <c r="PAE18" s="60"/>
      <c r="PAF18" s="60"/>
      <c r="PAG18" s="60"/>
      <c r="PAH18" s="60"/>
      <c r="PAI18" s="60"/>
      <c r="PAJ18" s="60"/>
      <c r="PAK18" s="60"/>
      <c r="PAL18" s="60"/>
      <c r="PAM18" s="60"/>
      <c r="PAN18" s="60"/>
      <c r="PAO18" s="60"/>
      <c r="PAP18" s="60"/>
      <c r="PAQ18" s="60"/>
      <c r="PAR18" s="60"/>
      <c r="PAS18" s="60"/>
      <c r="PAT18" s="60"/>
      <c r="PAU18" s="60"/>
      <c r="PAV18" s="60"/>
      <c r="PAW18" s="60"/>
      <c r="PAX18" s="60"/>
      <c r="PAY18" s="60"/>
      <c r="PAZ18" s="60"/>
      <c r="PBA18" s="60"/>
      <c r="PBB18" s="60"/>
      <c r="PBC18" s="60"/>
      <c r="PBD18" s="60"/>
      <c r="PBE18" s="60"/>
      <c r="PBF18" s="60"/>
      <c r="PBG18" s="60"/>
      <c r="PBH18" s="60"/>
      <c r="PBI18" s="60"/>
      <c r="PBJ18" s="60"/>
      <c r="PBK18" s="60"/>
      <c r="PBL18" s="60"/>
      <c r="PBM18" s="60"/>
      <c r="PBN18" s="60"/>
      <c r="PBO18" s="60"/>
      <c r="PBP18" s="60"/>
      <c r="PBQ18" s="60"/>
      <c r="PBR18" s="60"/>
      <c r="PBS18" s="60"/>
      <c r="PBT18" s="60"/>
      <c r="PBU18" s="60"/>
      <c r="PBV18" s="60"/>
      <c r="PBW18" s="60"/>
      <c r="PBX18" s="60"/>
      <c r="PBY18" s="60"/>
      <c r="PBZ18" s="60"/>
      <c r="PCA18" s="60"/>
      <c r="PCB18" s="60"/>
      <c r="PCC18" s="60"/>
      <c r="PCD18" s="60"/>
      <c r="PCE18" s="60"/>
      <c r="PCF18" s="60"/>
      <c r="PCG18" s="60"/>
      <c r="PCH18" s="60"/>
      <c r="PCI18" s="60"/>
      <c r="PCJ18" s="60"/>
      <c r="PCK18" s="60"/>
      <c r="PCL18" s="60"/>
      <c r="PCM18" s="60"/>
      <c r="PCN18" s="60"/>
      <c r="PCO18" s="60"/>
      <c r="PCP18" s="60"/>
      <c r="PCQ18" s="60"/>
      <c r="PCR18" s="60"/>
      <c r="PCS18" s="60"/>
      <c r="PCT18" s="60"/>
      <c r="PCU18" s="60"/>
      <c r="PCV18" s="60"/>
      <c r="PCW18" s="60"/>
      <c r="PCX18" s="60"/>
      <c r="PCY18" s="60"/>
      <c r="PCZ18" s="60"/>
      <c r="PDA18" s="60"/>
      <c r="PDB18" s="60"/>
      <c r="PDC18" s="60"/>
      <c r="PDD18" s="60"/>
      <c r="PDE18" s="60"/>
      <c r="PDF18" s="60"/>
      <c r="PDG18" s="60"/>
      <c r="PDH18" s="60"/>
      <c r="PDI18" s="60"/>
      <c r="PDJ18" s="60"/>
      <c r="PDK18" s="60"/>
      <c r="PDL18" s="60"/>
      <c r="PDM18" s="60"/>
      <c r="PDN18" s="60"/>
      <c r="PDO18" s="60"/>
      <c r="PDP18" s="60"/>
      <c r="PDQ18" s="60"/>
      <c r="PDR18" s="60"/>
      <c r="PDS18" s="60"/>
      <c r="PDT18" s="60"/>
      <c r="PDU18" s="60"/>
      <c r="PDV18" s="60"/>
      <c r="PDW18" s="60"/>
      <c r="PDX18" s="60"/>
      <c r="PDY18" s="60"/>
      <c r="PDZ18" s="60"/>
      <c r="PEA18" s="60"/>
      <c r="PEB18" s="60"/>
      <c r="PEC18" s="60"/>
      <c r="PED18" s="60"/>
      <c r="PEE18" s="60"/>
      <c r="PEF18" s="60"/>
      <c r="PEG18" s="60"/>
      <c r="PEH18" s="60"/>
      <c r="PEI18" s="60"/>
      <c r="PEJ18" s="60"/>
      <c r="PEK18" s="60"/>
      <c r="PEL18" s="60"/>
      <c r="PEM18" s="60"/>
      <c r="PEN18" s="60"/>
      <c r="PEO18" s="60"/>
      <c r="PEP18" s="60"/>
      <c r="PEQ18" s="60"/>
      <c r="PER18" s="60"/>
      <c r="PES18" s="60"/>
      <c r="PET18" s="60"/>
      <c r="PEU18" s="60"/>
      <c r="PEV18" s="60"/>
      <c r="PEW18" s="60"/>
      <c r="PEX18" s="60"/>
      <c r="PEY18" s="60"/>
      <c r="PEZ18" s="60"/>
      <c r="PFA18" s="60"/>
      <c r="PFB18" s="60"/>
      <c r="PFC18" s="60"/>
      <c r="PFD18" s="60"/>
      <c r="PFE18" s="60"/>
      <c r="PFF18" s="60"/>
      <c r="PFG18" s="60"/>
      <c r="PFH18" s="60"/>
      <c r="PFI18" s="60"/>
      <c r="PFJ18" s="60"/>
      <c r="PFK18" s="60"/>
      <c r="PFL18" s="60"/>
      <c r="PFM18" s="60"/>
      <c r="PFN18" s="60"/>
      <c r="PFO18" s="60"/>
      <c r="PFP18" s="60"/>
      <c r="PFQ18" s="60"/>
      <c r="PFR18" s="60"/>
      <c r="PFS18" s="60"/>
      <c r="PFT18" s="60"/>
      <c r="PFU18" s="60"/>
      <c r="PFV18" s="60"/>
      <c r="PFW18" s="60"/>
      <c r="PFX18" s="60"/>
      <c r="PFY18" s="60"/>
      <c r="PFZ18" s="60"/>
      <c r="PGA18" s="60"/>
      <c r="PGB18" s="60"/>
      <c r="PGC18" s="60"/>
      <c r="PGD18" s="60"/>
      <c r="PGE18" s="60"/>
      <c r="PGF18" s="60"/>
      <c r="PGG18" s="60"/>
      <c r="PGH18" s="60"/>
      <c r="PGI18" s="60"/>
      <c r="PGJ18" s="60"/>
      <c r="PGK18" s="60"/>
      <c r="PGL18" s="60"/>
      <c r="PGM18" s="60"/>
      <c r="PGN18" s="60"/>
      <c r="PGO18" s="60"/>
      <c r="PGP18" s="60"/>
      <c r="PGQ18" s="60"/>
      <c r="PGR18" s="60"/>
      <c r="PGS18" s="60"/>
      <c r="PGT18" s="60"/>
      <c r="PGU18" s="60"/>
      <c r="PGV18" s="60"/>
      <c r="PGW18" s="60"/>
      <c r="PGX18" s="60"/>
      <c r="PGY18" s="60"/>
      <c r="PGZ18" s="60"/>
      <c r="PHA18" s="60"/>
      <c r="PHB18" s="60"/>
      <c r="PHC18" s="60"/>
      <c r="PHD18" s="60"/>
      <c r="PHE18" s="60"/>
      <c r="PHF18" s="60"/>
      <c r="PHG18" s="60"/>
      <c r="PHH18" s="60"/>
      <c r="PHI18" s="60"/>
      <c r="PHJ18" s="60"/>
      <c r="PHK18" s="60"/>
      <c r="PHL18" s="60"/>
      <c r="PHM18" s="60"/>
      <c r="PHN18" s="60"/>
      <c r="PHO18" s="60"/>
      <c r="PHP18" s="60"/>
      <c r="PHQ18" s="60"/>
      <c r="PHR18" s="60"/>
      <c r="PHS18" s="60"/>
      <c r="PHT18" s="60"/>
      <c r="PHU18" s="60"/>
      <c r="PHV18" s="60"/>
      <c r="PHW18" s="60"/>
      <c r="PHX18" s="60"/>
      <c r="PHY18" s="60"/>
      <c r="PHZ18" s="60"/>
      <c r="PIA18" s="60"/>
      <c r="PIB18" s="60"/>
      <c r="PIC18" s="60"/>
      <c r="PID18" s="60"/>
      <c r="PIE18" s="60"/>
      <c r="PIF18" s="60"/>
      <c r="PIG18" s="60"/>
      <c r="PIH18" s="60"/>
      <c r="PII18" s="60"/>
      <c r="PIJ18" s="60"/>
      <c r="PIK18" s="60"/>
      <c r="PIL18" s="60"/>
      <c r="PIM18" s="60"/>
      <c r="PIN18" s="60"/>
      <c r="PIO18" s="60"/>
      <c r="PIP18" s="60"/>
      <c r="PIQ18" s="60"/>
      <c r="PIR18" s="60"/>
      <c r="PIS18" s="60"/>
      <c r="PIT18" s="60"/>
      <c r="PIU18" s="60"/>
      <c r="PIV18" s="60"/>
      <c r="PIW18" s="60"/>
      <c r="PIX18" s="60"/>
      <c r="PIY18" s="60"/>
      <c r="PIZ18" s="60"/>
      <c r="PJA18" s="60"/>
      <c r="PJB18" s="60"/>
      <c r="PJC18" s="60"/>
      <c r="PJD18" s="60"/>
      <c r="PJE18" s="60"/>
      <c r="PJF18" s="60"/>
      <c r="PJG18" s="60"/>
      <c r="PJH18" s="60"/>
      <c r="PJI18" s="60"/>
      <c r="PJJ18" s="60"/>
      <c r="PJK18" s="60"/>
      <c r="PJL18" s="60"/>
      <c r="PJM18" s="60"/>
      <c r="PJN18" s="60"/>
      <c r="PJO18" s="60"/>
      <c r="PJP18" s="60"/>
      <c r="PJQ18" s="60"/>
      <c r="PJR18" s="60"/>
      <c r="PJS18" s="60"/>
      <c r="PJT18" s="60"/>
      <c r="PJU18" s="60"/>
      <c r="PJV18" s="60"/>
      <c r="PJW18" s="60"/>
      <c r="PJX18" s="60"/>
      <c r="PJY18" s="60"/>
      <c r="PJZ18" s="60"/>
      <c r="PKA18" s="60"/>
      <c r="PKB18" s="60"/>
      <c r="PKC18" s="60"/>
      <c r="PKD18" s="60"/>
      <c r="PKE18" s="60"/>
      <c r="PKF18" s="60"/>
      <c r="PKG18" s="60"/>
      <c r="PKH18" s="60"/>
      <c r="PKI18" s="60"/>
      <c r="PKJ18" s="60"/>
      <c r="PKK18" s="60"/>
      <c r="PKL18" s="60"/>
      <c r="PKM18" s="60"/>
      <c r="PKN18" s="60"/>
      <c r="PKO18" s="60"/>
      <c r="PKP18" s="60"/>
      <c r="PKQ18" s="60"/>
      <c r="PKR18" s="60"/>
      <c r="PKS18" s="60"/>
      <c r="PKT18" s="60"/>
      <c r="PKU18" s="60"/>
      <c r="PKV18" s="60"/>
      <c r="PKW18" s="60"/>
      <c r="PKX18" s="60"/>
      <c r="PKY18" s="60"/>
      <c r="PKZ18" s="60"/>
      <c r="PLA18" s="60"/>
      <c r="PLB18" s="60"/>
      <c r="PLC18" s="60"/>
      <c r="PLD18" s="60"/>
      <c r="PLE18" s="60"/>
      <c r="PLF18" s="60"/>
      <c r="PLG18" s="60"/>
      <c r="PLH18" s="60"/>
      <c r="PLI18" s="60"/>
      <c r="PLJ18" s="60"/>
      <c r="PLK18" s="60"/>
      <c r="PLL18" s="60"/>
      <c r="PLM18" s="60"/>
      <c r="PLN18" s="60"/>
      <c r="PLO18" s="60"/>
      <c r="PLP18" s="60"/>
      <c r="PLQ18" s="60"/>
      <c r="PLR18" s="60"/>
      <c r="PLS18" s="60"/>
      <c r="PLT18" s="60"/>
      <c r="PLU18" s="60"/>
      <c r="PLV18" s="60"/>
      <c r="PLW18" s="60"/>
      <c r="PLX18" s="60"/>
      <c r="PLY18" s="60"/>
      <c r="PLZ18" s="60"/>
      <c r="PMA18" s="60"/>
      <c r="PMB18" s="60"/>
      <c r="PMC18" s="60"/>
      <c r="PMD18" s="60"/>
      <c r="PME18" s="60"/>
      <c r="PMF18" s="60"/>
      <c r="PMG18" s="60"/>
      <c r="PMH18" s="60"/>
      <c r="PMI18" s="60"/>
      <c r="PMJ18" s="60"/>
      <c r="PMK18" s="60"/>
      <c r="PML18" s="60"/>
      <c r="PMM18" s="60"/>
      <c r="PMN18" s="60"/>
      <c r="PMO18" s="60"/>
      <c r="PMP18" s="60"/>
      <c r="PMQ18" s="60"/>
      <c r="PMR18" s="60"/>
      <c r="PMS18" s="60"/>
      <c r="PMT18" s="60"/>
      <c r="PMU18" s="60"/>
      <c r="PMV18" s="60"/>
      <c r="PMW18" s="60"/>
      <c r="PMX18" s="60"/>
      <c r="PMY18" s="60"/>
      <c r="PMZ18" s="60"/>
      <c r="PNA18" s="60"/>
      <c r="PNB18" s="60"/>
      <c r="PNC18" s="60"/>
      <c r="PND18" s="60"/>
      <c r="PNE18" s="60"/>
      <c r="PNF18" s="60"/>
      <c r="PNG18" s="60"/>
      <c r="PNH18" s="60"/>
      <c r="PNI18" s="60"/>
      <c r="PNJ18" s="60"/>
      <c r="PNK18" s="60"/>
      <c r="PNL18" s="60"/>
      <c r="PNM18" s="60"/>
      <c r="PNN18" s="60"/>
      <c r="PNO18" s="60"/>
      <c r="PNP18" s="60"/>
      <c r="PNQ18" s="60"/>
      <c r="PNR18" s="60"/>
      <c r="PNS18" s="60"/>
      <c r="PNT18" s="60"/>
      <c r="PNU18" s="60"/>
      <c r="PNV18" s="60"/>
      <c r="PNW18" s="60"/>
      <c r="PNX18" s="60"/>
      <c r="PNY18" s="60"/>
      <c r="PNZ18" s="60"/>
      <c r="POA18" s="60"/>
      <c r="POB18" s="60"/>
      <c r="POC18" s="60"/>
      <c r="POD18" s="60"/>
      <c r="POE18" s="60"/>
      <c r="POF18" s="60"/>
      <c r="POG18" s="60"/>
      <c r="POH18" s="60"/>
      <c r="POI18" s="60"/>
      <c r="POJ18" s="60"/>
      <c r="POK18" s="60"/>
      <c r="POL18" s="60"/>
      <c r="POM18" s="60"/>
      <c r="PON18" s="60"/>
      <c r="POO18" s="60"/>
      <c r="POP18" s="60"/>
      <c r="POQ18" s="60"/>
      <c r="POR18" s="60"/>
      <c r="POS18" s="60"/>
      <c r="POT18" s="60"/>
      <c r="POU18" s="60"/>
      <c r="POV18" s="60"/>
      <c r="POW18" s="60"/>
      <c r="POX18" s="60"/>
      <c r="POY18" s="60"/>
      <c r="POZ18" s="60"/>
      <c r="PPA18" s="60"/>
      <c r="PPB18" s="60"/>
      <c r="PPC18" s="60"/>
      <c r="PPD18" s="60"/>
      <c r="PPE18" s="60"/>
      <c r="PPF18" s="60"/>
      <c r="PPG18" s="60"/>
      <c r="PPH18" s="60"/>
      <c r="PPI18" s="60"/>
      <c r="PPJ18" s="60"/>
      <c r="PPK18" s="60"/>
      <c r="PPL18" s="60"/>
      <c r="PPM18" s="60"/>
      <c r="PPN18" s="60"/>
      <c r="PPO18" s="60"/>
      <c r="PPP18" s="60"/>
      <c r="PPQ18" s="60"/>
      <c r="PPR18" s="60"/>
      <c r="PPS18" s="60"/>
      <c r="PPT18" s="60"/>
      <c r="PPU18" s="60"/>
      <c r="PPV18" s="60"/>
      <c r="PPW18" s="60"/>
      <c r="PPX18" s="60"/>
      <c r="PPY18" s="60"/>
      <c r="PPZ18" s="60"/>
      <c r="PQA18" s="60"/>
      <c r="PQB18" s="60"/>
      <c r="PQC18" s="60"/>
      <c r="PQD18" s="60"/>
      <c r="PQE18" s="60"/>
      <c r="PQF18" s="60"/>
      <c r="PQG18" s="60"/>
      <c r="PQH18" s="60"/>
      <c r="PQI18" s="60"/>
      <c r="PQJ18" s="60"/>
      <c r="PQK18" s="60"/>
      <c r="PQL18" s="60"/>
      <c r="PQM18" s="60"/>
      <c r="PQN18" s="60"/>
      <c r="PQO18" s="60"/>
      <c r="PQP18" s="60"/>
      <c r="PQQ18" s="60"/>
      <c r="PQR18" s="60"/>
      <c r="PQS18" s="60"/>
      <c r="PQT18" s="60"/>
      <c r="PQU18" s="60"/>
      <c r="PQV18" s="60"/>
      <c r="PQW18" s="60"/>
      <c r="PQX18" s="60"/>
      <c r="PQY18" s="60"/>
      <c r="PQZ18" s="60"/>
      <c r="PRA18" s="60"/>
      <c r="PRB18" s="60"/>
      <c r="PRC18" s="60"/>
      <c r="PRD18" s="60"/>
      <c r="PRE18" s="60"/>
      <c r="PRF18" s="60"/>
      <c r="PRG18" s="60"/>
      <c r="PRH18" s="60"/>
      <c r="PRI18" s="60"/>
      <c r="PRJ18" s="60"/>
      <c r="PRK18" s="60"/>
      <c r="PRL18" s="60"/>
      <c r="PRM18" s="60"/>
      <c r="PRN18" s="60"/>
      <c r="PRO18" s="60"/>
      <c r="PRP18" s="60"/>
      <c r="PRQ18" s="60"/>
      <c r="PRR18" s="60"/>
      <c r="PRS18" s="60"/>
      <c r="PRT18" s="60"/>
      <c r="PRU18" s="60"/>
      <c r="PRV18" s="60"/>
      <c r="PRW18" s="60"/>
      <c r="PRX18" s="60"/>
      <c r="PRY18" s="60"/>
      <c r="PRZ18" s="60"/>
      <c r="PSA18" s="60"/>
      <c r="PSB18" s="60"/>
      <c r="PSC18" s="60"/>
      <c r="PSD18" s="60"/>
      <c r="PSE18" s="60"/>
      <c r="PSF18" s="60"/>
      <c r="PSG18" s="60"/>
      <c r="PSH18" s="60"/>
      <c r="PSI18" s="60"/>
      <c r="PSJ18" s="60"/>
      <c r="PSK18" s="60"/>
      <c r="PSL18" s="60"/>
      <c r="PSM18" s="60"/>
      <c r="PSN18" s="60"/>
      <c r="PSO18" s="60"/>
      <c r="PSP18" s="60"/>
      <c r="PSQ18" s="60"/>
      <c r="PSR18" s="60"/>
      <c r="PSS18" s="60"/>
      <c r="PST18" s="60"/>
      <c r="PSU18" s="60"/>
      <c r="PSV18" s="60"/>
      <c r="PSW18" s="60"/>
      <c r="PSX18" s="60"/>
      <c r="PSY18" s="60"/>
      <c r="PSZ18" s="60"/>
      <c r="PTA18" s="60"/>
      <c r="PTB18" s="60"/>
      <c r="PTC18" s="60"/>
      <c r="PTD18" s="60"/>
      <c r="PTE18" s="60"/>
      <c r="PTF18" s="60"/>
      <c r="PTG18" s="60"/>
      <c r="PTH18" s="60"/>
      <c r="PTI18" s="60"/>
      <c r="PTJ18" s="60"/>
      <c r="PTK18" s="60"/>
      <c r="PTL18" s="60"/>
      <c r="PTM18" s="60"/>
      <c r="PTN18" s="60"/>
      <c r="PTO18" s="60"/>
      <c r="PTP18" s="60"/>
      <c r="PTQ18" s="60"/>
      <c r="PTR18" s="60"/>
      <c r="PTS18" s="60"/>
      <c r="PTT18" s="60"/>
      <c r="PTU18" s="60"/>
      <c r="PTV18" s="60"/>
      <c r="PTW18" s="60"/>
      <c r="PTX18" s="60"/>
      <c r="PTY18" s="60"/>
      <c r="PTZ18" s="60"/>
      <c r="PUA18" s="60"/>
      <c r="PUB18" s="60"/>
      <c r="PUC18" s="60"/>
      <c r="PUD18" s="60"/>
      <c r="PUE18" s="60"/>
      <c r="PUF18" s="60"/>
      <c r="PUG18" s="60"/>
      <c r="PUH18" s="60"/>
      <c r="PUI18" s="60"/>
      <c r="PUJ18" s="60"/>
      <c r="PUK18" s="60"/>
      <c r="PUL18" s="60"/>
      <c r="PUM18" s="60"/>
      <c r="PUN18" s="60"/>
      <c r="PUO18" s="60"/>
      <c r="PUP18" s="60"/>
      <c r="PUQ18" s="60"/>
      <c r="PUR18" s="60"/>
      <c r="PUS18" s="60"/>
      <c r="PUT18" s="60"/>
      <c r="PUU18" s="60"/>
      <c r="PUV18" s="60"/>
      <c r="PUW18" s="60"/>
      <c r="PUX18" s="60"/>
      <c r="PUY18" s="60"/>
      <c r="PUZ18" s="60"/>
      <c r="PVA18" s="60"/>
      <c r="PVB18" s="60"/>
      <c r="PVC18" s="60"/>
      <c r="PVD18" s="60"/>
      <c r="PVE18" s="60"/>
      <c r="PVF18" s="60"/>
      <c r="PVG18" s="60"/>
      <c r="PVH18" s="60"/>
      <c r="PVI18" s="60"/>
      <c r="PVJ18" s="60"/>
      <c r="PVK18" s="60"/>
      <c r="PVL18" s="60"/>
      <c r="PVM18" s="60"/>
      <c r="PVN18" s="60"/>
      <c r="PVO18" s="60"/>
      <c r="PVP18" s="60"/>
      <c r="PVQ18" s="60"/>
      <c r="PVR18" s="60"/>
      <c r="PVS18" s="60"/>
      <c r="PVT18" s="60"/>
      <c r="PVU18" s="60"/>
      <c r="PVV18" s="60"/>
      <c r="PVW18" s="60"/>
      <c r="PVX18" s="60"/>
      <c r="PVY18" s="60"/>
      <c r="PVZ18" s="60"/>
      <c r="PWA18" s="60"/>
      <c r="PWB18" s="60"/>
      <c r="PWC18" s="60"/>
      <c r="PWD18" s="60"/>
      <c r="PWE18" s="60"/>
      <c r="PWF18" s="60"/>
      <c r="PWG18" s="60"/>
      <c r="PWH18" s="60"/>
      <c r="PWI18" s="60"/>
      <c r="PWJ18" s="60"/>
      <c r="PWK18" s="60"/>
      <c r="PWL18" s="60"/>
      <c r="PWM18" s="60"/>
      <c r="PWN18" s="60"/>
      <c r="PWO18" s="60"/>
      <c r="PWP18" s="60"/>
      <c r="PWQ18" s="60"/>
      <c r="PWR18" s="60"/>
      <c r="PWS18" s="60"/>
      <c r="PWT18" s="60"/>
      <c r="PWU18" s="60"/>
      <c r="PWV18" s="60"/>
      <c r="PWW18" s="60"/>
      <c r="PWX18" s="60"/>
      <c r="PWY18" s="60"/>
      <c r="PWZ18" s="60"/>
      <c r="PXA18" s="60"/>
      <c r="PXB18" s="60"/>
      <c r="PXC18" s="60"/>
      <c r="PXD18" s="60"/>
      <c r="PXE18" s="60"/>
      <c r="PXF18" s="60"/>
      <c r="PXG18" s="60"/>
      <c r="PXH18" s="60"/>
      <c r="PXI18" s="60"/>
      <c r="PXJ18" s="60"/>
      <c r="PXK18" s="60"/>
      <c r="PXL18" s="60"/>
      <c r="PXM18" s="60"/>
      <c r="PXN18" s="60"/>
      <c r="PXO18" s="60"/>
      <c r="PXP18" s="60"/>
      <c r="PXQ18" s="60"/>
      <c r="PXR18" s="60"/>
      <c r="PXS18" s="60"/>
      <c r="PXT18" s="60"/>
      <c r="PXU18" s="60"/>
      <c r="PXV18" s="60"/>
      <c r="PXW18" s="60"/>
      <c r="PXX18" s="60"/>
      <c r="PXY18" s="60"/>
      <c r="PXZ18" s="60"/>
      <c r="PYA18" s="60"/>
      <c r="PYB18" s="60"/>
      <c r="PYC18" s="60"/>
      <c r="PYD18" s="60"/>
      <c r="PYE18" s="60"/>
      <c r="PYF18" s="60"/>
      <c r="PYG18" s="60"/>
      <c r="PYH18" s="60"/>
      <c r="PYI18" s="60"/>
      <c r="PYJ18" s="60"/>
      <c r="PYK18" s="60"/>
      <c r="PYL18" s="60"/>
      <c r="PYM18" s="60"/>
      <c r="PYN18" s="60"/>
      <c r="PYO18" s="60"/>
      <c r="PYP18" s="60"/>
      <c r="PYQ18" s="60"/>
      <c r="PYR18" s="60"/>
      <c r="PYS18" s="60"/>
      <c r="PYT18" s="60"/>
      <c r="PYU18" s="60"/>
      <c r="PYV18" s="60"/>
      <c r="PYW18" s="60"/>
      <c r="PYX18" s="60"/>
      <c r="PYY18" s="60"/>
      <c r="PYZ18" s="60"/>
      <c r="PZA18" s="60"/>
      <c r="PZB18" s="60"/>
      <c r="PZC18" s="60"/>
      <c r="PZD18" s="60"/>
      <c r="PZE18" s="60"/>
      <c r="PZF18" s="60"/>
      <c r="PZG18" s="60"/>
      <c r="PZH18" s="60"/>
      <c r="PZI18" s="60"/>
      <c r="PZJ18" s="60"/>
      <c r="PZK18" s="60"/>
      <c r="PZL18" s="60"/>
      <c r="PZM18" s="60"/>
      <c r="PZN18" s="60"/>
      <c r="PZO18" s="60"/>
      <c r="PZP18" s="60"/>
      <c r="PZQ18" s="60"/>
      <c r="PZR18" s="60"/>
      <c r="PZS18" s="60"/>
      <c r="PZT18" s="60"/>
      <c r="PZU18" s="60"/>
      <c r="PZV18" s="60"/>
      <c r="PZW18" s="60"/>
      <c r="PZX18" s="60"/>
      <c r="PZY18" s="60"/>
      <c r="PZZ18" s="60"/>
      <c r="QAA18" s="60"/>
      <c r="QAB18" s="60"/>
      <c r="QAC18" s="60"/>
      <c r="QAD18" s="60"/>
      <c r="QAE18" s="60"/>
      <c r="QAF18" s="60"/>
      <c r="QAG18" s="60"/>
      <c r="QAH18" s="60"/>
      <c r="QAI18" s="60"/>
      <c r="QAJ18" s="60"/>
      <c r="QAK18" s="60"/>
      <c r="QAL18" s="60"/>
      <c r="QAM18" s="60"/>
      <c r="QAN18" s="60"/>
      <c r="QAO18" s="60"/>
      <c r="QAP18" s="60"/>
      <c r="QAQ18" s="60"/>
      <c r="QAR18" s="60"/>
      <c r="QAS18" s="60"/>
      <c r="QAT18" s="60"/>
      <c r="QAU18" s="60"/>
      <c r="QAV18" s="60"/>
      <c r="QAW18" s="60"/>
      <c r="QAX18" s="60"/>
      <c r="QAY18" s="60"/>
      <c r="QAZ18" s="60"/>
      <c r="QBA18" s="60"/>
      <c r="QBB18" s="60"/>
      <c r="QBC18" s="60"/>
      <c r="QBD18" s="60"/>
      <c r="QBE18" s="60"/>
      <c r="QBF18" s="60"/>
      <c r="QBG18" s="60"/>
      <c r="QBH18" s="60"/>
      <c r="QBI18" s="60"/>
      <c r="QBJ18" s="60"/>
      <c r="QBK18" s="60"/>
      <c r="QBL18" s="60"/>
      <c r="QBM18" s="60"/>
      <c r="QBN18" s="60"/>
      <c r="QBO18" s="60"/>
      <c r="QBP18" s="60"/>
      <c r="QBQ18" s="60"/>
      <c r="QBR18" s="60"/>
      <c r="QBS18" s="60"/>
      <c r="QBT18" s="60"/>
      <c r="QBU18" s="60"/>
      <c r="QBV18" s="60"/>
      <c r="QBW18" s="60"/>
      <c r="QBX18" s="60"/>
      <c r="QBY18" s="60"/>
      <c r="QBZ18" s="60"/>
      <c r="QCA18" s="60"/>
      <c r="QCB18" s="60"/>
      <c r="QCC18" s="60"/>
      <c r="QCD18" s="60"/>
      <c r="QCE18" s="60"/>
      <c r="QCF18" s="60"/>
      <c r="QCG18" s="60"/>
      <c r="QCH18" s="60"/>
      <c r="QCI18" s="60"/>
      <c r="QCJ18" s="60"/>
      <c r="QCK18" s="60"/>
      <c r="QCL18" s="60"/>
      <c r="QCM18" s="60"/>
      <c r="QCN18" s="60"/>
      <c r="QCO18" s="60"/>
      <c r="QCP18" s="60"/>
      <c r="QCQ18" s="60"/>
      <c r="QCR18" s="60"/>
      <c r="QCS18" s="60"/>
      <c r="QCT18" s="60"/>
      <c r="QCU18" s="60"/>
      <c r="QCV18" s="60"/>
      <c r="QCW18" s="60"/>
      <c r="QCX18" s="60"/>
      <c r="QCY18" s="60"/>
      <c r="QCZ18" s="60"/>
      <c r="QDA18" s="60"/>
      <c r="QDB18" s="60"/>
      <c r="QDC18" s="60"/>
      <c r="QDD18" s="60"/>
      <c r="QDE18" s="60"/>
      <c r="QDF18" s="60"/>
      <c r="QDG18" s="60"/>
      <c r="QDH18" s="60"/>
      <c r="QDI18" s="60"/>
      <c r="QDJ18" s="60"/>
      <c r="QDK18" s="60"/>
      <c r="QDL18" s="60"/>
      <c r="QDM18" s="60"/>
      <c r="QDN18" s="60"/>
      <c r="QDO18" s="60"/>
      <c r="QDP18" s="60"/>
      <c r="QDQ18" s="60"/>
      <c r="QDR18" s="60"/>
      <c r="QDS18" s="60"/>
      <c r="QDT18" s="60"/>
      <c r="QDU18" s="60"/>
      <c r="QDV18" s="60"/>
      <c r="QDW18" s="60"/>
      <c r="QDX18" s="60"/>
      <c r="QDY18" s="60"/>
      <c r="QDZ18" s="60"/>
      <c r="QEA18" s="60"/>
      <c r="QEB18" s="60"/>
      <c r="QEC18" s="60"/>
      <c r="QED18" s="60"/>
      <c r="QEE18" s="60"/>
      <c r="QEF18" s="60"/>
      <c r="QEG18" s="60"/>
      <c r="QEH18" s="60"/>
      <c r="QEI18" s="60"/>
      <c r="QEJ18" s="60"/>
      <c r="QEK18" s="60"/>
      <c r="QEL18" s="60"/>
      <c r="QEM18" s="60"/>
      <c r="QEN18" s="60"/>
      <c r="QEO18" s="60"/>
      <c r="QEP18" s="60"/>
      <c r="QEQ18" s="60"/>
      <c r="QER18" s="60"/>
      <c r="QES18" s="60"/>
      <c r="QET18" s="60"/>
      <c r="QEU18" s="60"/>
      <c r="QEV18" s="60"/>
      <c r="QEW18" s="60"/>
      <c r="QEX18" s="60"/>
      <c r="QEY18" s="60"/>
      <c r="QEZ18" s="60"/>
      <c r="QFA18" s="60"/>
      <c r="QFB18" s="60"/>
      <c r="QFC18" s="60"/>
      <c r="QFD18" s="60"/>
      <c r="QFE18" s="60"/>
      <c r="QFF18" s="60"/>
      <c r="QFG18" s="60"/>
      <c r="QFH18" s="60"/>
      <c r="QFI18" s="60"/>
      <c r="QFJ18" s="60"/>
      <c r="QFK18" s="60"/>
      <c r="QFL18" s="60"/>
      <c r="QFM18" s="60"/>
      <c r="QFN18" s="60"/>
      <c r="QFO18" s="60"/>
      <c r="QFP18" s="60"/>
      <c r="QFQ18" s="60"/>
      <c r="QFR18" s="60"/>
      <c r="QFS18" s="60"/>
      <c r="QFT18" s="60"/>
      <c r="QFU18" s="60"/>
      <c r="QFV18" s="60"/>
      <c r="QFW18" s="60"/>
      <c r="QFX18" s="60"/>
      <c r="QFY18" s="60"/>
      <c r="QFZ18" s="60"/>
      <c r="QGA18" s="60"/>
      <c r="QGB18" s="60"/>
      <c r="QGC18" s="60"/>
      <c r="QGD18" s="60"/>
      <c r="QGE18" s="60"/>
      <c r="QGF18" s="60"/>
      <c r="QGG18" s="60"/>
      <c r="QGH18" s="60"/>
      <c r="QGI18" s="60"/>
      <c r="QGJ18" s="60"/>
      <c r="QGK18" s="60"/>
      <c r="QGL18" s="60"/>
      <c r="QGM18" s="60"/>
      <c r="QGN18" s="60"/>
      <c r="QGO18" s="60"/>
      <c r="QGP18" s="60"/>
      <c r="QGQ18" s="60"/>
      <c r="QGR18" s="60"/>
      <c r="QGS18" s="60"/>
      <c r="QGT18" s="60"/>
      <c r="QGU18" s="60"/>
      <c r="QGV18" s="60"/>
      <c r="QGW18" s="60"/>
      <c r="QGX18" s="60"/>
      <c r="QGY18" s="60"/>
      <c r="QGZ18" s="60"/>
      <c r="QHA18" s="60"/>
      <c r="QHB18" s="60"/>
      <c r="QHC18" s="60"/>
      <c r="QHD18" s="60"/>
      <c r="QHE18" s="60"/>
      <c r="QHF18" s="60"/>
      <c r="QHG18" s="60"/>
      <c r="QHH18" s="60"/>
      <c r="QHI18" s="60"/>
      <c r="QHJ18" s="60"/>
      <c r="QHK18" s="60"/>
      <c r="QHL18" s="60"/>
      <c r="QHM18" s="60"/>
      <c r="QHN18" s="60"/>
      <c r="QHO18" s="60"/>
      <c r="QHP18" s="60"/>
      <c r="QHQ18" s="60"/>
      <c r="QHR18" s="60"/>
      <c r="QHS18" s="60"/>
      <c r="QHT18" s="60"/>
      <c r="QHU18" s="60"/>
      <c r="QHV18" s="60"/>
      <c r="QHW18" s="60"/>
      <c r="QHX18" s="60"/>
      <c r="QHY18" s="60"/>
      <c r="QHZ18" s="60"/>
      <c r="QIA18" s="60"/>
      <c r="QIB18" s="60"/>
      <c r="QIC18" s="60"/>
      <c r="QID18" s="60"/>
      <c r="QIE18" s="60"/>
      <c r="QIF18" s="60"/>
      <c r="QIG18" s="60"/>
      <c r="QIH18" s="60"/>
      <c r="QII18" s="60"/>
      <c r="QIJ18" s="60"/>
      <c r="QIK18" s="60"/>
      <c r="QIL18" s="60"/>
      <c r="QIM18" s="60"/>
      <c r="QIN18" s="60"/>
      <c r="QIO18" s="60"/>
      <c r="QIP18" s="60"/>
      <c r="QIQ18" s="60"/>
      <c r="QIR18" s="60"/>
      <c r="QIS18" s="60"/>
      <c r="QIT18" s="60"/>
      <c r="QIU18" s="60"/>
      <c r="QIV18" s="60"/>
      <c r="QIW18" s="60"/>
      <c r="QIX18" s="60"/>
      <c r="QIY18" s="60"/>
      <c r="QIZ18" s="60"/>
      <c r="QJA18" s="60"/>
      <c r="QJB18" s="60"/>
      <c r="QJC18" s="60"/>
      <c r="QJD18" s="60"/>
      <c r="QJE18" s="60"/>
      <c r="QJF18" s="60"/>
      <c r="QJG18" s="60"/>
      <c r="QJH18" s="60"/>
      <c r="QJI18" s="60"/>
      <c r="QJJ18" s="60"/>
      <c r="QJK18" s="60"/>
      <c r="QJL18" s="60"/>
      <c r="QJM18" s="60"/>
      <c r="QJN18" s="60"/>
      <c r="QJO18" s="60"/>
      <c r="QJP18" s="60"/>
      <c r="QJQ18" s="60"/>
      <c r="QJR18" s="60"/>
      <c r="QJS18" s="60"/>
      <c r="QJT18" s="60"/>
      <c r="QJU18" s="60"/>
      <c r="QJV18" s="60"/>
      <c r="QJW18" s="60"/>
      <c r="QJX18" s="60"/>
      <c r="QJY18" s="60"/>
      <c r="QJZ18" s="60"/>
      <c r="QKA18" s="60"/>
      <c r="QKB18" s="60"/>
      <c r="QKC18" s="60"/>
      <c r="QKD18" s="60"/>
      <c r="QKE18" s="60"/>
      <c r="QKF18" s="60"/>
      <c r="QKG18" s="60"/>
      <c r="QKH18" s="60"/>
      <c r="QKI18" s="60"/>
      <c r="QKJ18" s="60"/>
      <c r="QKK18" s="60"/>
      <c r="QKL18" s="60"/>
      <c r="QKM18" s="60"/>
      <c r="QKN18" s="60"/>
      <c r="QKO18" s="60"/>
      <c r="QKP18" s="60"/>
      <c r="QKQ18" s="60"/>
      <c r="QKR18" s="60"/>
      <c r="QKS18" s="60"/>
      <c r="QKT18" s="60"/>
      <c r="QKU18" s="60"/>
      <c r="QKV18" s="60"/>
      <c r="QKW18" s="60"/>
      <c r="QKX18" s="60"/>
      <c r="QKY18" s="60"/>
      <c r="QKZ18" s="60"/>
      <c r="QLA18" s="60"/>
      <c r="QLB18" s="60"/>
      <c r="QLC18" s="60"/>
      <c r="QLD18" s="60"/>
      <c r="QLE18" s="60"/>
      <c r="QLF18" s="60"/>
      <c r="QLG18" s="60"/>
      <c r="QLH18" s="60"/>
      <c r="QLI18" s="60"/>
      <c r="QLJ18" s="60"/>
      <c r="QLK18" s="60"/>
      <c r="QLL18" s="60"/>
      <c r="QLM18" s="60"/>
      <c r="QLN18" s="60"/>
      <c r="QLO18" s="60"/>
      <c r="QLP18" s="60"/>
      <c r="QLQ18" s="60"/>
      <c r="QLR18" s="60"/>
      <c r="QLS18" s="60"/>
      <c r="QLT18" s="60"/>
      <c r="QLU18" s="60"/>
      <c r="QLV18" s="60"/>
      <c r="QLW18" s="60"/>
      <c r="QLX18" s="60"/>
      <c r="QLY18" s="60"/>
      <c r="QLZ18" s="60"/>
      <c r="QMA18" s="60"/>
      <c r="QMB18" s="60"/>
      <c r="QMC18" s="60"/>
      <c r="QMD18" s="60"/>
      <c r="QME18" s="60"/>
      <c r="QMF18" s="60"/>
      <c r="QMG18" s="60"/>
      <c r="QMH18" s="60"/>
      <c r="QMI18" s="60"/>
      <c r="QMJ18" s="60"/>
      <c r="QMK18" s="60"/>
      <c r="QML18" s="60"/>
      <c r="QMM18" s="60"/>
      <c r="QMN18" s="60"/>
      <c r="QMO18" s="60"/>
      <c r="QMP18" s="60"/>
      <c r="QMQ18" s="60"/>
      <c r="QMR18" s="60"/>
      <c r="QMS18" s="60"/>
      <c r="QMT18" s="60"/>
      <c r="QMU18" s="60"/>
      <c r="QMV18" s="60"/>
      <c r="QMW18" s="60"/>
      <c r="QMX18" s="60"/>
      <c r="QMY18" s="60"/>
      <c r="QMZ18" s="60"/>
      <c r="QNA18" s="60"/>
      <c r="QNB18" s="60"/>
      <c r="QNC18" s="60"/>
      <c r="QND18" s="60"/>
      <c r="QNE18" s="60"/>
      <c r="QNF18" s="60"/>
      <c r="QNG18" s="60"/>
      <c r="QNH18" s="60"/>
      <c r="QNI18" s="60"/>
      <c r="QNJ18" s="60"/>
      <c r="QNK18" s="60"/>
      <c r="QNL18" s="60"/>
      <c r="QNM18" s="60"/>
      <c r="QNN18" s="60"/>
      <c r="QNO18" s="60"/>
      <c r="QNP18" s="60"/>
      <c r="QNQ18" s="60"/>
      <c r="QNR18" s="60"/>
      <c r="QNS18" s="60"/>
      <c r="QNT18" s="60"/>
      <c r="QNU18" s="60"/>
      <c r="QNV18" s="60"/>
      <c r="QNW18" s="60"/>
      <c r="QNX18" s="60"/>
      <c r="QNY18" s="60"/>
      <c r="QNZ18" s="60"/>
      <c r="QOA18" s="60"/>
      <c r="QOB18" s="60"/>
      <c r="QOC18" s="60"/>
      <c r="QOD18" s="60"/>
      <c r="QOE18" s="60"/>
      <c r="QOF18" s="60"/>
      <c r="QOG18" s="60"/>
      <c r="QOH18" s="60"/>
      <c r="QOI18" s="60"/>
      <c r="QOJ18" s="60"/>
      <c r="QOK18" s="60"/>
      <c r="QOL18" s="60"/>
      <c r="QOM18" s="60"/>
      <c r="QON18" s="60"/>
      <c r="QOO18" s="60"/>
      <c r="QOP18" s="60"/>
      <c r="QOQ18" s="60"/>
      <c r="QOR18" s="60"/>
      <c r="QOS18" s="60"/>
      <c r="QOT18" s="60"/>
      <c r="QOU18" s="60"/>
      <c r="QOV18" s="60"/>
      <c r="QOW18" s="60"/>
      <c r="QOX18" s="60"/>
      <c r="QOY18" s="60"/>
      <c r="QOZ18" s="60"/>
      <c r="QPA18" s="60"/>
      <c r="QPB18" s="60"/>
      <c r="QPC18" s="60"/>
      <c r="QPD18" s="60"/>
      <c r="QPE18" s="60"/>
      <c r="QPF18" s="60"/>
      <c r="QPG18" s="60"/>
      <c r="QPH18" s="60"/>
      <c r="QPI18" s="60"/>
      <c r="QPJ18" s="60"/>
      <c r="QPK18" s="60"/>
      <c r="QPL18" s="60"/>
      <c r="QPM18" s="60"/>
      <c r="QPN18" s="60"/>
      <c r="QPO18" s="60"/>
      <c r="QPP18" s="60"/>
      <c r="QPQ18" s="60"/>
      <c r="QPR18" s="60"/>
      <c r="QPS18" s="60"/>
      <c r="QPT18" s="60"/>
      <c r="QPU18" s="60"/>
      <c r="QPV18" s="60"/>
      <c r="QPW18" s="60"/>
      <c r="QPX18" s="60"/>
      <c r="QPY18" s="60"/>
      <c r="QPZ18" s="60"/>
      <c r="QQA18" s="60"/>
      <c r="QQB18" s="60"/>
      <c r="QQC18" s="60"/>
      <c r="QQD18" s="60"/>
      <c r="QQE18" s="60"/>
      <c r="QQF18" s="60"/>
      <c r="QQG18" s="60"/>
      <c r="QQH18" s="60"/>
      <c r="QQI18" s="60"/>
      <c r="QQJ18" s="60"/>
      <c r="QQK18" s="60"/>
      <c r="QQL18" s="60"/>
      <c r="QQM18" s="60"/>
      <c r="QQN18" s="60"/>
      <c r="QQO18" s="60"/>
      <c r="QQP18" s="60"/>
      <c r="QQQ18" s="60"/>
      <c r="QQR18" s="60"/>
      <c r="QQS18" s="60"/>
      <c r="QQT18" s="60"/>
      <c r="QQU18" s="60"/>
      <c r="QQV18" s="60"/>
      <c r="QQW18" s="60"/>
      <c r="QQX18" s="60"/>
      <c r="QQY18" s="60"/>
      <c r="QQZ18" s="60"/>
      <c r="QRA18" s="60"/>
      <c r="QRB18" s="60"/>
      <c r="QRC18" s="60"/>
      <c r="QRD18" s="60"/>
      <c r="QRE18" s="60"/>
      <c r="QRF18" s="60"/>
      <c r="QRG18" s="60"/>
      <c r="QRH18" s="60"/>
      <c r="QRI18" s="60"/>
      <c r="QRJ18" s="60"/>
      <c r="QRK18" s="60"/>
      <c r="QRL18" s="60"/>
      <c r="QRM18" s="60"/>
      <c r="QRN18" s="60"/>
      <c r="QRO18" s="60"/>
      <c r="QRP18" s="60"/>
      <c r="QRQ18" s="60"/>
      <c r="QRR18" s="60"/>
      <c r="QRS18" s="60"/>
      <c r="QRT18" s="60"/>
      <c r="QRU18" s="60"/>
      <c r="QRV18" s="60"/>
      <c r="QRW18" s="60"/>
      <c r="QRX18" s="60"/>
      <c r="QRY18" s="60"/>
      <c r="QRZ18" s="60"/>
      <c r="QSA18" s="60"/>
      <c r="QSB18" s="60"/>
      <c r="QSC18" s="60"/>
      <c r="QSD18" s="60"/>
      <c r="QSE18" s="60"/>
      <c r="QSF18" s="60"/>
      <c r="QSG18" s="60"/>
      <c r="QSH18" s="60"/>
      <c r="QSI18" s="60"/>
      <c r="QSJ18" s="60"/>
      <c r="QSK18" s="60"/>
      <c r="QSL18" s="60"/>
      <c r="QSM18" s="60"/>
      <c r="QSN18" s="60"/>
      <c r="QSO18" s="60"/>
      <c r="QSP18" s="60"/>
      <c r="QSQ18" s="60"/>
      <c r="QSR18" s="60"/>
      <c r="QSS18" s="60"/>
      <c r="QST18" s="60"/>
      <c r="QSU18" s="60"/>
      <c r="QSV18" s="60"/>
      <c r="QSW18" s="60"/>
      <c r="QSX18" s="60"/>
      <c r="QSY18" s="60"/>
      <c r="QSZ18" s="60"/>
      <c r="QTA18" s="60"/>
      <c r="QTB18" s="60"/>
      <c r="QTC18" s="60"/>
      <c r="QTD18" s="60"/>
      <c r="QTE18" s="60"/>
      <c r="QTF18" s="60"/>
      <c r="QTG18" s="60"/>
      <c r="QTH18" s="60"/>
      <c r="QTI18" s="60"/>
      <c r="QTJ18" s="60"/>
      <c r="QTK18" s="60"/>
      <c r="QTL18" s="60"/>
      <c r="QTM18" s="60"/>
      <c r="QTN18" s="60"/>
      <c r="QTO18" s="60"/>
      <c r="QTP18" s="60"/>
      <c r="QTQ18" s="60"/>
      <c r="QTR18" s="60"/>
      <c r="QTS18" s="60"/>
      <c r="QTT18" s="60"/>
      <c r="QTU18" s="60"/>
      <c r="QTV18" s="60"/>
      <c r="QTW18" s="60"/>
      <c r="QTX18" s="60"/>
      <c r="QTY18" s="60"/>
      <c r="QTZ18" s="60"/>
      <c r="QUA18" s="60"/>
      <c r="QUB18" s="60"/>
      <c r="QUC18" s="60"/>
      <c r="QUD18" s="60"/>
      <c r="QUE18" s="60"/>
      <c r="QUF18" s="60"/>
      <c r="QUG18" s="60"/>
      <c r="QUH18" s="60"/>
      <c r="QUI18" s="60"/>
      <c r="QUJ18" s="60"/>
      <c r="QUK18" s="60"/>
      <c r="QUL18" s="60"/>
      <c r="QUM18" s="60"/>
      <c r="QUN18" s="60"/>
      <c r="QUO18" s="60"/>
      <c r="QUP18" s="60"/>
      <c r="QUQ18" s="60"/>
      <c r="QUR18" s="60"/>
      <c r="QUS18" s="60"/>
      <c r="QUT18" s="60"/>
      <c r="QUU18" s="60"/>
      <c r="QUV18" s="60"/>
      <c r="QUW18" s="60"/>
      <c r="QUX18" s="60"/>
      <c r="QUY18" s="60"/>
      <c r="QUZ18" s="60"/>
      <c r="QVA18" s="60"/>
      <c r="QVB18" s="60"/>
      <c r="QVC18" s="60"/>
      <c r="QVD18" s="60"/>
      <c r="QVE18" s="60"/>
      <c r="QVF18" s="60"/>
      <c r="QVG18" s="60"/>
      <c r="QVH18" s="60"/>
      <c r="QVI18" s="60"/>
      <c r="QVJ18" s="60"/>
      <c r="QVK18" s="60"/>
      <c r="QVL18" s="60"/>
      <c r="QVM18" s="60"/>
      <c r="QVN18" s="60"/>
      <c r="QVO18" s="60"/>
      <c r="QVP18" s="60"/>
      <c r="QVQ18" s="60"/>
      <c r="QVR18" s="60"/>
      <c r="QVS18" s="60"/>
      <c r="QVT18" s="60"/>
      <c r="QVU18" s="60"/>
      <c r="QVV18" s="60"/>
      <c r="QVW18" s="60"/>
      <c r="QVX18" s="60"/>
      <c r="QVY18" s="60"/>
      <c r="QVZ18" s="60"/>
      <c r="QWA18" s="60"/>
      <c r="QWB18" s="60"/>
      <c r="QWC18" s="60"/>
      <c r="QWD18" s="60"/>
      <c r="QWE18" s="60"/>
      <c r="QWF18" s="60"/>
      <c r="QWG18" s="60"/>
      <c r="QWH18" s="60"/>
      <c r="QWI18" s="60"/>
      <c r="QWJ18" s="60"/>
      <c r="QWK18" s="60"/>
      <c r="QWL18" s="60"/>
      <c r="QWM18" s="60"/>
      <c r="QWN18" s="60"/>
      <c r="QWO18" s="60"/>
      <c r="QWP18" s="60"/>
      <c r="QWQ18" s="60"/>
      <c r="QWR18" s="60"/>
      <c r="QWS18" s="60"/>
      <c r="QWT18" s="60"/>
      <c r="QWU18" s="60"/>
      <c r="QWV18" s="60"/>
      <c r="QWW18" s="60"/>
      <c r="QWX18" s="60"/>
      <c r="QWY18" s="60"/>
      <c r="QWZ18" s="60"/>
      <c r="QXA18" s="60"/>
      <c r="QXB18" s="60"/>
      <c r="QXC18" s="60"/>
      <c r="QXD18" s="60"/>
      <c r="QXE18" s="60"/>
      <c r="QXF18" s="60"/>
      <c r="QXG18" s="60"/>
      <c r="QXH18" s="60"/>
      <c r="QXI18" s="60"/>
      <c r="QXJ18" s="60"/>
      <c r="QXK18" s="60"/>
      <c r="QXL18" s="60"/>
      <c r="QXM18" s="60"/>
      <c r="QXN18" s="60"/>
      <c r="QXO18" s="60"/>
      <c r="QXP18" s="60"/>
      <c r="QXQ18" s="60"/>
      <c r="QXR18" s="60"/>
      <c r="QXS18" s="60"/>
      <c r="QXT18" s="60"/>
      <c r="QXU18" s="60"/>
      <c r="QXV18" s="60"/>
      <c r="QXW18" s="60"/>
      <c r="QXX18" s="60"/>
      <c r="QXY18" s="60"/>
      <c r="QXZ18" s="60"/>
      <c r="QYA18" s="60"/>
      <c r="QYB18" s="60"/>
      <c r="QYC18" s="60"/>
      <c r="QYD18" s="60"/>
      <c r="QYE18" s="60"/>
      <c r="QYF18" s="60"/>
      <c r="QYG18" s="60"/>
      <c r="QYH18" s="60"/>
      <c r="QYI18" s="60"/>
      <c r="QYJ18" s="60"/>
      <c r="QYK18" s="60"/>
      <c r="QYL18" s="60"/>
      <c r="QYM18" s="60"/>
      <c r="QYN18" s="60"/>
      <c r="QYO18" s="60"/>
      <c r="QYP18" s="60"/>
      <c r="QYQ18" s="60"/>
      <c r="QYR18" s="60"/>
      <c r="QYS18" s="60"/>
      <c r="QYT18" s="60"/>
      <c r="QYU18" s="60"/>
      <c r="QYV18" s="60"/>
      <c r="QYW18" s="60"/>
      <c r="QYX18" s="60"/>
      <c r="QYY18" s="60"/>
      <c r="QYZ18" s="60"/>
      <c r="QZA18" s="60"/>
      <c r="QZB18" s="60"/>
      <c r="QZC18" s="60"/>
      <c r="QZD18" s="60"/>
      <c r="QZE18" s="60"/>
      <c r="QZF18" s="60"/>
      <c r="QZG18" s="60"/>
      <c r="QZH18" s="60"/>
      <c r="QZI18" s="60"/>
      <c r="QZJ18" s="60"/>
      <c r="QZK18" s="60"/>
      <c r="QZL18" s="60"/>
      <c r="QZM18" s="60"/>
      <c r="QZN18" s="60"/>
      <c r="QZO18" s="60"/>
      <c r="QZP18" s="60"/>
      <c r="QZQ18" s="60"/>
      <c r="QZR18" s="60"/>
      <c r="QZS18" s="60"/>
      <c r="QZT18" s="60"/>
      <c r="QZU18" s="60"/>
      <c r="QZV18" s="60"/>
      <c r="QZW18" s="60"/>
      <c r="QZX18" s="60"/>
      <c r="QZY18" s="60"/>
      <c r="QZZ18" s="60"/>
      <c r="RAA18" s="60"/>
      <c r="RAB18" s="60"/>
      <c r="RAC18" s="60"/>
      <c r="RAD18" s="60"/>
      <c r="RAE18" s="60"/>
      <c r="RAF18" s="60"/>
      <c r="RAG18" s="60"/>
      <c r="RAH18" s="60"/>
      <c r="RAI18" s="60"/>
      <c r="RAJ18" s="60"/>
      <c r="RAK18" s="60"/>
      <c r="RAL18" s="60"/>
      <c r="RAM18" s="60"/>
      <c r="RAN18" s="60"/>
      <c r="RAO18" s="60"/>
      <c r="RAP18" s="60"/>
      <c r="RAQ18" s="60"/>
      <c r="RAR18" s="60"/>
      <c r="RAS18" s="60"/>
      <c r="RAT18" s="60"/>
      <c r="RAU18" s="60"/>
      <c r="RAV18" s="60"/>
      <c r="RAW18" s="60"/>
      <c r="RAX18" s="60"/>
      <c r="RAY18" s="60"/>
      <c r="RAZ18" s="60"/>
      <c r="RBA18" s="60"/>
      <c r="RBB18" s="60"/>
      <c r="RBC18" s="60"/>
      <c r="RBD18" s="60"/>
      <c r="RBE18" s="60"/>
      <c r="RBF18" s="60"/>
      <c r="RBG18" s="60"/>
      <c r="RBH18" s="60"/>
      <c r="RBI18" s="60"/>
      <c r="RBJ18" s="60"/>
      <c r="RBK18" s="60"/>
      <c r="RBL18" s="60"/>
      <c r="RBM18" s="60"/>
      <c r="RBN18" s="60"/>
      <c r="RBO18" s="60"/>
      <c r="RBP18" s="60"/>
      <c r="RBQ18" s="60"/>
      <c r="RBR18" s="60"/>
      <c r="RBS18" s="60"/>
      <c r="RBT18" s="60"/>
      <c r="RBU18" s="60"/>
      <c r="RBV18" s="60"/>
      <c r="RBW18" s="60"/>
      <c r="RBX18" s="60"/>
      <c r="RBY18" s="60"/>
      <c r="RBZ18" s="60"/>
      <c r="RCA18" s="60"/>
      <c r="RCB18" s="60"/>
      <c r="RCC18" s="60"/>
      <c r="RCD18" s="60"/>
      <c r="RCE18" s="60"/>
      <c r="RCF18" s="60"/>
      <c r="RCG18" s="60"/>
      <c r="RCH18" s="60"/>
      <c r="RCI18" s="60"/>
      <c r="RCJ18" s="60"/>
      <c r="RCK18" s="60"/>
      <c r="RCL18" s="60"/>
      <c r="RCM18" s="60"/>
      <c r="RCN18" s="60"/>
      <c r="RCO18" s="60"/>
      <c r="RCP18" s="60"/>
      <c r="RCQ18" s="60"/>
      <c r="RCR18" s="60"/>
      <c r="RCS18" s="60"/>
      <c r="RCT18" s="60"/>
      <c r="RCU18" s="60"/>
      <c r="RCV18" s="60"/>
      <c r="RCW18" s="60"/>
      <c r="RCX18" s="60"/>
      <c r="RCY18" s="60"/>
      <c r="RCZ18" s="60"/>
      <c r="RDA18" s="60"/>
      <c r="RDB18" s="60"/>
      <c r="RDC18" s="60"/>
      <c r="RDD18" s="60"/>
      <c r="RDE18" s="60"/>
      <c r="RDF18" s="60"/>
      <c r="RDG18" s="60"/>
      <c r="RDH18" s="60"/>
      <c r="RDI18" s="60"/>
      <c r="RDJ18" s="60"/>
      <c r="RDK18" s="60"/>
      <c r="RDL18" s="60"/>
      <c r="RDM18" s="60"/>
      <c r="RDN18" s="60"/>
      <c r="RDO18" s="60"/>
      <c r="RDP18" s="60"/>
      <c r="RDQ18" s="60"/>
      <c r="RDR18" s="60"/>
      <c r="RDS18" s="60"/>
      <c r="RDT18" s="60"/>
      <c r="RDU18" s="60"/>
      <c r="RDV18" s="60"/>
      <c r="RDW18" s="60"/>
      <c r="RDX18" s="60"/>
      <c r="RDY18" s="60"/>
      <c r="RDZ18" s="60"/>
      <c r="REA18" s="60"/>
      <c r="REB18" s="60"/>
      <c r="REC18" s="60"/>
      <c r="RED18" s="60"/>
      <c r="REE18" s="60"/>
      <c r="REF18" s="60"/>
      <c r="REG18" s="60"/>
      <c r="REH18" s="60"/>
      <c r="REI18" s="60"/>
      <c r="REJ18" s="60"/>
      <c r="REK18" s="60"/>
      <c r="REL18" s="60"/>
      <c r="REM18" s="60"/>
      <c r="REN18" s="60"/>
      <c r="REO18" s="60"/>
      <c r="REP18" s="60"/>
      <c r="REQ18" s="60"/>
      <c r="RER18" s="60"/>
      <c r="RES18" s="60"/>
      <c r="RET18" s="60"/>
      <c r="REU18" s="60"/>
      <c r="REV18" s="60"/>
      <c r="REW18" s="60"/>
      <c r="REX18" s="60"/>
      <c r="REY18" s="60"/>
      <c r="REZ18" s="60"/>
      <c r="RFA18" s="60"/>
      <c r="RFB18" s="60"/>
      <c r="RFC18" s="60"/>
      <c r="RFD18" s="60"/>
      <c r="RFE18" s="60"/>
      <c r="RFF18" s="60"/>
      <c r="RFG18" s="60"/>
      <c r="RFH18" s="60"/>
      <c r="RFI18" s="60"/>
      <c r="RFJ18" s="60"/>
      <c r="RFK18" s="60"/>
      <c r="RFL18" s="60"/>
      <c r="RFM18" s="60"/>
      <c r="RFN18" s="60"/>
      <c r="RFO18" s="60"/>
      <c r="RFP18" s="60"/>
      <c r="RFQ18" s="60"/>
      <c r="RFR18" s="60"/>
      <c r="RFS18" s="60"/>
      <c r="RFT18" s="60"/>
      <c r="RFU18" s="60"/>
      <c r="RFV18" s="60"/>
      <c r="RFW18" s="60"/>
      <c r="RFX18" s="60"/>
      <c r="RFY18" s="60"/>
      <c r="RFZ18" s="60"/>
      <c r="RGA18" s="60"/>
      <c r="RGB18" s="60"/>
      <c r="RGC18" s="60"/>
      <c r="RGD18" s="60"/>
      <c r="RGE18" s="60"/>
      <c r="RGF18" s="60"/>
      <c r="RGG18" s="60"/>
      <c r="RGH18" s="60"/>
      <c r="RGI18" s="60"/>
      <c r="RGJ18" s="60"/>
      <c r="RGK18" s="60"/>
      <c r="RGL18" s="60"/>
      <c r="RGM18" s="60"/>
      <c r="RGN18" s="60"/>
      <c r="RGO18" s="60"/>
      <c r="RGP18" s="60"/>
      <c r="RGQ18" s="60"/>
      <c r="RGR18" s="60"/>
      <c r="RGS18" s="60"/>
      <c r="RGT18" s="60"/>
      <c r="RGU18" s="60"/>
      <c r="RGV18" s="60"/>
      <c r="RGW18" s="60"/>
      <c r="RGX18" s="60"/>
      <c r="RGY18" s="60"/>
      <c r="RGZ18" s="60"/>
      <c r="RHA18" s="60"/>
      <c r="RHB18" s="60"/>
      <c r="RHC18" s="60"/>
      <c r="RHD18" s="60"/>
      <c r="RHE18" s="60"/>
      <c r="RHF18" s="60"/>
      <c r="RHG18" s="60"/>
      <c r="RHH18" s="60"/>
      <c r="RHI18" s="60"/>
      <c r="RHJ18" s="60"/>
      <c r="RHK18" s="60"/>
      <c r="RHL18" s="60"/>
      <c r="RHM18" s="60"/>
      <c r="RHN18" s="60"/>
      <c r="RHO18" s="60"/>
      <c r="RHP18" s="60"/>
      <c r="RHQ18" s="60"/>
      <c r="RHR18" s="60"/>
      <c r="RHS18" s="60"/>
      <c r="RHT18" s="60"/>
      <c r="RHU18" s="60"/>
      <c r="RHV18" s="60"/>
      <c r="RHW18" s="60"/>
      <c r="RHX18" s="60"/>
      <c r="RHY18" s="60"/>
      <c r="RHZ18" s="60"/>
      <c r="RIA18" s="60"/>
      <c r="RIB18" s="60"/>
      <c r="RIC18" s="60"/>
      <c r="RID18" s="60"/>
      <c r="RIE18" s="60"/>
      <c r="RIF18" s="60"/>
      <c r="RIG18" s="60"/>
      <c r="RIH18" s="60"/>
      <c r="RII18" s="60"/>
      <c r="RIJ18" s="60"/>
      <c r="RIK18" s="60"/>
      <c r="RIL18" s="60"/>
      <c r="RIM18" s="60"/>
      <c r="RIN18" s="60"/>
      <c r="RIO18" s="60"/>
      <c r="RIP18" s="60"/>
      <c r="RIQ18" s="60"/>
      <c r="RIR18" s="60"/>
      <c r="RIS18" s="60"/>
      <c r="RIT18" s="60"/>
      <c r="RIU18" s="60"/>
      <c r="RIV18" s="60"/>
      <c r="RIW18" s="60"/>
      <c r="RIX18" s="60"/>
      <c r="RIY18" s="60"/>
      <c r="RIZ18" s="60"/>
      <c r="RJA18" s="60"/>
      <c r="RJB18" s="60"/>
      <c r="RJC18" s="60"/>
      <c r="RJD18" s="60"/>
      <c r="RJE18" s="60"/>
      <c r="RJF18" s="60"/>
      <c r="RJG18" s="60"/>
      <c r="RJH18" s="60"/>
      <c r="RJI18" s="60"/>
      <c r="RJJ18" s="60"/>
      <c r="RJK18" s="60"/>
      <c r="RJL18" s="60"/>
      <c r="RJM18" s="60"/>
      <c r="RJN18" s="60"/>
      <c r="RJO18" s="60"/>
      <c r="RJP18" s="60"/>
      <c r="RJQ18" s="60"/>
      <c r="RJR18" s="60"/>
      <c r="RJS18" s="60"/>
      <c r="RJT18" s="60"/>
      <c r="RJU18" s="60"/>
      <c r="RJV18" s="60"/>
      <c r="RJW18" s="60"/>
      <c r="RJX18" s="60"/>
      <c r="RJY18" s="60"/>
      <c r="RJZ18" s="60"/>
      <c r="RKA18" s="60"/>
      <c r="RKB18" s="60"/>
      <c r="RKC18" s="60"/>
      <c r="RKD18" s="60"/>
      <c r="RKE18" s="60"/>
      <c r="RKF18" s="60"/>
      <c r="RKG18" s="60"/>
      <c r="RKH18" s="60"/>
      <c r="RKI18" s="60"/>
      <c r="RKJ18" s="60"/>
      <c r="RKK18" s="60"/>
      <c r="RKL18" s="60"/>
      <c r="RKM18" s="60"/>
      <c r="RKN18" s="60"/>
      <c r="RKO18" s="60"/>
      <c r="RKP18" s="60"/>
      <c r="RKQ18" s="60"/>
      <c r="RKR18" s="60"/>
      <c r="RKS18" s="60"/>
      <c r="RKT18" s="60"/>
      <c r="RKU18" s="60"/>
      <c r="RKV18" s="60"/>
      <c r="RKW18" s="60"/>
      <c r="RKX18" s="60"/>
      <c r="RKY18" s="60"/>
      <c r="RKZ18" s="60"/>
      <c r="RLA18" s="60"/>
      <c r="RLB18" s="60"/>
      <c r="RLC18" s="60"/>
      <c r="RLD18" s="60"/>
      <c r="RLE18" s="60"/>
      <c r="RLF18" s="60"/>
      <c r="RLG18" s="60"/>
      <c r="RLH18" s="60"/>
      <c r="RLI18" s="60"/>
      <c r="RLJ18" s="60"/>
      <c r="RLK18" s="60"/>
      <c r="RLL18" s="60"/>
      <c r="RLM18" s="60"/>
      <c r="RLN18" s="60"/>
      <c r="RLO18" s="60"/>
      <c r="RLP18" s="60"/>
      <c r="RLQ18" s="60"/>
      <c r="RLR18" s="60"/>
      <c r="RLS18" s="60"/>
      <c r="RLT18" s="60"/>
      <c r="RLU18" s="60"/>
      <c r="RLV18" s="60"/>
      <c r="RLW18" s="60"/>
      <c r="RLX18" s="60"/>
      <c r="RLY18" s="60"/>
      <c r="RLZ18" s="60"/>
      <c r="RMA18" s="60"/>
      <c r="RMB18" s="60"/>
      <c r="RMC18" s="60"/>
      <c r="RMD18" s="60"/>
      <c r="RME18" s="60"/>
      <c r="RMF18" s="60"/>
      <c r="RMG18" s="60"/>
      <c r="RMH18" s="60"/>
      <c r="RMI18" s="60"/>
      <c r="RMJ18" s="60"/>
      <c r="RMK18" s="60"/>
      <c r="RML18" s="60"/>
      <c r="RMM18" s="60"/>
      <c r="RMN18" s="60"/>
      <c r="RMO18" s="60"/>
      <c r="RMP18" s="60"/>
      <c r="RMQ18" s="60"/>
      <c r="RMR18" s="60"/>
      <c r="RMS18" s="60"/>
      <c r="RMT18" s="60"/>
      <c r="RMU18" s="60"/>
      <c r="RMV18" s="60"/>
      <c r="RMW18" s="60"/>
      <c r="RMX18" s="60"/>
      <c r="RMY18" s="60"/>
      <c r="RMZ18" s="60"/>
      <c r="RNA18" s="60"/>
      <c r="RNB18" s="60"/>
      <c r="RNC18" s="60"/>
      <c r="RND18" s="60"/>
      <c r="RNE18" s="60"/>
      <c r="RNF18" s="60"/>
      <c r="RNG18" s="60"/>
      <c r="RNH18" s="60"/>
      <c r="RNI18" s="60"/>
      <c r="RNJ18" s="60"/>
      <c r="RNK18" s="60"/>
      <c r="RNL18" s="60"/>
      <c r="RNM18" s="60"/>
      <c r="RNN18" s="60"/>
      <c r="RNO18" s="60"/>
      <c r="RNP18" s="60"/>
      <c r="RNQ18" s="60"/>
      <c r="RNR18" s="60"/>
      <c r="RNS18" s="60"/>
      <c r="RNT18" s="60"/>
      <c r="RNU18" s="60"/>
      <c r="RNV18" s="60"/>
      <c r="RNW18" s="60"/>
      <c r="RNX18" s="60"/>
      <c r="RNY18" s="60"/>
      <c r="RNZ18" s="60"/>
      <c r="ROA18" s="60"/>
      <c r="ROB18" s="60"/>
      <c r="ROC18" s="60"/>
      <c r="ROD18" s="60"/>
      <c r="ROE18" s="60"/>
      <c r="ROF18" s="60"/>
      <c r="ROG18" s="60"/>
      <c r="ROH18" s="60"/>
      <c r="ROI18" s="60"/>
      <c r="ROJ18" s="60"/>
      <c r="ROK18" s="60"/>
      <c r="ROL18" s="60"/>
      <c r="ROM18" s="60"/>
      <c r="RON18" s="60"/>
      <c r="ROO18" s="60"/>
      <c r="ROP18" s="60"/>
      <c r="ROQ18" s="60"/>
      <c r="ROR18" s="60"/>
      <c r="ROS18" s="60"/>
      <c r="ROT18" s="60"/>
      <c r="ROU18" s="60"/>
      <c r="ROV18" s="60"/>
      <c r="ROW18" s="60"/>
      <c r="ROX18" s="60"/>
      <c r="ROY18" s="60"/>
      <c r="ROZ18" s="60"/>
      <c r="RPA18" s="60"/>
      <c r="RPB18" s="60"/>
      <c r="RPC18" s="60"/>
      <c r="RPD18" s="60"/>
      <c r="RPE18" s="60"/>
      <c r="RPF18" s="60"/>
      <c r="RPG18" s="60"/>
      <c r="RPH18" s="60"/>
      <c r="RPI18" s="60"/>
      <c r="RPJ18" s="60"/>
      <c r="RPK18" s="60"/>
      <c r="RPL18" s="60"/>
      <c r="RPM18" s="60"/>
      <c r="RPN18" s="60"/>
      <c r="RPO18" s="60"/>
      <c r="RPP18" s="60"/>
      <c r="RPQ18" s="60"/>
      <c r="RPR18" s="60"/>
      <c r="RPS18" s="60"/>
      <c r="RPT18" s="60"/>
      <c r="RPU18" s="60"/>
      <c r="RPV18" s="60"/>
      <c r="RPW18" s="60"/>
      <c r="RPX18" s="60"/>
      <c r="RPY18" s="60"/>
      <c r="RPZ18" s="60"/>
      <c r="RQA18" s="60"/>
      <c r="RQB18" s="60"/>
      <c r="RQC18" s="60"/>
      <c r="RQD18" s="60"/>
      <c r="RQE18" s="60"/>
      <c r="RQF18" s="60"/>
      <c r="RQG18" s="60"/>
      <c r="RQH18" s="60"/>
      <c r="RQI18" s="60"/>
      <c r="RQJ18" s="60"/>
      <c r="RQK18" s="60"/>
      <c r="RQL18" s="60"/>
      <c r="RQM18" s="60"/>
      <c r="RQN18" s="60"/>
      <c r="RQO18" s="60"/>
      <c r="RQP18" s="60"/>
      <c r="RQQ18" s="60"/>
      <c r="RQR18" s="60"/>
      <c r="RQS18" s="60"/>
      <c r="RQT18" s="60"/>
      <c r="RQU18" s="60"/>
      <c r="RQV18" s="60"/>
      <c r="RQW18" s="60"/>
      <c r="RQX18" s="60"/>
      <c r="RQY18" s="60"/>
      <c r="RQZ18" s="60"/>
      <c r="RRA18" s="60"/>
      <c r="RRB18" s="60"/>
      <c r="RRC18" s="60"/>
      <c r="RRD18" s="60"/>
      <c r="RRE18" s="60"/>
      <c r="RRF18" s="60"/>
      <c r="RRG18" s="60"/>
      <c r="RRH18" s="60"/>
      <c r="RRI18" s="60"/>
      <c r="RRJ18" s="60"/>
      <c r="RRK18" s="60"/>
      <c r="RRL18" s="60"/>
      <c r="RRM18" s="60"/>
      <c r="RRN18" s="60"/>
      <c r="RRO18" s="60"/>
      <c r="RRP18" s="60"/>
      <c r="RRQ18" s="60"/>
      <c r="RRR18" s="60"/>
      <c r="RRS18" s="60"/>
      <c r="RRT18" s="60"/>
      <c r="RRU18" s="60"/>
      <c r="RRV18" s="60"/>
      <c r="RRW18" s="60"/>
      <c r="RRX18" s="60"/>
      <c r="RRY18" s="60"/>
      <c r="RRZ18" s="60"/>
      <c r="RSA18" s="60"/>
      <c r="RSB18" s="60"/>
      <c r="RSC18" s="60"/>
      <c r="RSD18" s="60"/>
      <c r="RSE18" s="60"/>
      <c r="RSF18" s="60"/>
      <c r="RSG18" s="60"/>
      <c r="RSH18" s="60"/>
      <c r="RSI18" s="60"/>
      <c r="RSJ18" s="60"/>
      <c r="RSK18" s="60"/>
      <c r="RSL18" s="60"/>
      <c r="RSM18" s="60"/>
      <c r="RSN18" s="60"/>
      <c r="RSO18" s="60"/>
      <c r="RSP18" s="60"/>
      <c r="RSQ18" s="60"/>
      <c r="RSR18" s="60"/>
      <c r="RSS18" s="60"/>
      <c r="RST18" s="60"/>
      <c r="RSU18" s="60"/>
      <c r="RSV18" s="60"/>
      <c r="RSW18" s="60"/>
      <c r="RSX18" s="60"/>
      <c r="RSY18" s="60"/>
      <c r="RSZ18" s="60"/>
      <c r="RTA18" s="60"/>
      <c r="RTB18" s="60"/>
      <c r="RTC18" s="60"/>
      <c r="RTD18" s="60"/>
      <c r="RTE18" s="60"/>
      <c r="RTF18" s="60"/>
      <c r="RTG18" s="60"/>
      <c r="RTH18" s="60"/>
      <c r="RTI18" s="60"/>
      <c r="RTJ18" s="60"/>
      <c r="RTK18" s="60"/>
      <c r="RTL18" s="60"/>
      <c r="RTM18" s="60"/>
      <c r="RTN18" s="60"/>
      <c r="RTO18" s="60"/>
      <c r="RTP18" s="60"/>
      <c r="RTQ18" s="60"/>
      <c r="RTR18" s="60"/>
      <c r="RTS18" s="60"/>
      <c r="RTT18" s="60"/>
      <c r="RTU18" s="60"/>
      <c r="RTV18" s="60"/>
      <c r="RTW18" s="60"/>
      <c r="RTX18" s="60"/>
      <c r="RTY18" s="60"/>
      <c r="RTZ18" s="60"/>
      <c r="RUA18" s="60"/>
      <c r="RUB18" s="60"/>
      <c r="RUC18" s="60"/>
      <c r="RUD18" s="60"/>
      <c r="RUE18" s="60"/>
      <c r="RUF18" s="60"/>
      <c r="RUG18" s="60"/>
      <c r="RUH18" s="60"/>
      <c r="RUI18" s="60"/>
      <c r="RUJ18" s="60"/>
      <c r="RUK18" s="60"/>
      <c r="RUL18" s="60"/>
      <c r="RUM18" s="60"/>
      <c r="RUN18" s="60"/>
      <c r="RUO18" s="60"/>
      <c r="RUP18" s="60"/>
      <c r="RUQ18" s="60"/>
      <c r="RUR18" s="60"/>
      <c r="RUS18" s="60"/>
      <c r="RUT18" s="60"/>
      <c r="RUU18" s="60"/>
      <c r="RUV18" s="60"/>
      <c r="RUW18" s="60"/>
      <c r="RUX18" s="60"/>
      <c r="RUY18" s="60"/>
      <c r="RUZ18" s="60"/>
      <c r="RVA18" s="60"/>
      <c r="RVB18" s="60"/>
      <c r="RVC18" s="60"/>
      <c r="RVD18" s="60"/>
      <c r="RVE18" s="60"/>
      <c r="RVF18" s="60"/>
      <c r="RVG18" s="60"/>
      <c r="RVH18" s="60"/>
      <c r="RVI18" s="60"/>
      <c r="RVJ18" s="60"/>
      <c r="RVK18" s="60"/>
      <c r="RVL18" s="60"/>
      <c r="RVM18" s="60"/>
      <c r="RVN18" s="60"/>
      <c r="RVO18" s="60"/>
      <c r="RVP18" s="60"/>
      <c r="RVQ18" s="60"/>
      <c r="RVR18" s="60"/>
      <c r="RVS18" s="60"/>
      <c r="RVT18" s="60"/>
      <c r="RVU18" s="60"/>
      <c r="RVV18" s="60"/>
      <c r="RVW18" s="60"/>
      <c r="RVX18" s="60"/>
      <c r="RVY18" s="60"/>
      <c r="RVZ18" s="60"/>
      <c r="RWA18" s="60"/>
      <c r="RWB18" s="60"/>
      <c r="RWC18" s="60"/>
      <c r="RWD18" s="60"/>
      <c r="RWE18" s="60"/>
      <c r="RWF18" s="60"/>
      <c r="RWG18" s="60"/>
      <c r="RWH18" s="60"/>
      <c r="RWI18" s="60"/>
      <c r="RWJ18" s="60"/>
      <c r="RWK18" s="60"/>
      <c r="RWL18" s="60"/>
      <c r="RWM18" s="60"/>
      <c r="RWN18" s="60"/>
      <c r="RWO18" s="60"/>
      <c r="RWP18" s="60"/>
      <c r="RWQ18" s="60"/>
      <c r="RWR18" s="60"/>
      <c r="RWS18" s="60"/>
      <c r="RWT18" s="60"/>
      <c r="RWU18" s="60"/>
      <c r="RWV18" s="60"/>
      <c r="RWW18" s="60"/>
      <c r="RWX18" s="60"/>
      <c r="RWY18" s="60"/>
      <c r="RWZ18" s="60"/>
      <c r="RXA18" s="60"/>
      <c r="RXB18" s="60"/>
      <c r="RXC18" s="60"/>
      <c r="RXD18" s="60"/>
      <c r="RXE18" s="60"/>
      <c r="RXF18" s="60"/>
      <c r="RXG18" s="60"/>
      <c r="RXH18" s="60"/>
      <c r="RXI18" s="60"/>
      <c r="RXJ18" s="60"/>
      <c r="RXK18" s="60"/>
      <c r="RXL18" s="60"/>
      <c r="RXM18" s="60"/>
      <c r="RXN18" s="60"/>
      <c r="RXO18" s="60"/>
      <c r="RXP18" s="60"/>
      <c r="RXQ18" s="60"/>
      <c r="RXR18" s="60"/>
      <c r="RXS18" s="60"/>
      <c r="RXT18" s="60"/>
      <c r="RXU18" s="60"/>
      <c r="RXV18" s="60"/>
      <c r="RXW18" s="60"/>
      <c r="RXX18" s="60"/>
      <c r="RXY18" s="60"/>
      <c r="RXZ18" s="60"/>
      <c r="RYA18" s="60"/>
      <c r="RYB18" s="60"/>
      <c r="RYC18" s="60"/>
      <c r="RYD18" s="60"/>
      <c r="RYE18" s="60"/>
      <c r="RYF18" s="60"/>
      <c r="RYG18" s="60"/>
      <c r="RYH18" s="60"/>
      <c r="RYI18" s="60"/>
      <c r="RYJ18" s="60"/>
      <c r="RYK18" s="60"/>
      <c r="RYL18" s="60"/>
      <c r="RYM18" s="60"/>
      <c r="RYN18" s="60"/>
      <c r="RYO18" s="60"/>
      <c r="RYP18" s="60"/>
      <c r="RYQ18" s="60"/>
      <c r="RYR18" s="60"/>
      <c r="RYS18" s="60"/>
      <c r="RYT18" s="60"/>
      <c r="RYU18" s="60"/>
      <c r="RYV18" s="60"/>
      <c r="RYW18" s="60"/>
      <c r="RYX18" s="60"/>
      <c r="RYY18" s="60"/>
      <c r="RYZ18" s="60"/>
      <c r="RZA18" s="60"/>
      <c r="RZB18" s="60"/>
      <c r="RZC18" s="60"/>
      <c r="RZD18" s="60"/>
      <c r="RZE18" s="60"/>
      <c r="RZF18" s="60"/>
      <c r="RZG18" s="60"/>
      <c r="RZH18" s="60"/>
      <c r="RZI18" s="60"/>
      <c r="RZJ18" s="60"/>
      <c r="RZK18" s="60"/>
      <c r="RZL18" s="60"/>
      <c r="RZM18" s="60"/>
      <c r="RZN18" s="60"/>
      <c r="RZO18" s="60"/>
      <c r="RZP18" s="60"/>
      <c r="RZQ18" s="60"/>
      <c r="RZR18" s="60"/>
      <c r="RZS18" s="60"/>
      <c r="RZT18" s="60"/>
      <c r="RZU18" s="60"/>
      <c r="RZV18" s="60"/>
      <c r="RZW18" s="60"/>
      <c r="RZX18" s="60"/>
      <c r="RZY18" s="60"/>
      <c r="RZZ18" s="60"/>
      <c r="SAA18" s="60"/>
      <c r="SAB18" s="60"/>
      <c r="SAC18" s="60"/>
      <c r="SAD18" s="60"/>
      <c r="SAE18" s="60"/>
      <c r="SAF18" s="60"/>
      <c r="SAG18" s="60"/>
      <c r="SAH18" s="60"/>
      <c r="SAI18" s="60"/>
      <c r="SAJ18" s="60"/>
      <c r="SAK18" s="60"/>
      <c r="SAL18" s="60"/>
      <c r="SAM18" s="60"/>
      <c r="SAN18" s="60"/>
      <c r="SAO18" s="60"/>
      <c r="SAP18" s="60"/>
      <c r="SAQ18" s="60"/>
      <c r="SAR18" s="60"/>
      <c r="SAS18" s="60"/>
      <c r="SAT18" s="60"/>
      <c r="SAU18" s="60"/>
      <c r="SAV18" s="60"/>
      <c r="SAW18" s="60"/>
      <c r="SAX18" s="60"/>
      <c r="SAY18" s="60"/>
      <c r="SAZ18" s="60"/>
      <c r="SBA18" s="60"/>
      <c r="SBB18" s="60"/>
      <c r="SBC18" s="60"/>
      <c r="SBD18" s="60"/>
      <c r="SBE18" s="60"/>
      <c r="SBF18" s="60"/>
      <c r="SBG18" s="60"/>
      <c r="SBH18" s="60"/>
      <c r="SBI18" s="60"/>
      <c r="SBJ18" s="60"/>
      <c r="SBK18" s="60"/>
      <c r="SBL18" s="60"/>
      <c r="SBM18" s="60"/>
      <c r="SBN18" s="60"/>
      <c r="SBO18" s="60"/>
      <c r="SBP18" s="60"/>
      <c r="SBQ18" s="60"/>
      <c r="SBR18" s="60"/>
      <c r="SBS18" s="60"/>
      <c r="SBT18" s="60"/>
      <c r="SBU18" s="60"/>
      <c r="SBV18" s="60"/>
      <c r="SBW18" s="60"/>
      <c r="SBX18" s="60"/>
      <c r="SBY18" s="60"/>
      <c r="SBZ18" s="60"/>
      <c r="SCA18" s="60"/>
      <c r="SCB18" s="60"/>
      <c r="SCC18" s="60"/>
      <c r="SCD18" s="60"/>
      <c r="SCE18" s="60"/>
      <c r="SCF18" s="60"/>
      <c r="SCG18" s="60"/>
      <c r="SCH18" s="60"/>
      <c r="SCI18" s="60"/>
      <c r="SCJ18" s="60"/>
      <c r="SCK18" s="60"/>
      <c r="SCL18" s="60"/>
      <c r="SCM18" s="60"/>
      <c r="SCN18" s="60"/>
      <c r="SCO18" s="60"/>
      <c r="SCP18" s="60"/>
      <c r="SCQ18" s="60"/>
      <c r="SCR18" s="60"/>
      <c r="SCS18" s="60"/>
      <c r="SCT18" s="60"/>
      <c r="SCU18" s="60"/>
      <c r="SCV18" s="60"/>
      <c r="SCW18" s="60"/>
      <c r="SCX18" s="60"/>
      <c r="SCY18" s="60"/>
      <c r="SCZ18" s="60"/>
      <c r="SDA18" s="60"/>
      <c r="SDB18" s="60"/>
      <c r="SDC18" s="60"/>
      <c r="SDD18" s="60"/>
      <c r="SDE18" s="60"/>
      <c r="SDF18" s="60"/>
      <c r="SDG18" s="60"/>
      <c r="SDH18" s="60"/>
      <c r="SDI18" s="60"/>
      <c r="SDJ18" s="60"/>
      <c r="SDK18" s="60"/>
      <c r="SDL18" s="60"/>
      <c r="SDM18" s="60"/>
      <c r="SDN18" s="60"/>
      <c r="SDO18" s="60"/>
      <c r="SDP18" s="60"/>
      <c r="SDQ18" s="60"/>
      <c r="SDR18" s="60"/>
      <c r="SDS18" s="60"/>
      <c r="SDT18" s="60"/>
      <c r="SDU18" s="60"/>
      <c r="SDV18" s="60"/>
      <c r="SDW18" s="60"/>
      <c r="SDX18" s="60"/>
      <c r="SDY18" s="60"/>
      <c r="SDZ18" s="60"/>
      <c r="SEA18" s="60"/>
      <c r="SEB18" s="60"/>
      <c r="SEC18" s="60"/>
      <c r="SED18" s="60"/>
      <c r="SEE18" s="60"/>
      <c r="SEF18" s="60"/>
      <c r="SEG18" s="60"/>
      <c r="SEH18" s="60"/>
      <c r="SEI18" s="60"/>
      <c r="SEJ18" s="60"/>
      <c r="SEK18" s="60"/>
      <c r="SEL18" s="60"/>
      <c r="SEM18" s="60"/>
      <c r="SEN18" s="60"/>
      <c r="SEO18" s="60"/>
      <c r="SEP18" s="60"/>
      <c r="SEQ18" s="60"/>
      <c r="SER18" s="60"/>
      <c r="SES18" s="60"/>
      <c r="SET18" s="60"/>
      <c r="SEU18" s="60"/>
      <c r="SEV18" s="60"/>
      <c r="SEW18" s="60"/>
      <c r="SEX18" s="60"/>
      <c r="SEY18" s="60"/>
      <c r="SEZ18" s="60"/>
      <c r="SFA18" s="60"/>
      <c r="SFB18" s="60"/>
      <c r="SFC18" s="60"/>
      <c r="SFD18" s="60"/>
      <c r="SFE18" s="60"/>
      <c r="SFF18" s="60"/>
      <c r="SFG18" s="60"/>
      <c r="SFH18" s="60"/>
      <c r="SFI18" s="60"/>
      <c r="SFJ18" s="60"/>
      <c r="SFK18" s="60"/>
      <c r="SFL18" s="60"/>
      <c r="SFM18" s="60"/>
      <c r="SFN18" s="60"/>
      <c r="SFO18" s="60"/>
      <c r="SFP18" s="60"/>
      <c r="SFQ18" s="60"/>
      <c r="SFR18" s="60"/>
      <c r="SFS18" s="60"/>
      <c r="SFT18" s="60"/>
      <c r="SFU18" s="60"/>
      <c r="SFV18" s="60"/>
      <c r="SFW18" s="60"/>
      <c r="SFX18" s="60"/>
      <c r="SFY18" s="60"/>
      <c r="SFZ18" s="60"/>
      <c r="SGA18" s="60"/>
      <c r="SGB18" s="60"/>
      <c r="SGC18" s="60"/>
      <c r="SGD18" s="60"/>
      <c r="SGE18" s="60"/>
      <c r="SGF18" s="60"/>
      <c r="SGG18" s="60"/>
      <c r="SGH18" s="60"/>
      <c r="SGI18" s="60"/>
      <c r="SGJ18" s="60"/>
      <c r="SGK18" s="60"/>
      <c r="SGL18" s="60"/>
      <c r="SGM18" s="60"/>
      <c r="SGN18" s="60"/>
      <c r="SGO18" s="60"/>
      <c r="SGP18" s="60"/>
      <c r="SGQ18" s="60"/>
      <c r="SGR18" s="60"/>
      <c r="SGS18" s="60"/>
      <c r="SGT18" s="60"/>
      <c r="SGU18" s="60"/>
      <c r="SGV18" s="60"/>
      <c r="SGW18" s="60"/>
      <c r="SGX18" s="60"/>
      <c r="SGY18" s="60"/>
      <c r="SGZ18" s="60"/>
      <c r="SHA18" s="60"/>
      <c r="SHB18" s="60"/>
      <c r="SHC18" s="60"/>
      <c r="SHD18" s="60"/>
      <c r="SHE18" s="60"/>
      <c r="SHF18" s="60"/>
      <c r="SHG18" s="60"/>
      <c r="SHH18" s="60"/>
      <c r="SHI18" s="60"/>
      <c r="SHJ18" s="60"/>
      <c r="SHK18" s="60"/>
      <c r="SHL18" s="60"/>
      <c r="SHM18" s="60"/>
      <c r="SHN18" s="60"/>
      <c r="SHO18" s="60"/>
      <c r="SHP18" s="60"/>
      <c r="SHQ18" s="60"/>
      <c r="SHR18" s="60"/>
      <c r="SHS18" s="60"/>
      <c r="SHT18" s="60"/>
      <c r="SHU18" s="60"/>
      <c r="SHV18" s="60"/>
      <c r="SHW18" s="60"/>
      <c r="SHX18" s="60"/>
      <c r="SHY18" s="60"/>
      <c r="SHZ18" s="60"/>
      <c r="SIA18" s="60"/>
      <c r="SIB18" s="60"/>
      <c r="SIC18" s="60"/>
      <c r="SID18" s="60"/>
      <c r="SIE18" s="60"/>
      <c r="SIF18" s="60"/>
      <c r="SIG18" s="60"/>
      <c r="SIH18" s="60"/>
      <c r="SII18" s="60"/>
      <c r="SIJ18" s="60"/>
      <c r="SIK18" s="60"/>
      <c r="SIL18" s="60"/>
      <c r="SIM18" s="60"/>
      <c r="SIN18" s="60"/>
      <c r="SIO18" s="60"/>
      <c r="SIP18" s="60"/>
      <c r="SIQ18" s="60"/>
      <c r="SIR18" s="60"/>
      <c r="SIS18" s="60"/>
      <c r="SIT18" s="60"/>
      <c r="SIU18" s="60"/>
      <c r="SIV18" s="60"/>
      <c r="SIW18" s="60"/>
      <c r="SIX18" s="60"/>
      <c r="SIY18" s="60"/>
      <c r="SIZ18" s="60"/>
      <c r="SJA18" s="60"/>
      <c r="SJB18" s="60"/>
      <c r="SJC18" s="60"/>
      <c r="SJD18" s="60"/>
      <c r="SJE18" s="60"/>
      <c r="SJF18" s="60"/>
      <c r="SJG18" s="60"/>
      <c r="SJH18" s="60"/>
      <c r="SJI18" s="60"/>
      <c r="SJJ18" s="60"/>
      <c r="SJK18" s="60"/>
      <c r="SJL18" s="60"/>
      <c r="SJM18" s="60"/>
      <c r="SJN18" s="60"/>
      <c r="SJO18" s="60"/>
      <c r="SJP18" s="60"/>
      <c r="SJQ18" s="60"/>
      <c r="SJR18" s="60"/>
      <c r="SJS18" s="60"/>
      <c r="SJT18" s="60"/>
      <c r="SJU18" s="60"/>
      <c r="SJV18" s="60"/>
      <c r="SJW18" s="60"/>
      <c r="SJX18" s="60"/>
      <c r="SJY18" s="60"/>
      <c r="SJZ18" s="60"/>
      <c r="SKA18" s="60"/>
      <c r="SKB18" s="60"/>
      <c r="SKC18" s="60"/>
      <c r="SKD18" s="60"/>
      <c r="SKE18" s="60"/>
      <c r="SKF18" s="60"/>
      <c r="SKG18" s="60"/>
      <c r="SKH18" s="60"/>
      <c r="SKI18" s="60"/>
      <c r="SKJ18" s="60"/>
      <c r="SKK18" s="60"/>
      <c r="SKL18" s="60"/>
      <c r="SKM18" s="60"/>
      <c r="SKN18" s="60"/>
      <c r="SKO18" s="60"/>
      <c r="SKP18" s="60"/>
      <c r="SKQ18" s="60"/>
      <c r="SKR18" s="60"/>
      <c r="SKS18" s="60"/>
      <c r="SKT18" s="60"/>
      <c r="SKU18" s="60"/>
      <c r="SKV18" s="60"/>
      <c r="SKW18" s="60"/>
      <c r="SKX18" s="60"/>
      <c r="SKY18" s="60"/>
      <c r="SKZ18" s="60"/>
      <c r="SLA18" s="60"/>
      <c r="SLB18" s="60"/>
      <c r="SLC18" s="60"/>
      <c r="SLD18" s="60"/>
      <c r="SLE18" s="60"/>
      <c r="SLF18" s="60"/>
      <c r="SLG18" s="60"/>
      <c r="SLH18" s="60"/>
      <c r="SLI18" s="60"/>
      <c r="SLJ18" s="60"/>
      <c r="SLK18" s="60"/>
      <c r="SLL18" s="60"/>
      <c r="SLM18" s="60"/>
      <c r="SLN18" s="60"/>
      <c r="SLO18" s="60"/>
      <c r="SLP18" s="60"/>
      <c r="SLQ18" s="60"/>
      <c r="SLR18" s="60"/>
      <c r="SLS18" s="60"/>
      <c r="SLT18" s="60"/>
      <c r="SLU18" s="60"/>
      <c r="SLV18" s="60"/>
      <c r="SLW18" s="60"/>
      <c r="SLX18" s="60"/>
      <c r="SLY18" s="60"/>
      <c r="SLZ18" s="60"/>
      <c r="SMA18" s="60"/>
      <c r="SMB18" s="60"/>
      <c r="SMC18" s="60"/>
      <c r="SMD18" s="60"/>
      <c r="SME18" s="60"/>
      <c r="SMF18" s="60"/>
      <c r="SMG18" s="60"/>
      <c r="SMH18" s="60"/>
      <c r="SMI18" s="60"/>
      <c r="SMJ18" s="60"/>
      <c r="SMK18" s="60"/>
      <c r="SML18" s="60"/>
      <c r="SMM18" s="60"/>
      <c r="SMN18" s="60"/>
      <c r="SMO18" s="60"/>
      <c r="SMP18" s="60"/>
      <c r="SMQ18" s="60"/>
      <c r="SMR18" s="60"/>
      <c r="SMS18" s="60"/>
      <c r="SMT18" s="60"/>
      <c r="SMU18" s="60"/>
      <c r="SMV18" s="60"/>
      <c r="SMW18" s="60"/>
      <c r="SMX18" s="60"/>
      <c r="SMY18" s="60"/>
      <c r="SMZ18" s="60"/>
      <c r="SNA18" s="60"/>
      <c r="SNB18" s="60"/>
      <c r="SNC18" s="60"/>
      <c r="SND18" s="60"/>
      <c r="SNE18" s="60"/>
      <c r="SNF18" s="60"/>
      <c r="SNG18" s="60"/>
      <c r="SNH18" s="60"/>
      <c r="SNI18" s="60"/>
      <c r="SNJ18" s="60"/>
      <c r="SNK18" s="60"/>
      <c r="SNL18" s="60"/>
      <c r="SNM18" s="60"/>
      <c r="SNN18" s="60"/>
      <c r="SNO18" s="60"/>
      <c r="SNP18" s="60"/>
      <c r="SNQ18" s="60"/>
      <c r="SNR18" s="60"/>
      <c r="SNS18" s="60"/>
      <c r="SNT18" s="60"/>
      <c r="SNU18" s="60"/>
      <c r="SNV18" s="60"/>
      <c r="SNW18" s="60"/>
      <c r="SNX18" s="60"/>
      <c r="SNY18" s="60"/>
      <c r="SNZ18" s="60"/>
      <c r="SOA18" s="60"/>
      <c r="SOB18" s="60"/>
      <c r="SOC18" s="60"/>
      <c r="SOD18" s="60"/>
      <c r="SOE18" s="60"/>
      <c r="SOF18" s="60"/>
      <c r="SOG18" s="60"/>
      <c r="SOH18" s="60"/>
      <c r="SOI18" s="60"/>
      <c r="SOJ18" s="60"/>
      <c r="SOK18" s="60"/>
      <c r="SOL18" s="60"/>
      <c r="SOM18" s="60"/>
      <c r="SON18" s="60"/>
      <c r="SOO18" s="60"/>
      <c r="SOP18" s="60"/>
      <c r="SOQ18" s="60"/>
      <c r="SOR18" s="60"/>
      <c r="SOS18" s="60"/>
      <c r="SOT18" s="60"/>
      <c r="SOU18" s="60"/>
      <c r="SOV18" s="60"/>
      <c r="SOW18" s="60"/>
      <c r="SOX18" s="60"/>
      <c r="SOY18" s="60"/>
      <c r="SOZ18" s="60"/>
      <c r="SPA18" s="60"/>
      <c r="SPB18" s="60"/>
      <c r="SPC18" s="60"/>
      <c r="SPD18" s="60"/>
      <c r="SPE18" s="60"/>
      <c r="SPF18" s="60"/>
      <c r="SPG18" s="60"/>
      <c r="SPH18" s="60"/>
      <c r="SPI18" s="60"/>
      <c r="SPJ18" s="60"/>
      <c r="SPK18" s="60"/>
      <c r="SPL18" s="60"/>
      <c r="SPM18" s="60"/>
      <c r="SPN18" s="60"/>
      <c r="SPO18" s="60"/>
      <c r="SPP18" s="60"/>
      <c r="SPQ18" s="60"/>
      <c r="SPR18" s="60"/>
      <c r="SPS18" s="60"/>
      <c r="SPT18" s="60"/>
      <c r="SPU18" s="60"/>
      <c r="SPV18" s="60"/>
      <c r="SPW18" s="60"/>
      <c r="SPX18" s="60"/>
      <c r="SPY18" s="60"/>
      <c r="SPZ18" s="60"/>
      <c r="SQA18" s="60"/>
      <c r="SQB18" s="60"/>
      <c r="SQC18" s="60"/>
      <c r="SQD18" s="60"/>
      <c r="SQE18" s="60"/>
      <c r="SQF18" s="60"/>
      <c r="SQG18" s="60"/>
      <c r="SQH18" s="60"/>
      <c r="SQI18" s="60"/>
      <c r="SQJ18" s="60"/>
      <c r="SQK18" s="60"/>
      <c r="SQL18" s="60"/>
      <c r="SQM18" s="60"/>
      <c r="SQN18" s="60"/>
      <c r="SQO18" s="60"/>
      <c r="SQP18" s="60"/>
      <c r="SQQ18" s="60"/>
      <c r="SQR18" s="60"/>
      <c r="SQS18" s="60"/>
      <c r="SQT18" s="60"/>
      <c r="SQU18" s="60"/>
      <c r="SQV18" s="60"/>
      <c r="SQW18" s="60"/>
      <c r="SQX18" s="60"/>
      <c r="SQY18" s="60"/>
      <c r="SQZ18" s="60"/>
      <c r="SRA18" s="60"/>
      <c r="SRB18" s="60"/>
      <c r="SRC18" s="60"/>
      <c r="SRD18" s="60"/>
      <c r="SRE18" s="60"/>
      <c r="SRF18" s="60"/>
      <c r="SRG18" s="60"/>
      <c r="SRH18" s="60"/>
      <c r="SRI18" s="60"/>
      <c r="SRJ18" s="60"/>
      <c r="SRK18" s="60"/>
      <c r="SRL18" s="60"/>
      <c r="SRM18" s="60"/>
      <c r="SRN18" s="60"/>
      <c r="SRO18" s="60"/>
      <c r="SRP18" s="60"/>
      <c r="SRQ18" s="60"/>
      <c r="SRR18" s="60"/>
      <c r="SRS18" s="60"/>
      <c r="SRT18" s="60"/>
      <c r="SRU18" s="60"/>
      <c r="SRV18" s="60"/>
      <c r="SRW18" s="60"/>
      <c r="SRX18" s="60"/>
      <c r="SRY18" s="60"/>
      <c r="SRZ18" s="60"/>
      <c r="SSA18" s="60"/>
      <c r="SSB18" s="60"/>
      <c r="SSC18" s="60"/>
      <c r="SSD18" s="60"/>
      <c r="SSE18" s="60"/>
      <c r="SSF18" s="60"/>
      <c r="SSG18" s="60"/>
      <c r="SSH18" s="60"/>
      <c r="SSI18" s="60"/>
      <c r="SSJ18" s="60"/>
      <c r="SSK18" s="60"/>
      <c r="SSL18" s="60"/>
      <c r="SSM18" s="60"/>
      <c r="SSN18" s="60"/>
      <c r="SSO18" s="60"/>
      <c r="SSP18" s="60"/>
      <c r="SSQ18" s="60"/>
      <c r="SSR18" s="60"/>
      <c r="SSS18" s="60"/>
      <c r="SST18" s="60"/>
      <c r="SSU18" s="60"/>
      <c r="SSV18" s="60"/>
      <c r="SSW18" s="60"/>
      <c r="SSX18" s="60"/>
      <c r="SSY18" s="60"/>
      <c r="SSZ18" s="60"/>
      <c r="STA18" s="60"/>
      <c r="STB18" s="60"/>
      <c r="STC18" s="60"/>
      <c r="STD18" s="60"/>
      <c r="STE18" s="60"/>
      <c r="STF18" s="60"/>
      <c r="STG18" s="60"/>
      <c r="STH18" s="60"/>
      <c r="STI18" s="60"/>
      <c r="STJ18" s="60"/>
      <c r="STK18" s="60"/>
      <c r="STL18" s="60"/>
      <c r="STM18" s="60"/>
      <c r="STN18" s="60"/>
      <c r="STO18" s="60"/>
      <c r="STP18" s="60"/>
      <c r="STQ18" s="60"/>
      <c r="STR18" s="60"/>
      <c r="STS18" s="60"/>
      <c r="STT18" s="60"/>
      <c r="STU18" s="60"/>
      <c r="STV18" s="60"/>
      <c r="STW18" s="60"/>
      <c r="STX18" s="60"/>
      <c r="STY18" s="60"/>
      <c r="STZ18" s="60"/>
      <c r="SUA18" s="60"/>
      <c r="SUB18" s="60"/>
      <c r="SUC18" s="60"/>
      <c r="SUD18" s="60"/>
      <c r="SUE18" s="60"/>
      <c r="SUF18" s="60"/>
      <c r="SUG18" s="60"/>
      <c r="SUH18" s="60"/>
      <c r="SUI18" s="60"/>
      <c r="SUJ18" s="60"/>
      <c r="SUK18" s="60"/>
      <c r="SUL18" s="60"/>
      <c r="SUM18" s="60"/>
      <c r="SUN18" s="60"/>
      <c r="SUO18" s="60"/>
      <c r="SUP18" s="60"/>
      <c r="SUQ18" s="60"/>
      <c r="SUR18" s="60"/>
      <c r="SUS18" s="60"/>
      <c r="SUT18" s="60"/>
      <c r="SUU18" s="60"/>
      <c r="SUV18" s="60"/>
      <c r="SUW18" s="60"/>
      <c r="SUX18" s="60"/>
      <c r="SUY18" s="60"/>
      <c r="SUZ18" s="60"/>
      <c r="SVA18" s="60"/>
      <c r="SVB18" s="60"/>
      <c r="SVC18" s="60"/>
      <c r="SVD18" s="60"/>
      <c r="SVE18" s="60"/>
      <c r="SVF18" s="60"/>
      <c r="SVG18" s="60"/>
      <c r="SVH18" s="60"/>
      <c r="SVI18" s="60"/>
      <c r="SVJ18" s="60"/>
      <c r="SVK18" s="60"/>
      <c r="SVL18" s="60"/>
      <c r="SVM18" s="60"/>
      <c r="SVN18" s="60"/>
      <c r="SVO18" s="60"/>
      <c r="SVP18" s="60"/>
      <c r="SVQ18" s="60"/>
      <c r="SVR18" s="60"/>
      <c r="SVS18" s="60"/>
      <c r="SVT18" s="60"/>
      <c r="SVU18" s="60"/>
      <c r="SVV18" s="60"/>
      <c r="SVW18" s="60"/>
      <c r="SVX18" s="60"/>
      <c r="SVY18" s="60"/>
      <c r="SVZ18" s="60"/>
      <c r="SWA18" s="60"/>
      <c r="SWB18" s="60"/>
      <c r="SWC18" s="60"/>
      <c r="SWD18" s="60"/>
      <c r="SWE18" s="60"/>
      <c r="SWF18" s="60"/>
      <c r="SWG18" s="60"/>
      <c r="SWH18" s="60"/>
      <c r="SWI18" s="60"/>
      <c r="SWJ18" s="60"/>
      <c r="SWK18" s="60"/>
      <c r="SWL18" s="60"/>
      <c r="SWM18" s="60"/>
      <c r="SWN18" s="60"/>
      <c r="SWO18" s="60"/>
      <c r="SWP18" s="60"/>
      <c r="SWQ18" s="60"/>
      <c r="SWR18" s="60"/>
      <c r="SWS18" s="60"/>
      <c r="SWT18" s="60"/>
      <c r="SWU18" s="60"/>
      <c r="SWV18" s="60"/>
      <c r="SWW18" s="60"/>
      <c r="SWX18" s="60"/>
      <c r="SWY18" s="60"/>
      <c r="SWZ18" s="60"/>
      <c r="SXA18" s="60"/>
      <c r="SXB18" s="60"/>
      <c r="SXC18" s="60"/>
      <c r="SXD18" s="60"/>
      <c r="SXE18" s="60"/>
      <c r="SXF18" s="60"/>
      <c r="SXG18" s="60"/>
      <c r="SXH18" s="60"/>
      <c r="SXI18" s="60"/>
      <c r="SXJ18" s="60"/>
      <c r="SXK18" s="60"/>
      <c r="SXL18" s="60"/>
      <c r="SXM18" s="60"/>
      <c r="SXN18" s="60"/>
      <c r="SXO18" s="60"/>
      <c r="SXP18" s="60"/>
      <c r="SXQ18" s="60"/>
      <c r="SXR18" s="60"/>
      <c r="SXS18" s="60"/>
      <c r="SXT18" s="60"/>
      <c r="SXU18" s="60"/>
      <c r="SXV18" s="60"/>
      <c r="SXW18" s="60"/>
      <c r="SXX18" s="60"/>
      <c r="SXY18" s="60"/>
      <c r="SXZ18" s="60"/>
      <c r="SYA18" s="60"/>
      <c r="SYB18" s="60"/>
      <c r="SYC18" s="60"/>
      <c r="SYD18" s="60"/>
      <c r="SYE18" s="60"/>
      <c r="SYF18" s="60"/>
      <c r="SYG18" s="60"/>
      <c r="SYH18" s="60"/>
      <c r="SYI18" s="60"/>
      <c r="SYJ18" s="60"/>
      <c r="SYK18" s="60"/>
      <c r="SYL18" s="60"/>
      <c r="SYM18" s="60"/>
      <c r="SYN18" s="60"/>
      <c r="SYO18" s="60"/>
      <c r="SYP18" s="60"/>
      <c r="SYQ18" s="60"/>
      <c r="SYR18" s="60"/>
      <c r="SYS18" s="60"/>
      <c r="SYT18" s="60"/>
      <c r="SYU18" s="60"/>
      <c r="SYV18" s="60"/>
      <c r="SYW18" s="60"/>
      <c r="SYX18" s="60"/>
      <c r="SYY18" s="60"/>
      <c r="SYZ18" s="60"/>
      <c r="SZA18" s="60"/>
      <c r="SZB18" s="60"/>
      <c r="SZC18" s="60"/>
      <c r="SZD18" s="60"/>
      <c r="SZE18" s="60"/>
      <c r="SZF18" s="60"/>
      <c r="SZG18" s="60"/>
      <c r="SZH18" s="60"/>
      <c r="SZI18" s="60"/>
      <c r="SZJ18" s="60"/>
      <c r="SZK18" s="60"/>
      <c r="SZL18" s="60"/>
      <c r="SZM18" s="60"/>
      <c r="SZN18" s="60"/>
      <c r="SZO18" s="60"/>
      <c r="SZP18" s="60"/>
      <c r="SZQ18" s="60"/>
      <c r="SZR18" s="60"/>
      <c r="SZS18" s="60"/>
      <c r="SZT18" s="60"/>
      <c r="SZU18" s="60"/>
      <c r="SZV18" s="60"/>
      <c r="SZW18" s="60"/>
      <c r="SZX18" s="60"/>
      <c r="SZY18" s="60"/>
      <c r="SZZ18" s="60"/>
      <c r="TAA18" s="60"/>
      <c r="TAB18" s="60"/>
      <c r="TAC18" s="60"/>
      <c r="TAD18" s="60"/>
      <c r="TAE18" s="60"/>
      <c r="TAF18" s="60"/>
      <c r="TAG18" s="60"/>
      <c r="TAH18" s="60"/>
      <c r="TAI18" s="60"/>
      <c r="TAJ18" s="60"/>
      <c r="TAK18" s="60"/>
      <c r="TAL18" s="60"/>
      <c r="TAM18" s="60"/>
      <c r="TAN18" s="60"/>
      <c r="TAO18" s="60"/>
      <c r="TAP18" s="60"/>
      <c r="TAQ18" s="60"/>
      <c r="TAR18" s="60"/>
      <c r="TAS18" s="60"/>
      <c r="TAT18" s="60"/>
      <c r="TAU18" s="60"/>
      <c r="TAV18" s="60"/>
      <c r="TAW18" s="60"/>
      <c r="TAX18" s="60"/>
      <c r="TAY18" s="60"/>
      <c r="TAZ18" s="60"/>
      <c r="TBA18" s="60"/>
      <c r="TBB18" s="60"/>
      <c r="TBC18" s="60"/>
      <c r="TBD18" s="60"/>
      <c r="TBE18" s="60"/>
      <c r="TBF18" s="60"/>
      <c r="TBG18" s="60"/>
      <c r="TBH18" s="60"/>
      <c r="TBI18" s="60"/>
      <c r="TBJ18" s="60"/>
      <c r="TBK18" s="60"/>
      <c r="TBL18" s="60"/>
      <c r="TBM18" s="60"/>
      <c r="TBN18" s="60"/>
      <c r="TBO18" s="60"/>
      <c r="TBP18" s="60"/>
      <c r="TBQ18" s="60"/>
      <c r="TBR18" s="60"/>
      <c r="TBS18" s="60"/>
      <c r="TBT18" s="60"/>
      <c r="TBU18" s="60"/>
      <c r="TBV18" s="60"/>
      <c r="TBW18" s="60"/>
      <c r="TBX18" s="60"/>
      <c r="TBY18" s="60"/>
      <c r="TBZ18" s="60"/>
      <c r="TCA18" s="60"/>
      <c r="TCB18" s="60"/>
      <c r="TCC18" s="60"/>
      <c r="TCD18" s="60"/>
      <c r="TCE18" s="60"/>
      <c r="TCF18" s="60"/>
      <c r="TCG18" s="60"/>
      <c r="TCH18" s="60"/>
      <c r="TCI18" s="60"/>
      <c r="TCJ18" s="60"/>
      <c r="TCK18" s="60"/>
      <c r="TCL18" s="60"/>
      <c r="TCM18" s="60"/>
      <c r="TCN18" s="60"/>
      <c r="TCO18" s="60"/>
      <c r="TCP18" s="60"/>
      <c r="TCQ18" s="60"/>
      <c r="TCR18" s="60"/>
      <c r="TCS18" s="60"/>
      <c r="TCT18" s="60"/>
      <c r="TCU18" s="60"/>
      <c r="TCV18" s="60"/>
      <c r="TCW18" s="60"/>
      <c r="TCX18" s="60"/>
      <c r="TCY18" s="60"/>
      <c r="TCZ18" s="60"/>
      <c r="TDA18" s="60"/>
      <c r="TDB18" s="60"/>
      <c r="TDC18" s="60"/>
      <c r="TDD18" s="60"/>
      <c r="TDE18" s="60"/>
      <c r="TDF18" s="60"/>
      <c r="TDG18" s="60"/>
      <c r="TDH18" s="60"/>
      <c r="TDI18" s="60"/>
      <c r="TDJ18" s="60"/>
      <c r="TDK18" s="60"/>
      <c r="TDL18" s="60"/>
      <c r="TDM18" s="60"/>
      <c r="TDN18" s="60"/>
      <c r="TDO18" s="60"/>
      <c r="TDP18" s="60"/>
      <c r="TDQ18" s="60"/>
      <c r="TDR18" s="60"/>
      <c r="TDS18" s="60"/>
      <c r="TDT18" s="60"/>
      <c r="TDU18" s="60"/>
      <c r="TDV18" s="60"/>
      <c r="TDW18" s="60"/>
      <c r="TDX18" s="60"/>
      <c r="TDY18" s="60"/>
      <c r="TDZ18" s="60"/>
      <c r="TEA18" s="60"/>
      <c r="TEB18" s="60"/>
      <c r="TEC18" s="60"/>
      <c r="TED18" s="60"/>
      <c r="TEE18" s="60"/>
      <c r="TEF18" s="60"/>
      <c r="TEG18" s="60"/>
      <c r="TEH18" s="60"/>
      <c r="TEI18" s="60"/>
      <c r="TEJ18" s="60"/>
      <c r="TEK18" s="60"/>
      <c r="TEL18" s="60"/>
      <c r="TEM18" s="60"/>
      <c r="TEN18" s="60"/>
      <c r="TEO18" s="60"/>
      <c r="TEP18" s="60"/>
      <c r="TEQ18" s="60"/>
      <c r="TER18" s="60"/>
      <c r="TES18" s="60"/>
      <c r="TET18" s="60"/>
      <c r="TEU18" s="60"/>
      <c r="TEV18" s="60"/>
      <c r="TEW18" s="60"/>
      <c r="TEX18" s="60"/>
      <c r="TEY18" s="60"/>
      <c r="TEZ18" s="60"/>
      <c r="TFA18" s="60"/>
      <c r="TFB18" s="60"/>
      <c r="TFC18" s="60"/>
      <c r="TFD18" s="60"/>
      <c r="TFE18" s="60"/>
      <c r="TFF18" s="60"/>
      <c r="TFG18" s="60"/>
      <c r="TFH18" s="60"/>
      <c r="TFI18" s="60"/>
      <c r="TFJ18" s="60"/>
      <c r="TFK18" s="60"/>
      <c r="TFL18" s="60"/>
      <c r="TFM18" s="60"/>
      <c r="TFN18" s="60"/>
      <c r="TFO18" s="60"/>
      <c r="TFP18" s="60"/>
      <c r="TFQ18" s="60"/>
      <c r="TFR18" s="60"/>
      <c r="TFS18" s="60"/>
      <c r="TFT18" s="60"/>
      <c r="TFU18" s="60"/>
      <c r="TFV18" s="60"/>
      <c r="TFW18" s="60"/>
      <c r="TFX18" s="60"/>
      <c r="TFY18" s="60"/>
      <c r="TFZ18" s="60"/>
      <c r="TGA18" s="60"/>
      <c r="TGB18" s="60"/>
      <c r="TGC18" s="60"/>
      <c r="TGD18" s="60"/>
      <c r="TGE18" s="60"/>
      <c r="TGF18" s="60"/>
      <c r="TGG18" s="60"/>
      <c r="TGH18" s="60"/>
      <c r="TGI18" s="60"/>
      <c r="TGJ18" s="60"/>
      <c r="TGK18" s="60"/>
      <c r="TGL18" s="60"/>
      <c r="TGM18" s="60"/>
      <c r="TGN18" s="60"/>
      <c r="TGO18" s="60"/>
      <c r="TGP18" s="60"/>
      <c r="TGQ18" s="60"/>
      <c r="TGR18" s="60"/>
      <c r="TGS18" s="60"/>
      <c r="TGT18" s="60"/>
      <c r="TGU18" s="60"/>
      <c r="TGV18" s="60"/>
      <c r="TGW18" s="60"/>
      <c r="TGX18" s="60"/>
      <c r="TGY18" s="60"/>
      <c r="TGZ18" s="60"/>
      <c r="THA18" s="60"/>
      <c r="THB18" s="60"/>
      <c r="THC18" s="60"/>
      <c r="THD18" s="60"/>
      <c r="THE18" s="60"/>
      <c r="THF18" s="60"/>
      <c r="THG18" s="60"/>
      <c r="THH18" s="60"/>
      <c r="THI18" s="60"/>
      <c r="THJ18" s="60"/>
      <c r="THK18" s="60"/>
      <c r="THL18" s="60"/>
      <c r="THM18" s="60"/>
      <c r="THN18" s="60"/>
      <c r="THO18" s="60"/>
      <c r="THP18" s="60"/>
      <c r="THQ18" s="60"/>
      <c r="THR18" s="60"/>
      <c r="THS18" s="60"/>
      <c r="THT18" s="60"/>
      <c r="THU18" s="60"/>
      <c r="THV18" s="60"/>
      <c r="THW18" s="60"/>
      <c r="THX18" s="60"/>
      <c r="THY18" s="60"/>
      <c r="THZ18" s="60"/>
      <c r="TIA18" s="60"/>
      <c r="TIB18" s="60"/>
      <c r="TIC18" s="60"/>
      <c r="TID18" s="60"/>
      <c r="TIE18" s="60"/>
      <c r="TIF18" s="60"/>
      <c r="TIG18" s="60"/>
      <c r="TIH18" s="60"/>
      <c r="TII18" s="60"/>
      <c r="TIJ18" s="60"/>
      <c r="TIK18" s="60"/>
      <c r="TIL18" s="60"/>
      <c r="TIM18" s="60"/>
      <c r="TIN18" s="60"/>
      <c r="TIO18" s="60"/>
      <c r="TIP18" s="60"/>
      <c r="TIQ18" s="60"/>
      <c r="TIR18" s="60"/>
      <c r="TIS18" s="60"/>
      <c r="TIT18" s="60"/>
      <c r="TIU18" s="60"/>
      <c r="TIV18" s="60"/>
      <c r="TIW18" s="60"/>
      <c r="TIX18" s="60"/>
      <c r="TIY18" s="60"/>
      <c r="TIZ18" s="60"/>
      <c r="TJA18" s="60"/>
      <c r="TJB18" s="60"/>
      <c r="TJC18" s="60"/>
      <c r="TJD18" s="60"/>
      <c r="TJE18" s="60"/>
      <c r="TJF18" s="60"/>
      <c r="TJG18" s="60"/>
      <c r="TJH18" s="60"/>
      <c r="TJI18" s="60"/>
      <c r="TJJ18" s="60"/>
      <c r="TJK18" s="60"/>
      <c r="TJL18" s="60"/>
      <c r="TJM18" s="60"/>
      <c r="TJN18" s="60"/>
      <c r="TJO18" s="60"/>
      <c r="TJP18" s="60"/>
      <c r="TJQ18" s="60"/>
      <c r="TJR18" s="60"/>
      <c r="TJS18" s="60"/>
      <c r="TJT18" s="60"/>
      <c r="TJU18" s="60"/>
      <c r="TJV18" s="60"/>
      <c r="TJW18" s="60"/>
      <c r="TJX18" s="60"/>
      <c r="TJY18" s="60"/>
      <c r="TJZ18" s="60"/>
      <c r="TKA18" s="60"/>
      <c r="TKB18" s="60"/>
      <c r="TKC18" s="60"/>
      <c r="TKD18" s="60"/>
      <c r="TKE18" s="60"/>
      <c r="TKF18" s="60"/>
      <c r="TKG18" s="60"/>
      <c r="TKH18" s="60"/>
      <c r="TKI18" s="60"/>
      <c r="TKJ18" s="60"/>
      <c r="TKK18" s="60"/>
      <c r="TKL18" s="60"/>
      <c r="TKM18" s="60"/>
      <c r="TKN18" s="60"/>
      <c r="TKO18" s="60"/>
      <c r="TKP18" s="60"/>
      <c r="TKQ18" s="60"/>
      <c r="TKR18" s="60"/>
      <c r="TKS18" s="60"/>
      <c r="TKT18" s="60"/>
      <c r="TKU18" s="60"/>
      <c r="TKV18" s="60"/>
      <c r="TKW18" s="60"/>
      <c r="TKX18" s="60"/>
      <c r="TKY18" s="60"/>
      <c r="TKZ18" s="60"/>
      <c r="TLA18" s="60"/>
      <c r="TLB18" s="60"/>
      <c r="TLC18" s="60"/>
      <c r="TLD18" s="60"/>
      <c r="TLE18" s="60"/>
      <c r="TLF18" s="60"/>
      <c r="TLG18" s="60"/>
      <c r="TLH18" s="60"/>
      <c r="TLI18" s="60"/>
      <c r="TLJ18" s="60"/>
      <c r="TLK18" s="60"/>
      <c r="TLL18" s="60"/>
      <c r="TLM18" s="60"/>
      <c r="TLN18" s="60"/>
      <c r="TLO18" s="60"/>
      <c r="TLP18" s="60"/>
      <c r="TLQ18" s="60"/>
      <c r="TLR18" s="60"/>
      <c r="TLS18" s="60"/>
      <c r="TLT18" s="60"/>
      <c r="TLU18" s="60"/>
      <c r="TLV18" s="60"/>
      <c r="TLW18" s="60"/>
      <c r="TLX18" s="60"/>
      <c r="TLY18" s="60"/>
      <c r="TLZ18" s="60"/>
      <c r="TMA18" s="60"/>
      <c r="TMB18" s="60"/>
      <c r="TMC18" s="60"/>
      <c r="TMD18" s="60"/>
      <c r="TME18" s="60"/>
      <c r="TMF18" s="60"/>
      <c r="TMG18" s="60"/>
      <c r="TMH18" s="60"/>
      <c r="TMI18" s="60"/>
      <c r="TMJ18" s="60"/>
      <c r="TMK18" s="60"/>
      <c r="TML18" s="60"/>
      <c r="TMM18" s="60"/>
      <c r="TMN18" s="60"/>
      <c r="TMO18" s="60"/>
      <c r="TMP18" s="60"/>
      <c r="TMQ18" s="60"/>
      <c r="TMR18" s="60"/>
      <c r="TMS18" s="60"/>
      <c r="TMT18" s="60"/>
      <c r="TMU18" s="60"/>
      <c r="TMV18" s="60"/>
      <c r="TMW18" s="60"/>
      <c r="TMX18" s="60"/>
      <c r="TMY18" s="60"/>
      <c r="TMZ18" s="60"/>
      <c r="TNA18" s="60"/>
      <c r="TNB18" s="60"/>
      <c r="TNC18" s="60"/>
      <c r="TND18" s="60"/>
      <c r="TNE18" s="60"/>
      <c r="TNF18" s="60"/>
      <c r="TNG18" s="60"/>
      <c r="TNH18" s="60"/>
      <c r="TNI18" s="60"/>
      <c r="TNJ18" s="60"/>
      <c r="TNK18" s="60"/>
      <c r="TNL18" s="60"/>
      <c r="TNM18" s="60"/>
      <c r="TNN18" s="60"/>
      <c r="TNO18" s="60"/>
      <c r="TNP18" s="60"/>
      <c r="TNQ18" s="60"/>
      <c r="TNR18" s="60"/>
      <c r="TNS18" s="60"/>
      <c r="TNT18" s="60"/>
      <c r="TNU18" s="60"/>
      <c r="TNV18" s="60"/>
      <c r="TNW18" s="60"/>
      <c r="TNX18" s="60"/>
      <c r="TNY18" s="60"/>
      <c r="TNZ18" s="60"/>
      <c r="TOA18" s="60"/>
      <c r="TOB18" s="60"/>
      <c r="TOC18" s="60"/>
      <c r="TOD18" s="60"/>
      <c r="TOE18" s="60"/>
      <c r="TOF18" s="60"/>
      <c r="TOG18" s="60"/>
      <c r="TOH18" s="60"/>
      <c r="TOI18" s="60"/>
      <c r="TOJ18" s="60"/>
      <c r="TOK18" s="60"/>
      <c r="TOL18" s="60"/>
      <c r="TOM18" s="60"/>
      <c r="TON18" s="60"/>
      <c r="TOO18" s="60"/>
      <c r="TOP18" s="60"/>
      <c r="TOQ18" s="60"/>
      <c r="TOR18" s="60"/>
      <c r="TOS18" s="60"/>
      <c r="TOT18" s="60"/>
      <c r="TOU18" s="60"/>
      <c r="TOV18" s="60"/>
      <c r="TOW18" s="60"/>
      <c r="TOX18" s="60"/>
      <c r="TOY18" s="60"/>
      <c r="TOZ18" s="60"/>
      <c r="TPA18" s="60"/>
      <c r="TPB18" s="60"/>
      <c r="TPC18" s="60"/>
      <c r="TPD18" s="60"/>
      <c r="TPE18" s="60"/>
      <c r="TPF18" s="60"/>
      <c r="TPG18" s="60"/>
      <c r="TPH18" s="60"/>
      <c r="TPI18" s="60"/>
      <c r="TPJ18" s="60"/>
      <c r="TPK18" s="60"/>
      <c r="TPL18" s="60"/>
      <c r="TPM18" s="60"/>
      <c r="TPN18" s="60"/>
      <c r="TPO18" s="60"/>
      <c r="TPP18" s="60"/>
      <c r="TPQ18" s="60"/>
      <c r="TPR18" s="60"/>
      <c r="TPS18" s="60"/>
      <c r="TPT18" s="60"/>
      <c r="TPU18" s="60"/>
      <c r="TPV18" s="60"/>
      <c r="TPW18" s="60"/>
      <c r="TPX18" s="60"/>
      <c r="TPY18" s="60"/>
      <c r="TPZ18" s="60"/>
      <c r="TQA18" s="60"/>
      <c r="TQB18" s="60"/>
      <c r="TQC18" s="60"/>
      <c r="TQD18" s="60"/>
      <c r="TQE18" s="60"/>
      <c r="TQF18" s="60"/>
      <c r="TQG18" s="60"/>
      <c r="TQH18" s="60"/>
      <c r="TQI18" s="60"/>
      <c r="TQJ18" s="60"/>
      <c r="TQK18" s="60"/>
      <c r="TQL18" s="60"/>
      <c r="TQM18" s="60"/>
      <c r="TQN18" s="60"/>
      <c r="TQO18" s="60"/>
      <c r="TQP18" s="60"/>
      <c r="TQQ18" s="60"/>
      <c r="TQR18" s="60"/>
      <c r="TQS18" s="60"/>
      <c r="TQT18" s="60"/>
      <c r="TQU18" s="60"/>
      <c r="TQV18" s="60"/>
      <c r="TQW18" s="60"/>
      <c r="TQX18" s="60"/>
      <c r="TQY18" s="60"/>
      <c r="TQZ18" s="60"/>
      <c r="TRA18" s="60"/>
      <c r="TRB18" s="60"/>
      <c r="TRC18" s="60"/>
      <c r="TRD18" s="60"/>
      <c r="TRE18" s="60"/>
      <c r="TRF18" s="60"/>
      <c r="TRG18" s="60"/>
      <c r="TRH18" s="60"/>
      <c r="TRI18" s="60"/>
      <c r="TRJ18" s="60"/>
      <c r="TRK18" s="60"/>
      <c r="TRL18" s="60"/>
      <c r="TRM18" s="60"/>
      <c r="TRN18" s="60"/>
      <c r="TRO18" s="60"/>
      <c r="TRP18" s="60"/>
      <c r="TRQ18" s="60"/>
      <c r="TRR18" s="60"/>
      <c r="TRS18" s="60"/>
      <c r="TRT18" s="60"/>
      <c r="TRU18" s="60"/>
      <c r="TRV18" s="60"/>
      <c r="TRW18" s="60"/>
      <c r="TRX18" s="60"/>
      <c r="TRY18" s="60"/>
      <c r="TRZ18" s="60"/>
      <c r="TSA18" s="60"/>
      <c r="TSB18" s="60"/>
      <c r="TSC18" s="60"/>
      <c r="TSD18" s="60"/>
      <c r="TSE18" s="60"/>
      <c r="TSF18" s="60"/>
      <c r="TSG18" s="60"/>
      <c r="TSH18" s="60"/>
      <c r="TSI18" s="60"/>
      <c r="TSJ18" s="60"/>
      <c r="TSK18" s="60"/>
      <c r="TSL18" s="60"/>
      <c r="TSM18" s="60"/>
      <c r="TSN18" s="60"/>
      <c r="TSO18" s="60"/>
      <c r="TSP18" s="60"/>
      <c r="TSQ18" s="60"/>
      <c r="TSR18" s="60"/>
      <c r="TSS18" s="60"/>
      <c r="TST18" s="60"/>
      <c r="TSU18" s="60"/>
      <c r="TSV18" s="60"/>
      <c r="TSW18" s="60"/>
      <c r="TSX18" s="60"/>
      <c r="TSY18" s="60"/>
      <c r="TSZ18" s="60"/>
      <c r="TTA18" s="60"/>
      <c r="TTB18" s="60"/>
      <c r="TTC18" s="60"/>
      <c r="TTD18" s="60"/>
      <c r="TTE18" s="60"/>
      <c r="TTF18" s="60"/>
      <c r="TTG18" s="60"/>
      <c r="TTH18" s="60"/>
      <c r="TTI18" s="60"/>
      <c r="TTJ18" s="60"/>
      <c r="TTK18" s="60"/>
      <c r="TTL18" s="60"/>
      <c r="TTM18" s="60"/>
      <c r="TTN18" s="60"/>
      <c r="TTO18" s="60"/>
      <c r="TTP18" s="60"/>
      <c r="TTQ18" s="60"/>
      <c r="TTR18" s="60"/>
      <c r="TTS18" s="60"/>
      <c r="TTT18" s="60"/>
      <c r="TTU18" s="60"/>
      <c r="TTV18" s="60"/>
      <c r="TTW18" s="60"/>
      <c r="TTX18" s="60"/>
      <c r="TTY18" s="60"/>
      <c r="TTZ18" s="60"/>
      <c r="TUA18" s="60"/>
      <c r="TUB18" s="60"/>
      <c r="TUC18" s="60"/>
      <c r="TUD18" s="60"/>
      <c r="TUE18" s="60"/>
      <c r="TUF18" s="60"/>
      <c r="TUG18" s="60"/>
      <c r="TUH18" s="60"/>
      <c r="TUI18" s="60"/>
      <c r="TUJ18" s="60"/>
      <c r="TUK18" s="60"/>
      <c r="TUL18" s="60"/>
      <c r="TUM18" s="60"/>
      <c r="TUN18" s="60"/>
      <c r="TUO18" s="60"/>
      <c r="TUP18" s="60"/>
      <c r="TUQ18" s="60"/>
      <c r="TUR18" s="60"/>
      <c r="TUS18" s="60"/>
      <c r="TUT18" s="60"/>
      <c r="TUU18" s="60"/>
      <c r="TUV18" s="60"/>
      <c r="TUW18" s="60"/>
      <c r="TUX18" s="60"/>
      <c r="TUY18" s="60"/>
      <c r="TUZ18" s="60"/>
      <c r="TVA18" s="60"/>
      <c r="TVB18" s="60"/>
      <c r="TVC18" s="60"/>
      <c r="TVD18" s="60"/>
      <c r="TVE18" s="60"/>
      <c r="TVF18" s="60"/>
      <c r="TVG18" s="60"/>
      <c r="TVH18" s="60"/>
      <c r="TVI18" s="60"/>
      <c r="TVJ18" s="60"/>
      <c r="TVK18" s="60"/>
      <c r="TVL18" s="60"/>
      <c r="TVM18" s="60"/>
      <c r="TVN18" s="60"/>
      <c r="TVO18" s="60"/>
      <c r="TVP18" s="60"/>
      <c r="TVQ18" s="60"/>
      <c r="TVR18" s="60"/>
      <c r="TVS18" s="60"/>
      <c r="TVT18" s="60"/>
      <c r="TVU18" s="60"/>
      <c r="TVV18" s="60"/>
      <c r="TVW18" s="60"/>
      <c r="TVX18" s="60"/>
      <c r="TVY18" s="60"/>
      <c r="TVZ18" s="60"/>
      <c r="TWA18" s="60"/>
      <c r="TWB18" s="60"/>
      <c r="TWC18" s="60"/>
      <c r="TWD18" s="60"/>
      <c r="TWE18" s="60"/>
      <c r="TWF18" s="60"/>
      <c r="TWG18" s="60"/>
      <c r="TWH18" s="60"/>
      <c r="TWI18" s="60"/>
      <c r="TWJ18" s="60"/>
      <c r="TWK18" s="60"/>
      <c r="TWL18" s="60"/>
      <c r="TWM18" s="60"/>
      <c r="TWN18" s="60"/>
      <c r="TWO18" s="60"/>
      <c r="TWP18" s="60"/>
      <c r="TWQ18" s="60"/>
      <c r="TWR18" s="60"/>
      <c r="TWS18" s="60"/>
      <c r="TWT18" s="60"/>
      <c r="TWU18" s="60"/>
      <c r="TWV18" s="60"/>
      <c r="TWW18" s="60"/>
      <c r="TWX18" s="60"/>
      <c r="TWY18" s="60"/>
      <c r="TWZ18" s="60"/>
      <c r="TXA18" s="60"/>
      <c r="TXB18" s="60"/>
      <c r="TXC18" s="60"/>
      <c r="TXD18" s="60"/>
      <c r="TXE18" s="60"/>
      <c r="TXF18" s="60"/>
      <c r="TXG18" s="60"/>
      <c r="TXH18" s="60"/>
      <c r="TXI18" s="60"/>
      <c r="TXJ18" s="60"/>
      <c r="TXK18" s="60"/>
      <c r="TXL18" s="60"/>
      <c r="TXM18" s="60"/>
      <c r="TXN18" s="60"/>
      <c r="TXO18" s="60"/>
      <c r="TXP18" s="60"/>
      <c r="TXQ18" s="60"/>
      <c r="TXR18" s="60"/>
      <c r="TXS18" s="60"/>
      <c r="TXT18" s="60"/>
      <c r="TXU18" s="60"/>
      <c r="TXV18" s="60"/>
      <c r="TXW18" s="60"/>
      <c r="TXX18" s="60"/>
      <c r="TXY18" s="60"/>
      <c r="TXZ18" s="60"/>
      <c r="TYA18" s="60"/>
      <c r="TYB18" s="60"/>
      <c r="TYC18" s="60"/>
      <c r="TYD18" s="60"/>
      <c r="TYE18" s="60"/>
      <c r="TYF18" s="60"/>
      <c r="TYG18" s="60"/>
      <c r="TYH18" s="60"/>
      <c r="TYI18" s="60"/>
      <c r="TYJ18" s="60"/>
      <c r="TYK18" s="60"/>
      <c r="TYL18" s="60"/>
      <c r="TYM18" s="60"/>
      <c r="TYN18" s="60"/>
      <c r="TYO18" s="60"/>
      <c r="TYP18" s="60"/>
      <c r="TYQ18" s="60"/>
      <c r="TYR18" s="60"/>
      <c r="TYS18" s="60"/>
      <c r="TYT18" s="60"/>
      <c r="TYU18" s="60"/>
      <c r="TYV18" s="60"/>
      <c r="TYW18" s="60"/>
      <c r="TYX18" s="60"/>
      <c r="TYY18" s="60"/>
      <c r="TYZ18" s="60"/>
      <c r="TZA18" s="60"/>
      <c r="TZB18" s="60"/>
      <c r="TZC18" s="60"/>
      <c r="TZD18" s="60"/>
      <c r="TZE18" s="60"/>
      <c r="TZF18" s="60"/>
      <c r="TZG18" s="60"/>
      <c r="TZH18" s="60"/>
      <c r="TZI18" s="60"/>
      <c r="TZJ18" s="60"/>
      <c r="TZK18" s="60"/>
      <c r="TZL18" s="60"/>
      <c r="TZM18" s="60"/>
      <c r="TZN18" s="60"/>
      <c r="TZO18" s="60"/>
      <c r="TZP18" s="60"/>
      <c r="TZQ18" s="60"/>
      <c r="TZR18" s="60"/>
      <c r="TZS18" s="60"/>
      <c r="TZT18" s="60"/>
      <c r="TZU18" s="60"/>
      <c r="TZV18" s="60"/>
      <c r="TZW18" s="60"/>
      <c r="TZX18" s="60"/>
      <c r="TZY18" s="60"/>
      <c r="TZZ18" s="60"/>
      <c r="UAA18" s="60"/>
      <c r="UAB18" s="60"/>
      <c r="UAC18" s="60"/>
      <c r="UAD18" s="60"/>
      <c r="UAE18" s="60"/>
      <c r="UAF18" s="60"/>
      <c r="UAG18" s="60"/>
      <c r="UAH18" s="60"/>
      <c r="UAI18" s="60"/>
      <c r="UAJ18" s="60"/>
      <c r="UAK18" s="60"/>
      <c r="UAL18" s="60"/>
      <c r="UAM18" s="60"/>
      <c r="UAN18" s="60"/>
      <c r="UAO18" s="60"/>
      <c r="UAP18" s="60"/>
      <c r="UAQ18" s="60"/>
      <c r="UAR18" s="60"/>
      <c r="UAS18" s="60"/>
      <c r="UAT18" s="60"/>
      <c r="UAU18" s="60"/>
      <c r="UAV18" s="60"/>
      <c r="UAW18" s="60"/>
      <c r="UAX18" s="60"/>
      <c r="UAY18" s="60"/>
      <c r="UAZ18" s="60"/>
      <c r="UBA18" s="60"/>
      <c r="UBB18" s="60"/>
      <c r="UBC18" s="60"/>
      <c r="UBD18" s="60"/>
      <c r="UBE18" s="60"/>
      <c r="UBF18" s="60"/>
      <c r="UBG18" s="60"/>
      <c r="UBH18" s="60"/>
      <c r="UBI18" s="60"/>
      <c r="UBJ18" s="60"/>
      <c r="UBK18" s="60"/>
      <c r="UBL18" s="60"/>
      <c r="UBM18" s="60"/>
      <c r="UBN18" s="60"/>
      <c r="UBO18" s="60"/>
      <c r="UBP18" s="60"/>
      <c r="UBQ18" s="60"/>
      <c r="UBR18" s="60"/>
      <c r="UBS18" s="60"/>
      <c r="UBT18" s="60"/>
      <c r="UBU18" s="60"/>
      <c r="UBV18" s="60"/>
      <c r="UBW18" s="60"/>
      <c r="UBX18" s="60"/>
      <c r="UBY18" s="60"/>
      <c r="UBZ18" s="60"/>
      <c r="UCA18" s="60"/>
      <c r="UCB18" s="60"/>
      <c r="UCC18" s="60"/>
      <c r="UCD18" s="60"/>
      <c r="UCE18" s="60"/>
      <c r="UCF18" s="60"/>
      <c r="UCG18" s="60"/>
      <c r="UCH18" s="60"/>
      <c r="UCI18" s="60"/>
      <c r="UCJ18" s="60"/>
      <c r="UCK18" s="60"/>
      <c r="UCL18" s="60"/>
      <c r="UCM18" s="60"/>
      <c r="UCN18" s="60"/>
      <c r="UCO18" s="60"/>
      <c r="UCP18" s="60"/>
      <c r="UCQ18" s="60"/>
      <c r="UCR18" s="60"/>
      <c r="UCS18" s="60"/>
      <c r="UCT18" s="60"/>
      <c r="UCU18" s="60"/>
      <c r="UCV18" s="60"/>
      <c r="UCW18" s="60"/>
      <c r="UCX18" s="60"/>
      <c r="UCY18" s="60"/>
      <c r="UCZ18" s="60"/>
      <c r="UDA18" s="60"/>
      <c r="UDB18" s="60"/>
      <c r="UDC18" s="60"/>
      <c r="UDD18" s="60"/>
      <c r="UDE18" s="60"/>
      <c r="UDF18" s="60"/>
      <c r="UDG18" s="60"/>
      <c r="UDH18" s="60"/>
      <c r="UDI18" s="60"/>
      <c r="UDJ18" s="60"/>
      <c r="UDK18" s="60"/>
      <c r="UDL18" s="60"/>
      <c r="UDM18" s="60"/>
      <c r="UDN18" s="60"/>
      <c r="UDO18" s="60"/>
      <c r="UDP18" s="60"/>
      <c r="UDQ18" s="60"/>
      <c r="UDR18" s="60"/>
      <c r="UDS18" s="60"/>
      <c r="UDT18" s="60"/>
      <c r="UDU18" s="60"/>
      <c r="UDV18" s="60"/>
      <c r="UDW18" s="60"/>
      <c r="UDX18" s="60"/>
      <c r="UDY18" s="60"/>
      <c r="UDZ18" s="60"/>
      <c r="UEA18" s="60"/>
      <c r="UEB18" s="60"/>
      <c r="UEC18" s="60"/>
      <c r="UED18" s="60"/>
      <c r="UEE18" s="60"/>
      <c r="UEF18" s="60"/>
      <c r="UEG18" s="60"/>
      <c r="UEH18" s="60"/>
      <c r="UEI18" s="60"/>
      <c r="UEJ18" s="60"/>
      <c r="UEK18" s="60"/>
      <c r="UEL18" s="60"/>
      <c r="UEM18" s="60"/>
      <c r="UEN18" s="60"/>
      <c r="UEO18" s="60"/>
      <c r="UEP18" s="60"/>
      <c r="UEQ18" s="60"/>
      <c r="UER18" s="60"/>
      <c r="UES18" s="60"/>
      <c r="UET18" s="60"/>
      <c r="UEU18" s="60"/>
      <c r="UEV18" s="60"/>
      <c r="UEW18" s="60"/>
      <c r="UEX18" s="60"/>
      <c r="UEY18" s="60"/>
      <c r="UEZ18" s="60"/>
      <c r="UFA18" s="60"/>
      <c r="UFB18" s="60"/>
      <c r="UFC18" s="60"/>
      <c r="UFD18" s="60"/>
      <c r="UFE18" s="60"/>
      <c r="UFF18" s="60"/>
      <c r="UFG18" s="60"/>
      <c r="UFH18" s="60"/>
      <c r="UFI18" s="60"/>
      <c r="UFJ18" s="60"/>
      <c r="UFK18" s="60"/>
      <c r="UFL18" s="60"/>
      <c r="UFM18" s="60"/>
      <c r="UFN18" s="60"/>
      <c r="UFO18" s="60"/>
      <c r="UFP18" s="60"/>
      <c r="UFQ18" s="60"/>
      <c r="UFR18" s="60"/>
      <c r="UFS18" s="60"/>
      <c r="UFT18" s="60"/>
      <c r="UFU18" s="60"/>
      <c r="UFV18" s="60"/>
      <c r="UFW18" s="60"/>
      <c r="UFX18" s="60"/>
      <c r="UFY18" s="60"/>
      <c r="UFZ18" s="60"/>
      <c r="UGA18" s="60"/>
      <c r="UGB18" s="60"/>
      <c r="UGC18" s="60"/>
      <c r="UGD18" s="60"/>
      <c r="UGE18" s="60"/>
      <c r="UGF18" s="60"/>
      <c r="UGG18" s="60"/>
      <c r="UGH18" s="60"/>
      <c r="UGI18" s="60"/>
      <c r="UGJ18" s="60"/>
      <c r="UGK18" s="60"/>
      <c r="UGL18" s="60"/>
      <c r="UGM18" s="60"/>
      <c r="UGN18" s="60"/>
      <c r="UGO18" s="60"/>
      <c r="UGP18" s="60"/>
      <c r="UGQ18" s="60"/>
      <c r="UGR18" s="60"/>
      <c r="UGS18" s="60"/>
      <c r="UGT18" s="60"/>
      <c r="UGU18" s="60"/>
      <c r="UGV18" s="60"/>
      <c r="UGW18" s="60"/>
      <c r="UGX18" s="60"/>
      <c r="UGY18" s="60"/>
      <c r="UGZ18" s="60"/>
      <c r="UHA18" s="60"/>
      <c r="UHB18" s="60"/>
      <c r="UHC18" s="60"/>
      <c r="UHD18" s="60"/>
      <c r="UHE18" s="60"/>
      <c r="UHF18" s="60"/>
      <c r="UHG18" s="60"/>
      <c r="UHH18" s="60"/>
      <c r="UHI18" s="60"/>
      <c r="UHJ18" s="60"/>
      <c r="UHK18" s="60"/>
      <c r="UHL18" s="60"/>
      <c r="UHM18" s="60"/>
      <c r="UHN18" s="60"/>
      <c r="UHO18" s="60"/>
      <c r="UHP18" s="60"/>
      <c r="UHQ18" s="60"/>
      <c r="UHR18" s="60"/>
      <c r="UHS18" s="60"/>
      <c r="UHT18" s="60"/>
      <c r="UHU18" s="60"/>
      <c r="UHV18" s="60"/>
      <c r="UHW18" s="60"/>
      <c r="UHX18" s="60"/>
      <c r="UHY18" s="60"/>
      <c r="UHZ18" s="60"/>
      <c r="UIA18" s="60"/>
      <c r="UIB18" s="60"/>
      <c r="UIC18" s="60"/>
      <c r="UID18" s="60"/>
      <c r="UIE18" s="60"/>
      <c r="UIF18" s="60"/>
      <c r="UIG18" s="60"/>
      <c r="UIH18" s="60"/>
      <c r="UII18" s="60"/>
      <c r="UIJ18" s="60"/>
      <c r="UIK18" s="60"/>
      <c r="UIL18" s="60"/>
      <c r="UIM18" s="60"/>
      <c r="UIN18" s="60"/>
      <c r="UIO18" s="60"/>
      <c r="UIP18" s="60"/>
      <c r="UIQ18" s="60"/>
      <c r="UIR18" s="60"/>
      <c r="UIS18" s="60"/>
      <c r="UIT18" s="60"/>
      <c r="UIU18" s="60"/>
      <c r="UIV18" s="60"/>
      <c r="UIW18" s="60"/>
      <c r="UIX18" s="60"/>
      <c r="UIY18" s="60"/>
      <c r="UIZ18" s="60"/>
      <c r="UJA18" s="60"/>
      <c r="UJB18" s="60"/>
      <c r="UJC18" s="60"/>
      <c r="UJD18" s="60"/>
      <c r="UJE18" s="60"/>
      <c r="UJF18" s="60"/>
      <c r="UJG18" s="60"/>
      <c r="UJH18" s="60"/>
      <c r="UJI18" s="60"/>
      <c r="UJJ18" s="60"/>
      <c r="UJK18" s="60"/>
      <c r="UJL18" s="60"/>
      <c r="UJM18" s="60"/>
      <c r="UJN18" s="60"/>
      <c r="UJO18" s="60"/>
      <c r="UJP18" s="60"/>
      <c r="UJQ18" s="60"/>
      <c r="UJR18" s="60"/>
      <c r="UJS18" s="60"/>
      <c r="UJT18" s="60"/>
      <c r="UJU18" s="60"/>
      <c r="UJV18" s="60"/>
      <c r="UJW18" s="60"/>
      <c r="UJX18" s="60"/>
      <c r="UJY18" s="60"/>
      <c r="UJZ18" s="60"/>
      <c r="UKA18" s="60"/>
      <c r="UKB18" s="60"/>
      <c r="UKC18" s="60"/>
      <c r="UKD18" s="60"/>
      <c r="UKE18" s="60"/>
      <c r="UKF18" s="60"/>
      <c r="UKG18" s="60"/>
      <c r="UKH18" s="60"/>
      <c r="UKI18" s="60"/>
      <c r="UKJ18" s="60"/>
      <c r="UKK18" s="60"/>
      <c r="UKL18" s="60"/>
      <c r="UKM18" s="60"/>
      <c r="UKN18" s="60"/>
      <c r="UKO18" s="60"/>
      <c r="UKP18" s="60"/>
      <c r="UKQ18" s="60"/>
      <c r="UKR18" s="60"/>
      <c r="UKS18" s="60"/>
      <c r="UKT18" s="60"/>
      <c r="UKU18" s="60"/>
      <c r="UKV18" s="60"/>
      <c r="UKW18" s="60"/>
      <c r="UKX18" s="60"/>
      <c r="UKY18" s="60"/>
      <c r="UKZ18" s="60"/>
      <c r="ULA18" s="60"/>
      <c r="ULB18" s="60"/>
      <c r="ULC18" s="60"/>
      <c r="ULD18" s="60"/>
      <c r="ULE18" s="60"/>
      <c r="ULF18" s="60"/>
      <c r="ULG18" s="60"/>
      <c r="ULH18" s="60"/>
      <c r="ULI18" s="60"/>
      <c r="ULJ18" s="60"/>
      <c r="ULK18" s="60"/>
      <c r="ULL18" s="60"/>
      <c r="ULM18" s="60"/>
      <c r="ULN18" s="60"/>
      <c r="ULO18" s="60"/>
      <c r="ULP18" s="60"/>
      <c r="ULQ18" s="60"/>
      <c r="ULR18" s="60"/>
      <c r="ULS18" s="60"/>
      <c r="ULT18" s="60"/>
      <c r="ULU18" s="60"/>
      <c r="ULV18" s="60"/>
      <c r="ULW18" s="60"/>
      <c r="ULX18" s="60"/>
      <c r="ULY18" s="60"/>
      <c r="ULZ18" s="60"/>
      <c r="UMA18" s="60"/>
      <c r="UMB18" s="60"/>
      <c r="UMC18" s="60"/>
      <c r="UMD18" s="60"/>
      <c r="UME18" s="60"/>
      <c r="UMF18" s="60"/>
      <c r="UMG18" s="60"/>
      <c r="UMH18" s="60"/>
      <c r="UMI18" s="60"/>
      <c r="UMJ18" s="60"/>
      <c r="UMK18" s="60"/>
      <c r="UML18" s="60"/>
      <c r="UMM18" s="60"/>
      <c r="UMN18" s="60"/>
      <c r="UMO18" s="60"/>
      <c r="UMP18" s="60"/>
      <c r="UMQ18" s="60"/>
      <c r="UMR18" s="60"/>
      <c r="UMS18" s="60"/>
      <c r="UMT18" s="60"/>
      <c r="UMU18" s="60"/>
      <c r="UMV18" s="60"/>
      <c r="UMW18" s="60"/>
      <c r="UMX18" s="60"/>
      <c r="UMY18" s="60"/>
      <c r="UMZ18" s="60"/>
      <c r="UNA18" s="60"/>
      <c r="UNB18" s="60"/>
      <c r="UNC18" s="60"/>
      <c r="UND18" s="60"/>
      <c r="UNE18" s="60"/>
      <c r="UNF18" s="60"/>
      <c r="UNG18" s="60"/>
      <c r="UNH18" s="60"/>
      <c r="UNI18" s="60"/>
      <c r="UNJ18" s="60"/>
      <c r="UNK18" s="60"/>
      <c r="UNL18" s="60"/>
      <c r="UNM18" s="60"/>
      <c r="UNN18" s="60"/>
      <c r="UNO18" s="60"/>
      <c r="UNP18" s="60"/>
      <c r="UNQ18" s="60"/>
      <c r="UNR18" s="60"/>
      <c r="UNS18" s="60"/>
      <c r="UNT18" s="60"/>
      <c r="UNU18" s="60"/>
      <c r="UNV18" s="60"/>
      <c r="UNW18" s="60"/>
      <c r="UNX18" s="60"/>
      <c r="UNY18" s="60"/>
      <c r="UNZ18" s="60"/>
      <c r="UOA18" s="60"/>
      <c r="UOB18" s="60"/>
      <c r="UOC18" s="60"/>
      <c r="UOD18" s="60"/>
      <c r="UOE18" s="60"/>
      <c r="UOF18" s="60"/>
      <c r="UOG18" s="60"/>
      <c r="UOH18" s="60"/>
      <c r="UOI18" s="60"/>
      <c r="UOJ18" s="60"/>
      <c r="UOK18" s="60"/>
      <c r="UOL18" s="60"/>
      <c r="UOM18" s="60"/>
      <c r="UON18" s="60"/>
      <c r="UOO18" s="60"/>
      <c r="UOP18" s="60"/>
      <c r="UOQ18" s="60"/>
      <c r="UOR18" s="60"/>
      <c r="UOS18" s="60"/>
      <c r="UOT18" s="60"/>
      <c r="UOU18" s="60"/>
      <c r="UOV18" s="60"/>
      <c r="UOW18" s="60"/>
      <c r="UOX18" s="60"/>
      <c r="UOY18" s="60"/>
      <c r="UOZ18" s="60"/>
      <c r="UPA18" s="60"/>
      <c r="UPB18" s="60"/>
      <c r="UPC18" s="60"/>
      <c r="UPD18" s="60"/>
      <c r="UPE18" s="60"/>
      <c r="UPF18" s="60"/>
      <c r="UPG18" s="60"/>
      <c r="UPH18" s="60"/>
      <c r="UPI18" s="60"/>
      <c r="UPJ18" s="60"/>
      <c r="UPK18" s="60"/>
      <c r="UPL18" s="60"/>
      <c r="UPM18" s="60"/>
      <c r="UPN18" s="60"/>
      <c r="UPO18" s="60"/>
      <c r="UPP18" s="60"/>
      <c r="UPQ18" s="60"/>
      <c r="UPR18" s="60"/>
      <c r="UPS18" s="60"/>
      <c r="UPT18" s="60"/>
      <c r="UPU18" s="60"/>
      <c r="UPV18" s="60"/>
      <c r="UPW18" s="60"/>
      <c r="UPX18" s="60"/>
      <c r="UPY18" s="60"/>
      <c r="UPZ18" s="60"/>
      <c r="UQA18" s="60"/>
      <c r="UQB18" s="60"/>
      <c r="UQC18" s="60"/>
      <c r="UQD18" s="60"/>
      <c r="UQE18" s="60"/>
      <c r="UQF18" s="60"/>
      <c r="UQG18" s="60"/>
      <c r="UQH18" s="60"/>
      <c r="UQI18" s="60"/>
      <c r="UQJ18" s="60"/>
      <c r="UQK18" s="60"/>
      <c r="UQL18" s="60"/>
      <c r="UQM18" s="60"/>
      <c r="UQN18" s="60"/>
      <c r="UQO18" s="60"/>
      <c r="UQP18" s="60"/>
      <c r="UQQ18" s="60"/>
      <c r="UQR18" s="60"/>
      <c r="UQS18" s="60"/>
      <c r="UQT18" s="60"/>
      <c r="UQU18" s="60"/>
      <c r="UQV18" s="60"/>
      <c r="UQW18" s="60"/>
      <c r="UQX18" s="60"/>
      <c r="UQY18" s="60"/>
      <c r="UQZ18" s="60"/>
      <c r="URA18" s="60"/>
      <c r="URB18" s="60"/>
      <c r="URC18" s="60"/>
      <c r="URD18" s="60"/>
      <c r="URE18" s="60"/>
      <c r="URF18" s="60"/>
      <c r="URG18" s="60"/>
      <c r="URH18" s="60"/>
      <c r="URI18" s="60"/>
      <c r="URJ18" s="60"/>
      <c r="URK18" s="60"/>
      <c r="URL18" s="60"/>
      <c r="URM18" s="60"/>
      <c r="URN18" s="60"/>
      <c r="URO18" s="60"/>
      <c r="URP18" s="60"/>
      <c r="URQ18" s="60"/>
      <c r="URR18" s="60"/>
      <c r="URS18" s="60"/>
      <c r="URT18" s="60"/>
      <c r="URU18" s="60"/>
      <c r="URV18" s="60"/>
      <c r="URW18" s="60"/>
      <c r="URX18" s="60"/>
      <c r="URY18" s="60"/>
      <c r="URZ18" s="60"/>
      <c r="USA18" s="60"/>
      <c r="USB18" s="60"/>
      <c r="USC18" s="60"/>
      <c r="USD18" s="60"/>
      <c r="USE18" s="60"/>
      <c r="USF18" s="60"/>
      <c r="USG18" s="60"/>
      <c r="USH18" s="60"/>
      <c r="USI18" s="60"/>
      <c r="USJ18" s="60"/>
      <c r="USK18" s="60"/>
      <c r="USL18" s="60"/>
      <c r="USM18" s="60"/>
      <c r="USN18" s="60"/>
      <c r="USO18" s="60"/>
      <c r="USP18" s="60"/>
      <c r="USQ18" s="60"/>
      <c r="USR18" s="60"/>
      <c r="USS18" s="60"/>
      <c r="UST18" s="60"/>
      <c r="USU18" s="60"/>
      <c r="USV18" s="60"/>
      <c r="USW18" s="60"/>
      <c r="USX18" s="60"/>
      <c r="USY18" s="60"/>
      <c r="USZ18" s="60"/>
      <c r="UTA18" s="60"/>
      <c r="UTB18" s="60"/>
      <c r="UTC18" s="60"/>
      <c r="UTD18" s="60"/>
      <c r="UTE18" s="60"/>
      <c r="UTF18" s="60"/>
      <c r="UTG18" s="60"/>
      <c r="UTH18" s="60"/>
      <c r="UTI18" s="60"/>
      <c r="UTJ18" s="60"/>
      <c r="UTK18" s="60"/>
      <c r="UTL18" s="60"/>
      <c r="UTM18" s="60"/>
      <c r="UTN18" s="60"/>
      <c r="UTO18" s="60"/>
      <c r="UTP18" s="60"/>
      <c r="UTQ18" s="60"/>
      <c r="UTR18" s="60"/>
      <c r="UTS18" s="60"/>
      <c r="UTT18" s="60"/>
      <c r="UTU18" s="60"/>
      <c r="UTV18" s="60"/>
      <c r="UTW18" s="60"/>
      <c r="UTX18" s="60"/>
      <c r="UTY18" s="60"/>
      <c r="UTZ18" s="60"/>
      <c r="UUA18" s="60"/>
      <c r="UUB18" s="60"/>
      <c r="UUC18" s="60"/>
      <c r="UUD18" s="60"/>
      <c r="UUE18" s="60"/>
      <c r="UUF18" s="60"/>
      <c r="UUG18" s="60"/>
      <c r="UUH18" s="60"/>
      <c r="UUI18" s="60"/>
      <c r="UUJ18" s="60"/>
      <c r="UUK18" s="60"/>
      <c r="UUL18" s="60"/>
      <c r="UUM18" s="60"/>
      <c r="UUN18" s="60"/>
      <c r="UUO18" s="60"/>
      <c r="UUP18" s="60"/>
      <c r="UUQ18" s="60"/>
      <c r="UUR18" s="60"/>
      <c r="UUS18" s="60"/>
      <c r="UUT18" s="60"/>
      <c r="UUU18" s="60"/>
      <c r="UUV18" s="60"/>
      <c r="UUW18" s="60"/>
      <c r="UUX18" s="60"/>
      <c r="UUY18" s="60"/>
      <c r="UUZ18" s="60"/>
      <c r="UVA18" s="60"/>
      <c r="UVB18" s="60"/>
      <c r="UVC18" s="60"/>
      <c r="UVD18" s="60"/>
      <c r="UVE18" s="60"/>
      <c r="UVF18" s="60"/>
      <c r="UVG18" s="60"/>
      <c r="UVH18" s="60"/>
      <c r="UVI18" s="60"/>
      <c r="UVJ18" s="60"/>
      <c r="UVK18" s="60"/>
      <c r="UVL18" s="60"/>
      <c r="UVM18" s="60"/>
      <c r="UVN18" s="60"/>
      <c r="UVO18" s="60"/>
      <c r="UVP18" s="60"/>
      <c r="UVQ18" s="60"/>
      <c r="UVR18" s="60"/>
      <c r="UVS18" s="60"/>
      <c r="UVT18" s="60"/>
      <c r="UVU18" s="60"/>
      <c r="UVV18" s="60"/>
      <c r="UVW18" s="60"/>
      <c r="UVX18" s="60"/>
      <c r="UVY18" s="60"/>
      <c r="UVZ18" s="60"/>
      <c r="UWA18" s="60"/>
      <c r="UWB18" s="60"/>
      <c r="UWC18" s="60"/>
      <c r="UWD18" s="60"/>
      <c r="UWE18" s="60"/>
      <c r="UWF18" s="60"/>
      <c r="UWG18" s="60"/>
      <c r="UWH18" s="60"/>
      <c r="UWI18" s="60"/>
      <c r="UWJ18" s="60"/>
      <c r="UWK18" s="60"/>
      <c r="UWL18" s="60"/>
      <c r="UWM18" s="60"/>
      <c r="UWN18" s="60"/>
      <c r="UWO18" s="60"/>
      <c r="UWP18" s="60"/>
      <c r="UWQ18" s="60"/>
      <c r="UWR18" s="60"/>
      <c r="UWS18" s="60"/>
      <c r="UWT18" s="60"/>
      <c r="UWU18" s="60"/>
      <c r="UWV18" s="60"/>
      <c r="UWW18" s="60"/>
      <c r="UWX18" s="60"/>
      <c r="UWY18" s="60"/>
      <c r="UWZ18" s="60"/>
      <c r="UXA18" s="60"/>
      <c r="UXB18" s="60"/>
      <c r="UXC18" s="60"/>
      <c r="UXD18" s="60"/>
      <c r="UXE18" s="60"/>
      <c r="UXF18" s="60"/>
      <c r="UXG18" s="60"/>
      <c r="UXH18" s="60"/>
      <c r="UXI18" s="60"/>
      <c r="UXJ18" s="60"/>
      <c r="UXK18" s="60"/>
      <c r="UXL18" s="60"/>
      <c r="UXM18" s="60"/>
      <c r="UXN18" s="60"/>
      <c r="UXO18" s="60"/>
      <c r="UXP18" s="60"/>
      <c r="UXQ18" s="60"/>
      <c r="UXR18" s="60"/>
      <c r="UXS18" s="60"/>
      <c r="UXT18" s="60"/>
      <c r="UXU18" s="60"/>
      <c r="UXV18" s="60"/>
      <c r="UXW18" s="60"/>
      <c r="UXX18" s="60"/>
      <c r="UXY18" s="60"/>
      <c r="UXZ18" s="60"/>
      <c r="UYA18" s="60"/>
      <c r="UYB18" s="60"/>
      <c r="UYC18" s="60"/>
      <c r="UYD18" s="60"/>
      <c r="UYE18" s="60"/>
      <c r="UYF18" s="60"/>
      <c r="UYG18" s="60"/>
      <c r="UYH18" s="60"/>
      <c r="UYI18" s="60"/>
      <c r="UYJ18" s="60"/>
      <c r="UYK18" s="60"/>
      <c r="UYL18" s="60"/>
      <c r="UYM18" s="60"/>
      <c r="UYN18" s="60"/>
      <c r="UYO18" s="60"/>
      <c r="UYP18" s="60"/>
      <c r="UYQ18" s="60"/>
      <c r="UYR18" s="60"/>
      <c r="UYS18" s="60"/>
      <c r="UYT18" s="60"/>
      <c r="UYU18" s="60"/>
      <c r="UYV18" s="60"/>
      <c r="UYW18" s="60"/>
      <c r="UYX18" s="60"/>
      <c r="UYY18" s="60"/>
      <c r="UYZ18" s="60"/>
      <c r="UZA18" s="60"/>
      <c r="UZB18" s="60"/>
      <c r="UZC18" s="60"/>
      <c r="UZD18" s="60"/>
      <c r="UZE18" s="60"/>
      <c r="UZF18" s="60"/>
      <c r="UZG18" s="60"/>
      <c r="UZH18" s="60"/>
      <c r="UZI18" s="60"/>
      <c r="UZJ18" s="60"/>
      <c r="UZK18" s="60"/>
      <c r="UZL18" s="60"/>
      <c r="UZM18" s="60"/>
      <c r="UZN18" s="60"/>
      <c r="UZO18" s="60"/>
      <c r="UZP18" s="60"/>
      <c r="UZQ18" s="60"/>
      <c r="UZR18" s="60"/>
      <c r="UZS18" s="60"/>
      <c r="UZT18" s="60"/>
      <c r="UZU18" s="60"/>
      <c r="UZV18" s="60"/>
      <c r="UZW18" s="60"/>
      <c r="UZX18" s="60"/>
      <c r="UZY18" s="60"/>
      <c r="UZZ18" s="60"/>
      <c r="VAA18" s="60"/>
      <c r="VAB18" s="60"/>
      <c r="VAC18" s="60"/>
      <c r="VAD18" s="60"/>
      <c r="VAE18" s="60"/>
      <c r="VAF18" s="60"/>
      <c r="VAG18" s="60"/>
      <c r="VAH18" s="60"/>
      <c r="VAI18" s="60"/>
      <c r="VAJ18" s="60"/>
      <c r="VAK18" s="60"/>
      <c r="VAL18" s="60"/>
      <c r="VAM18" s="60"/>
      <c r="VAN18" s="60"/>
      <c r="VAO18" s="60"/>
      <c r="VAP18" s="60"/>
      <c r="VAQ18" s="60"/>
      <c r="VAR18" s="60"/>
      <c r="VAS18" s="60"/>
      <c r="VAT18" s="60"/>
      <c r="VAU18" s="60"/>
      <c r="VAV18" s="60"/>
      <c r="VAW18" s="60"/>
      <c r="VAX18" s="60"/>
      <c r="VAY18" s="60"/>
      <c r="VAZ18" s="60"/>
      <c r="VBA18" s="60"/>
      <c r="VBB18" s="60"/>
      <c r="VBC18" s="60"/>
      <c r="VBD18" s="60"/>
      <c r="VBE18" s="60"/>
      <c r="VBF18" s="60"/>
      <c r="VBG18" s="60"/>
      <c r="VBH18" s="60"/>
      <c r="VBI18" s="60"/>
      <c r="VBJ18" s="60"/>
      <c r="VBK18" s="60"/>
      <c r="VBL18" s="60"/>
      <c r="VBM18" s="60"/>
      <c r="VBN18" s="60"/>
      <c r="VBO18" s="60"/>
      <c r="VBP18" s="60"/>
      <c r="VBQ18" s="60"/>
      <c r="VBR18" s="60"/>
      <c r="VBS18" s="60"/>
      <c r="VBT18" s="60"/>
      <c r="VBU18" s="60"/>
      <c r="VBV18" s="60"/>
      <c r="VBW18" s="60"/>
      <c r="VBX18" s="60"/>
      <c r="VBY18" s="60"/>
      <c r="VBZ18" s="60"/>
      <c r="VCA18" s="60"/>
      <c r="VCB18" s="60"/>
      <c r="VCC18" s="60"/>
      <c r="VCD18" s="60"/>
      <c r="VCE18" s="60"/>
      <c r="VCF18" s="60"/>
      <c r="VCG18" s="60"/>
      <c r="VCH18" s="60"/>
      <c r="VCI18" s="60"/>
      <c r="VCJ18" s="60"/>
      <c r="VCK18" s="60"/>
      <c r="VCL18" s="60"/>
      <c r="VCM18" s="60"/>
      <c r="VCN18" s="60"/>
      <c r="VCO18" s="60"/>
      <c r="VCP18" s="60"/>
      <c r="VCQ18" s="60"/>
      <c r="VCR18" s="60"/>
      <c r="VCS18" s="60"/>
      <c r="VCT18" s="60"/>
      <c r="VCU18" s="60"/>
      <c r="VCV18" s="60"/>
      <c r="VCW18" s="60"/>
      <c r="VCX18" s="60"/>
      <c r="VCY18" s="60"/>
      <c r="VCZ18" s="60"/>
      <c r="VDA18" s="60"/>
      <c r="VDB18" s="60"/>
      <c r="VDC18" s="60"/>
      <c r="VDD18" s="60"/>
      <c r="VDE18" s="60"/>
      <c r="VDF18" s="60"/>
      <c r="VDG18" s="60"/>
      <c r="VDH18" s="60"/>
      <c r="VDI18" s="60"/>
      <c r="VDJ18" s="60"/>
      <c r="VDK18" s="60"/>
      <c r="VDL18" s="60"/>
      <c r="VDM18" s="60"/>
      <c r="VDN18" s="60"/>
      <c r="VDO18" s="60"/>
      <c r="VDP18" s="60"/>
      <c r="VDQ18" s="60"/>
      <c r="VDR18" s="60"/>
      <c r="VDS18" s="60"/>
      <c r="VDT18" s="60"/>
      <c r="VDU18" s="60"/>
      <c r="VDV18" s="60"/>
      <c r="VDW18" s="60"/>
      <c r="VDX18" s="60"/>
      <c r="VDY18" s="60"/>
      <c r="VDZ18" s="60"/>
      <c r="VEA18" s="60"/>
      <c r="VEB18" s="60"/>
      <c r="VEC18" s="60"/>
      <c r="VED18" s="60"/>
      <c r="VEE18" s="60"/>
      <c r="VEF18" s="60"/>
      <c r="VEG18" s="60"/>
      <c r="VEH18" s="60"/>
      <c r="VEI18" s="60"/>
      <c r="VEJ18" s="60"/>
      <c r="VEK18" s="60"/>
      <c r="VEL18" s="60"/>
      <c r="VEM18" s="60"/>
      <c r="VEN18" s="60"/>
      <c r="VEO18" s="60"/>
      <c r="VEP18" s="60"/>
      <c r="VEQ18" s="60"/>
      <c r="VER18" s="60"/>
      <c r="VES18" s="60"/>
      <c r="VET18" s="60"/>
      <c r="VEU18" s="60"/>
      <c r="VEV18" s="60"/>
      <c r="VEW18" s="60"/>
      <c r="VEX18" s="60"/>
      <c r="VEY18" s="60"/>
      <c r="VEZ18" s="60"/>
      <c r="VFA18" s="60"/>
      <c r="VFB18" s="60"/>
      <c r="VFC18" s="60"/>
      <c r="VFD18" s="60"/>
      <c r="VFE18" s="60"/>
      <c r="VFF18" s="60"/>
      <c r="VFG18" s="60"/>
      <c r="VFH18" s="60"/>
      <c r="VFI18" s="60"/>
      <c r="VFJ18" s="60"/>
      <c r="VFK18" s="60"/>
      <c r="VFL18" s="60"/>
      <c r="VFM18" s="60"/>
      <c r="VFN18" s="60"/>
      <c r="VFO18" s="60"/>
      <c r="VFP18" s="60"/>
      <c r="VFQ18" s="60"/>
      <c r="VFR18" s="60"/>
      <c r="VFS18" s="60"/>
      <c r="VFT18" s="60"/>
      <c r="VFU18" s="60"/>
      <c r="VFV18" s="60"/>
      <c r="VFW18" s="60"/>
      <c r="VFX18" s="60"/>
      <c r="VFY18" s="60"/>
      <c r="VFZ18" s="60"/>
      <c r="VGA18" s="60"/>
      <c r="VGB18" s="60"/>
      <c r="VGC18" s="60"/>
      <c r="VGD18" s="60"/>
      <c r="VGE18" s="60"/>
      <c r="VGF18" s="60"/>
      <c r="VGG18" s="60"/>
      <c r="VGH18" s="60"/>
      <c r="VGI18" s="60"/>
      <c r="VGJ18" s="60"/>
      <c r="VGK18" s="60"/>
      <c r="VGL18" s="60"/>
      <c r="VGM18" s="60"/>
      <c r="VGN18" s="60"/>
      <c r="VGO18" s="60"/>
      <c r="VGP18" s="60"/>
      <c r="VGQ18" s="60"/>
      <c r="VGR18" s="60"/>
      <c r="VGS18" s="60"/>
      <c r="VGT18" s="60"/>
      <c r="VGU18" s="60"/>
      <c r="VGV18" s="60"/>
      <c r="VGW18" s="60"/>
      <c r="VGX18" s="60"/>
      <c r="VGY18" s="60"/>
      <c r="VGZ18" s="60"/>
      <c r="VHA18" s="60"/>
      <c r="VHB18" s="60"/>
      <c r="VHC18" s="60"/>
      <c r="VHD18" s="60"/>
      <c r="VHE18" s="60"/>
      <c r="VHF18" s="60"/>
      <c r="VHG18" s="60"/>
      <c r="VHH18" s="60"/>
      <c r="VHI18" s="60"/>
      <c r="VHJ18" s="60"/>
      <c r="VHK18" s="60"/>
      <c r="VHL18" s="60"/>
      <c r="VHM18" s="60"/>
      <c r="VHN18" s="60"/>
      <c r="VHO18" s="60"/>
      <c r="VHP18" s="60"/>
      <c r="VHQ18" s="60"/>
      <c r="VHR18" s="60"/>
      <c r="VHS18" s="60"/>
      <c r="VHT18" s="60"/>
      <c r="VHU18" s="60"/>
      <c r="VHV18" s="60"/>
      <c r="VHW18" s="60"/>
      <c r="VHX18" s="60"/>
      <c r="VHY18" s="60"/>
      <c r="VHZ18" s="60"/>
      <c r="VIA18" s="60"/>
      <c r="VIB18" s="60"/>
      <c r="VIC18" s="60"/>
      <c r="VID18" s="60"/>
      <c r="VIE18" s="60"/>
      <c r="VIF18" s="60"/>
      <c r="VIG18" s="60"/>
      <c r="VIH18" s="60"/>
      <c r="VII18" s="60"/>
      <c r="VIJ18" s="60"/>
      <c r="VIK18" s="60"/>
      <c r="VIL18" s="60"/>
      <c r="VIM18" s="60"/>
      <c r="VIN18" s="60"/>
      <c r="VIO18" s="60"/>
      <c r="VIP18" s="60"/>
      <c r="VIQ18" s="60"/>
      <c r="VIR18" s="60"/>
      <c r="VIS18" s="60"/>
      <c r="VIT18" s="60"/>
      <c r="VIU18" s="60"/>
      <c r="VIV18" s="60"/>
      <c r="VIW18" s="60"/>
      <c r="VIX18" s="60"/>
      <c r="VIY18" s="60"/>
      <c r="VIZ18" s="60"/>
      <c r="VJA18" s="60"/>
      <c r="VJB18" s="60"/>
      <c r="VJC18" s="60"/>
      <c r="VJD18" s="60"/>
      <c r="VJE18" s="60"/>
      <c r="VJF18" s="60"/>
      <c r="VJG18" s="60"/>
      <c r="VJH18" s="60"/>
      <c r="VJI18" s="60"/>
      <c r="VJJ18" s="60"/>
      <c r="VJK18" s="60"/>
      <c r="VJL18" s="60"/>
      <c r="VJM18" s="60"/>
      <c r="VJN18" s="60"/>
      <c r="VJO18" s="60"/>
      <c r="VJP18" s="60"/>
      <c r="VJQ18" s="60"/>
      <c r="VJR18" s="60"/>
      <c r="VJS18" s="60"/>
      <c r="VJT18" s="60"/>
      <c r="VJU18" s="60"/>
      <c r="VJV18" s="60"/>
      <c r="VJW18" s="60"/>
      <c r="VJX18" s="60"/>
      <c r="VJY18" s="60"/>
      <c r="VJZ18" s="60"/>
      <c r="VKA18" s="60"/>
      <c r="VKB18" s="60"/>
      <c r="VKC18" s="60"/>
      <c r="VKD18" s="60"/>
      <c r="VKE18" s="60"/>
      <c r="VKF18" s="60"/>
      <c r="VKG18" s="60"/>
      <c r="VKH18" s="60"/>
      <c r="VKI18" s="60"/>
      <c r="VKJ18" s="60"/>
      <c r="VKK18" s="60"/>
      <c r="VKL18" s="60"/>
      <c r="VKM18" s="60"/>
      <c r="VKN18" s="60"/>
      <c r="VKO18" s="60"/>
      <c r="VKP18" s="60"/>
      <c r="VKQ18" s="60"/>
      <c r="VKR18" s="60"/>
      <c r="VKS18" s="60"/>
      <c r="VKT18" s="60"/>
      <c r="VKU18" s="60"/>
      <c r="VKV18" s="60"/>
      <c r="VKW18" s="60"/>
      <c r="VKX18" s="60"/>
      <c r="VKY18" s="60"/>
      <c r="VKZ18" s="60"/>
      <c r="VLA18" s="60"/>
      <c r="VLB18" s="60"/>
      <c r="VLC18" s="60"/>
      <c r="VLD18" s="60"/>
      <c r="VLE18" s="60"/>
      <c r="VLF18" s="60"/>
      <c r="VLG18" s="60"/>
      <c r="VLH18" s="60"/>
      <c r="VLI18" s="60"/>
      <c r="VLJ18" s="60"/>
      <c r="VLK18" s="60"/>
      <c r="VLL18" s="60"/>
      <c r="VLM18" s="60"/>
      <c r="VLN18" s="60"/>
      <c r="VLO18" s="60"/>
      <c r="VLP18" s="60"/>
      <c r="VLQ18" s="60"/>
      <c r="VLR18" s="60"/>
      <c r="VLS18" s="60"/>
      <c r="VLT18" s="60"/>
      <c r="VLU18" s="60"/>
      <c r="VLV18" s="60"/>
      <c r="VLW18" s="60"/>
      <c r="VLX18" s="60"/>
      <c r="VLY18" s="60"/>
      <c r="VLZ18" s="60"/>
      <c r="VMA18" s="60"/>
      <c r="VMB18" s="60"/>
      <c r="VMC18" s="60"/>
      <c r="VMD18" s="60"/>
      <c r="VME18" s="60"/>
      <c r="VMF18" s="60"/>
      <c r="VMG18" s="60"/>
      <c r="VMH18" s="60"/>
      <c r="VMI18" s="60"/>
      <c r="VMJ18" s="60"/>
      <c r="VMK18" s="60"/>
      <c r="VML18" s="60"/>
      <c r="VMM18" s="60"/>
      <c r="VMN18" s="60"/>
      <c r="VMO18" s="60"/>
      <c r="VMP18" s="60"/>
      <c r="VMQ18" s="60"/>
      <c r="VMR18" s="60"/>
      <c r="VMS18" s="60"/>
      <c r="VMT18" s="60"/>
      <c r="VMU18" s="60"/>
      <c r="VMV18" s="60"/>
      <c r="VMW18" s="60"/>
      <c r="VMX18" s="60"/>
      <c r="VMY18" s="60"/>
      <c r="VMZ18" s="60"/>
      <c r="VNA18" s="60"/>
      <c r="VNB18" s="60"/>
      <c r="VNC18" s="60"/>
      <c r="VND18" s="60"/>
      <c r="VNE18" s="60"/>
      <c r="VNF18" s="60"/>
      <c r="VNG18" s="60"/>
      <c r="VNH18" s="60"/>
      <c r="VNI18" s="60"/>
      <c r="VNJ18" s="60"/>
      <c r="VNK18" s="60"/>
      <c r="VNL18" s="60"/>
      <c r="VNM18" s="60"/>
      <c r="VNN18" s="60"/>
      <c r="VNO18" s="60"/>
      <c r="VNP18" s="60"/>
      <c r="VNQ18" s="60"/>
      <c r="VNR18" s="60"/>
      <c r="VNS18" s="60"/>
      <c r="VNT18" s="60"/>
      <c r="VNU18" s="60"/>
      <c r="VNV18" s="60"/>
      <c r="VNW18" s="60"/>
      <c r="VNX18" s="60"/>
      <c r="VNY18" s="60"/>
      <c r="VNZ18" s="60"/>
      <c r="VOA18" s="60"/>
      <c r="VOB18" s="60"/>
      <c r="VOC18" s="60"/>
      <c r="VOD18" s="60"/>
      <c r="VOE18" s="60"/>
      <c r="VOF18" s="60"/>
      <c r="VOG18" s="60"/>
      <c r="VOH18" s="60"/>
      <c r="VOI18" s="60"/>
      <c r="VOJ18" s="60"/>
      <c r="VOK18" s="60"/>
      <c r="VOL18" s="60"/>
      <c r="VOM18" s="60"/>
      <c r="VON18" s="60"/>
      <c r="VOO18" s="60"/>
      <c r="VOP18" s="60"/>
      <c r="VOQ18" s="60"/>
      <c r="VOR18" s="60"/>
      <c r="VOS18" s="60"/>
      <c r="VOT18" s="60"/>
      <c r="VOU18" s="60"/>
      <c r="VOV18" s="60"/>
      <c r="VOW18" s="60"/>
      <c r="VOX18" s="60"/>
      <c r="VOY18" s="60"/>
      <c r="VOZ18" s="60"/>
      <c r="VPA18" s="60"/>
      <c r="VPB18" s="60"/>
      <c r="VPC18" s="60"/>
      <c r="VPD18" s="60"/>
      <c r="VPE18" s="60"/>
      <c r="VPF18" s="60"/>
      <c r="VPG18" s="60"/>
      <c r="VPH18" s="60"/>
      <c r="VPI18" s="60"/>
      <c r="VPJ18" s="60"/>
      <c r="VPK18" s="60"/>
      <c r="VPL18" s="60"/>
      <c r="VPM18" s="60"/>
      <c r="VPN18" s="60"/>
      <c r="VPO18" s="60"/>
      <c r="VPP18" s="60"/>
      <c r="VPQ18" s="60"/>
      <c r="VPR18" s="60"/>
      <c r="VPS18" s="60"/>
      <c r="VPT18" s="60"/>
      <c r="VPU18" s="60"/>
      <c r="VPV18" s="60"/>
      <c r="VPW18" s="60"/>
      <c r="VPX18" s="60"/>
      <c r="VPY18" s="60"/>
      <c r="VPZ18" s="60"/>
      <c r="VQA18" s="60"/>
      <c r="VQB18" s="60"/>
      <c r="VQC18" s="60"/>
      <c r="VQD18" s="60"/>
      <c r="VQE18" s="60"/>
      <c r="VQF18" s="60"/>
      <c r="VQG18" s="60"/>
      <c r="VQH18" s="60"/>
      <c r="VQI18" s="60"/>
      <c r="VQJ18" s="60"/>
      <c r="VQK18" s="60"/>
      <c r="VQL18" s="60"/>
      <c r="VQM18" s="60"/>
      <c r="VQN18" s="60"/>
      <c r="VQO18" s="60"/>
      <c r="VQP18" s="60"/>
      <c r="VQQ18" s="60"/>
      <c r="VQR18" s="60"/>
      <c r="VQS18" s="60"/>
      <c r="VQT18" s="60"/>
      <c r="VQU18" s="60"/>
      <c r="VQV18" s="60"/>
      <c r="VQW18" s="60"/>
      <c r="VQX18" s="60"/>
      <c r="VQY18" s="60"/>
      <c r="VQZ18" s="60"/>
      <c r="VRA18" s="60"/>
      <c r="VRB18" s="60"/>
      <c r="VRC18" s="60"/>
      <c r="VRD18" s="60"/>
      <c r="VRE18" s="60"/>
      <c r="VRF18" s="60"/>
      <c r="VRG18" s="60"/>
      <c r="VRH18" s="60"/>
      <c r="VRI18" s="60"/>
      <c r="VRJ18" s="60"/>
      <c r="VRK18" s="60"/>
      <c r="VRL18" s="60"/>
      <c r="VRM18" s="60"/>
      <c r="VRN18" s="60"/>
      <c r="VRO18" s="60"/>
      <c r="VRP18" s="60"/>
      <c r="VRQ18" s="60"/>
      <c r="VRR18" s="60"/>
      <c r="VRS18" s="60"/>
      <c r="VRT18" s="60"/>
      <c r="VRU18" s="60"/>
      <c r="VRV18" s="60"/>
      <c r="VRW18" s="60"/>
      <c r="VRX18" s="60"/>
      <c r="VRY18" s="60"/>
      <c r="VRZ18" s="60"/>
      <c r="VSA18" s="60"/>
      <c r="VSB18" s="60"/>
      <c r="VSC18" s="60"/>
      <c r="VSD18" s="60"/>
      <c r="VSE18" s="60"/>
      <c r="VSF18" s="60"/>
      <c r="VSG18" s="60"/>
      <c r="VSH18" s="60"/>
      <c r="VSI18" s="60"/>
      <c r="VSJ18" s="60"/>
      <c r="VSK18" s="60"/>
      <c r="VSL18" s="60"/>
      <c r="VSM18" s="60"/>
      <c r="VSN18" s="60"/>
      <c r="VSO18" s="60"/>
      <c r="VSP18" s="60"/>
      <c r="VSQ18" s="60"/>
      <c r="VSR18" s="60"/>
      <c r="VSS18" s="60"/>
      <c r="VST18" s="60"/>
      <c r="VSU18" s="60"/>
      <c r="VSV18" s="60"/>
      <c r="VSW18" s="60"/>
      <c r="VSX18" s="60"/>
      <c r="VSY18" s="60"/>
      <c r="VSZ18" s="60"/>
      <c r="VTA18" s="60"/>
      <c r="VTB18" s="60"/>
      <c r="VTC18" s="60"/>
      <c r="VTD18" s="60"/>
      <c r="VTE18" s="60"/>
      <c r="VTF18" s="60"/>
      <c r="VTG18" s="60"/>
      <c r="VTH18" s="60"/>
      <c r="VTI18" s="60"/>
      <c r="VTJ18" s="60"/>
      <c r="VTK18" s="60"/>
      <c r="VTL18" s="60"/>
      <c r="VTM18" s="60"/>
      <c r="VTN18" s="60"/>
      <c r="VTO18" s="60"/>
      <c r="VTP18" s="60"/>
      <c r="VTQ18" s="60"/>
      <c r="VTR18" s="60"/>
      <c r="VTS18" s="60"/>
      <c r="VTT18" s="60"/>
      <c r="VTU18" s="60"/>
      <c r="VTV18" s="60"/>
      <c r="VTW18" s="60"/>
      <c r="VTX18" s="60"/>
      <c r="VTY18" s="60"/>
      <c r="VTZ18" s="60"/>
      <c r="VUA18" s="60"/>
      <c r="VUB18" s="60"/>
      <c r="VUC18" s="60"/>
      <c r="VUD18" s="60"/>
      <c r="VUE18" s="60"/>
      <c r="VUF18" s="60"/>
      <c r="VUG18" s="60"/>
      <c r="VUH18" s="60"/>
      <c r="VUI18" s="60"/>
      <c r="VUJ18" s="60"/>
      <c r="VUK18" s="60"/>
      <c r="VUL18" s="60"/>
      <c r="VUM18" s="60"/>
      <c r="VUN18" s="60"/>
      <c r="VUO18" s="60"/>
      <c r="VUP18" s="60"/>
      <c r="VUQ18" s="60"/>
      <c r="VUR18" s="60"/>
      <c r="VUS18" s="60"/>
      <c r="VUT18" s="60"/>
      <c r="VUU18" s="60"/>
      <c r="VUV18" s="60"/>
      <c r="VUW18" s="60"/>
      <c r="VUX18" s="60"/>
      <c r="VUY18" s="60"/>
      <c r="VUZ18" s="60"/>
      <c r="VVA18" s="60"/>
      <c r="VVB18" s="60"/>
      <c r="VVC18" s="60"/>
      <c r="VVD18" s="60"/>
      <c r="VVE18" s="60"/>
      <c r="VVF18" s="60"/>
      <c r="VVG18" s="60"/>
      <c r="VVH18" s="60"/>
      <c r="VVI18" s="60"/>
      <c r="VVJ18" s="60"/>
      <c r="VVK18" s="60"/>
      <c r="VVL18" s="60"/>
      <c r="VVM18" s="60"/>
      <c r="VVN18" s="60"/>
      <c r="VVO18" s="60"/>
      <c r="VVP18" s="60"/>
      <c r="VVQ18" s="60"/>
      <c r="VVR18" s="60"/>
      <c r="VVS18" s="60"/>
      <c r="VVT18" s="60"/>
      <c r="VVU18" s="60"/>
      <c r="VVV18" s="60"/>
      <c r="VVW18" s="60"/>
      <c r="VVX18" s="60"/>
      <c r="VVY18" s="60"/>
      <c r="VVZ18" s="60"/>
      <c r="VWA18" s="60"/>
      <c r="VWB18" s="60"/>
      <c r="VWC18" s="60"/>
      <c r="VWD18" s="60"/>
      <c r="VWE18" s="60"/>
      <c r="VWF18" s="60"/>
      <c r="VWG18" s="60"/>
      <c r="VWH18" s="60"/>
      <c r="VWI18" s="60"/>
      <c r="VWJ18" s="60"/>
      <c r="VWK18" s="60"/>
      <c r="VWL18" s="60"/>
      <c r="VWM18" s="60"/>
      <c r="VWN18" s="60"/>
      <c r="VWO18" s="60"/>
      <c r="VWP18" s="60"/>
      <c r="VWQ18" s="60"/>
      <c r="VWR18" s="60"/>
      <c r="VWS18" s="60"/>
      <c r="VWT18" s="60"/>
      <c r="VWU18" s="60"/>
      <c r="VWV18" s="60"/>
      <c r="VWW18" s="60"/>
      <c r="VWX18" s="60"/>
      <c r="VWY18" s="60"/>
      <c r="VWZ18" s="60"/>
      <c r="VXA18" s="60"/>
      <c r="VXB18" s="60"/>
      <c r="VXC18" s="60"/>
      <c r="VXD18" s="60"/>
      <c r="VXE18" s="60"/>
      <c r="VXF18" s="60"/>
      <c r="VXG18" s="60"/>
      <c r="VXH18" s="60"/>
      <c r="VXI18" s="60"/>
      <c r="VXJ18" s="60"/>
      <c r="VXK18" s="60"/>
      <c r="VXL18" s="60"/>
      <c r="VXM18" s="60"/>
      <c r="VXN18" s="60"/>
      <c r="VXO18" s="60"/>
      <c r="VXP18" s="60"/>
      <c r="VXQ18" s="60"/>
      <c r="VXR18" s="60"/>
      <c r="VXS18" s="60"/>
      <c r="VXT18" s="60"/>
      <c r="VXU18" s="60"/>
      <c r="VXV18" s="60"/>
      <c r="VXW18" s="60"/>
      <c r="VXX18" s="60"/>
      <c r="VXY18" s="60"/>
      <c r="VXZ18" s="60"/>
      <c r="VYA18" s="60"/>
      <c r="VYB18" s="60"/>
      <c r="VYC18" s="60"/>
      <c r="VYD18" s="60"/>
      <c r="VYE18" s="60"/>
      <c r="VYF18" s="60"/>
      <c r="VYG18" s="60"/>
      <c r="VYH18" s="60"/>
      <c r="VYI18" s="60"/>
      <c r="VYJ18" s="60"/>
      <c r="VYK18" s="60"/>
      <c r="VYL18" s="60"/>
      <c r="VYM18" s="60"/>
      <c r="VYN18" s="60"/>
      <c r="VYO18" s="60"/>
      <c r="VYP18" s="60"/>
      <c r="VYQ18" s="60"/>
      <c r="VYR18" s="60"/>
      <c r="VYS18" s="60"/>
      <c r="VYT18" s="60"/>
      <c r="VYU18" s="60"/>
      <c r="VYV18" s="60"/>
      <c r="VYW18" s="60"/>
      <c r="VYX18" s="60"/>
      <c r="VYY18" s="60"/>
      <c r="VYZ18" s="60"/>
      <c r="VZA18" s="60"/>
      <c r="VZB18" s="60"/>
      <c r="VZC18" s="60"/>
      <c r="VZD18" s="60"/>
      <c r="VZE18" s="60"/>
      <c r="VZF18" s="60"/>
      <c r="VZG18" s="60"/>
      <c r="VZH18" s="60"/>
      <c r="VZI18" s="60"/>
      <c r="VZJ18" s="60"/>
      <c r="VZK18" s="60"/>
      <c r="VZL18" s="60"/>
      <c r="VZM18" s="60"/>
      <c r="VZN18" s="60"/>
      <c r="VZO18" s="60"/>
      <c r="VZP18" s="60"/>
      <c r="VZQ18" s="60"/>
      <c r="VZR18" s="60"/>
      <c r="VZS18" s="60"/>
      <c r="VZT18" s="60"/>
      <c r="VZU18" s="60"/>
      <c r="VZV18" s="60"/>
      <c r="VZW18" s="60"/>
      <c r="VZX18" s="60"/>
      <c r="VZY18" s="60"/>
      <c r="VZZ18" s="60"/>
      <c r="WAA18" s="60"/>
      <c r="WAB18" s="60"/>
      <c r="WAC18" s="60"/>
      <c r="WAD18" s="60"/>
      <c r="WAE18" s="60"/>
      <c r="WAF18" s="60"/>
      <c r="WAG18" s="60"/>
      <c r="WAH18" s="60"/>
      <c r="WAI18" s="60"/>
      <c r="WAJ18" s="60"/>
      <c r="WAK18" s="60"/>
      <c r="WAL18" s="60"/>
      <c r="WAM18" s="60"/>
      <c r="WAN18" s="60"/>
      <c r="WAO18" s="60"/>
      <c r="WAP18" s="60"/>
      <c r="WAQ18" s="60"/>
      <c r="WAR18" s="60"/>
      <c r="WAS18" s="60"/>
      <c r="WAT18" s="60"/>
      <c r="WAU18" s="60"/>
      <c r="WAV18" s="60"/>
      <c r="WAW18" s="60"/>
      <c r="WAX18" s="60"/>
      <c r="WAY18" s="60"/>
      <c r="WAZ18" s="60"/>
      <c r="WBA18" s="60"/>
      <c r="WBB18" s="60"/>
      <c r="WBC18" s="60"/>
      <c r="WBD18" s="60"/>
      <c r="WBE18" s="60"/>
      <c r="WBF18" s="60"/>
      <c r="WBG18" s="60"/>
      <c r="WBH18" s="60"/>
      <c r="WBI18" s="60"/>
      <c r="WBJ18" s="60"/>
      <c r="WBK18" s="60"/>
      <c r="WBL18" s="60"/>
      <c r="WBM18" s="60"/>
      <c r="WBN18" s="60"/>
      <c r="WBO18" s="60"/>
      <c r="WBP18" s="60"/>
      <c r="WBQ18" s="60"/>
      <c r="WBR18" s="60"/>
      <c r="WBS18" s="60"/>
      <c r="WBT18" s="60"/>
      <c r="WBU18" s="60"/>
      <c r="WBV18" s="60"/>
      <c r="WBW18" s="60"/>
      <c r="WBX18" s="60"/>
      <c r="WBY18" s="60"/>
      <c r="WBZ18" s="60"/>
      <c r="WCA18" s="60"/>
      <c r="WCB18" s="60"/>
      <c r="WCC18" s="60"/>
      <c r="WCD18" s="60"/>
      <c r="WCE18" s="60"/>
      <c r="WCF18" s="60"/>
      <c r="WCG18" s="60"/>
      <c r="WCH18" s="60"/>
      <c r="WCI18" s="60"/>
      <c r="WCJ18" s="60"/>
      <c r="WCK18" s="60"/>
      <c r="WCL18" s="60"/>
      <c r="WCM18" s="60"/>
      <c r="WCN18" s="60"/>
      <c r="WCO18" s="60"/>
      <c r="WCP18" s="60"/>
      <c r="WCQ18" s="60"/>
      <c r="WCR18" s="60"/>
      <c r="WCS18" s="60"/>
      <c r="WCT18" s="60"/>
      <c r="WCU18" s="60"/>
      <c r="WCV18" s="60"/>
      <c r="WCW18" s="60"/>
      <c r="WCX18" s="60"/>
      <c r="WCY18" s="60"/>
      <c r="WCZ18" s="60"/>
      <c r="WDA18" s="60"/>
      <c r="WDB18" s="60"/>
      <c r="WDC18" s="60"/>
      <c r="WDD18" s="60"/>
      <c r="WDE18" s="60"/>
      <c r="WDF18" s="60"/>
      <c r="WDG18" s="60"/>
      <c r="WDH18" s="60"/>
      <c r="WDI18" s="60"/>
      <c r="WDJ18" s="60"/>
      <c r="WDK18" s="60"/>
      <c r="WDL18" s="60"/>
      <c r="WDM18" s="60"/>
      <c r="WDN18" s="60"/>
      <c r="WDO18" s="60"/>
      <c r="WDP18" s="60"/>
      <c r="WDQ18" s="60"/>
      <c r="WDR18" s="60"/>
      <c r="WDS18" s="60"/>
      <c r="WDT18" s="60"/>
      <c r="WDU18" s="60"/>
      <c r="WDV18" s="60"/>
      <c r="WDW18" s="60"/>
      <c r="WDX18" s="60"/>
      <c r="WDY18" s="60"/>
      <c r="WDZ18" s="60"/>
      <c r="WEA18" s="60"/>
      <c r="WEB18" s="60"/>
      <c r="WEC18" s="60"/>
      <c r="WED18" s="60"/>
      <c r="WEE18" s="60"/>
      <c r="WEF18" s="60"/>
      <c r="WEG18" s="60"/>
      <c r="WEH18" s="60"/>
      <c r="WEI18" s="60"/>
      <c r="WEJ18" s="60"/>
      <c r="WEK18" s="60"/>
      <c r="WEL18" s="60"/>
      <c r="WEM18" s="60"/>
      <c r="WEN18" s="60"/>
      <c r="WEO18" s="60"/>
      <c r="WEP18" s="60"/>
      <c r="WEQ18" s="60"/>
      <c r="WER18" s="60"/>
      <c r="WES18" s="60"/>
      <c r="WET18" s="60"/>
      <c r="WEU18" s="60"/>
      <c r="WEV18" s="60"/>
      <c r="WEW18" s="60"/>
      <c r="WEX18" s="60"/>
      <c r="WEY18" s="60"/>
      <c r="WEZ18" s="60"/>
      <c r="WFA18" s="60"/>
      <c r="WFB18" s="60"/>
      <c r="WFC18" s="60"/>
      <c r="WFD18" s="60"/>
      <c r="WFE18" s="60"/>
      <c r="WFF18" s="60"/>
      <c r="WFG18" s="60"/>
      <c r="WFH18" s="60"/>
      <c r="WFI18" s="60"/>
      <c r="WFJ18" s="60"/>
      <c r="WFK18" s="60"/>
      <c r="WFL18" s="60"/>
      <c r="WFM18" s="60"/>
      <c r="WFN18" s="60"/>
      <c r="WFO18" s="60"/>
      <c r="WFP18" s="60"/>
      <c r="WFQ18" s="60"/>
      <c r="WFR18" s="60"/>
      <c r="WFS18" s="60"/>
      <c r="WFT18" s="60"/>
      <c r="WFU18" s="60"/>
      <c r="WFV18" s="60"/>
      <c r="WFW18" s="60"/>
      <c r="WFX18" s="60"/>
      <c r="WFY18" s="60"/>
      <c r="WFZ18" s="60"/>
      <c r="WGA18" s="60"/>
      <c r="WGB18" s="60"/>
      <c r="WGC18" s="60"/>
      <c r="WGD18" s="60"/>
      <c r="WGE18" s="60"/>
      <c r="WGF18" s="60"/>
      <c r="WGG18" s="60"/>
      <c r="WGH18" s="60"/>
      <c r="WGI18" s="60"/>
      <c r="WGJ18" s="60"/>
      <c r="WGK18" s="60"/>
      <c r="WGL18" s="60"/>
      <c r="WGM18" s="60"/>
      <c r="WGN18" s="60"/>
      <c r="WGO18" s="60"/>
      <c r="WGP18" s="60"/>
      <c r="WGQ18" s="60"/>
      <c r="WGR18" s="60"/>
      <c r="WGS18" s="60"/>
      <c r="WGT18" s="60"/>
      <c r="WGU18" s="60"/>
      <c r="WGV18" s="60"/>
      <c r="WGW18" s="60"/>
      <c r="WGX18" s="60"/>
      <c r="WGY18" s="60"/>
      <c r="WGZ18" s="60"/>
      <c r="WHA18" s="60"/>
      <c r="WHB18" s="60"/>
      <c r="WHC18" s="60"/>
      <c r="WHD18" s="60"/>
      <c r="WHE18" s="60"/>
      <c r="WHF18" s="60"/>
      <c r="WHG18" s="60"/>
      <c r="WHH18" s="60"/>
      <c r="WHI18" s="60"/>
      <c r="WHJ18" s="60"/>
      <c r="WHK18" s="60"/>
      <c r="WHL18" s="60"/>
      <c r="WHM18" s="60"/>
      <c r="WHN18" s="60"/>
      <c r="WHO18" s="60"/>
      <c r="WHP18" s="60"/>
      <c r="WHQ18" s="60"/>
      <c r="WHR18" s="60"/>
      <c r="WHS18" s="60"/>
      <c r="WHT18" s="60"/>
      <c r="WHU18" s="60"/>
      <c r="WHV18" s="60"/>
      <c r="WHW18" s="60"/>
      <c r="WHX18" s="60"/>
      <c r="WHY18" s="60"/>
      <c r="WHZ18" s="60"/>
      <c r="WIA18" s="60"/>
      <c r="WIB18" s="60"/>
      <c r="WIC18" s="60"/>
      <c r="WID18" s="60"/>
      <c r="WIE18" s="60"/>
      <c r="WIF18" s="60"/>
      <c r="WIG18" s="60"/>
      <c r="WIH18" s="60"/>
      <c r="WII18" s="60"/>
      <c r="WIJ18" s="60"/>
      <c r="WIK18" s="60"/>
      <c r="WIL18" s="60"/>
      <c r="WIM18" s="60"/>
      <c r="WIN18" s="60"/>
      <c r="WIO18" s="60"/>
      <c r="WIP18" s="60"/>
      <c r="WIQ18" s="60"/>
      <c r="WIR18" s="60"/>
      <c r="WIS18" s="60"/>
      <c r="WIT18" s="60"/>
      <c r="WIU18" s="60"/>
      <c r="WIV18" s="60"/>
      <c r="WIW18" s="60"/>
      <c r="WIX18" s="60"/>
      <c r="WIY18" s="60"/>
      <c r="WIZ18" s="60"/>
      <c r="WJA18" s="60"/>
      <c r="WJB18" s="60"/>
      <c r="WJC18" s="60"/>
      <c r="WJD18" s="60"/>
      <c r="WJE18" s="60"/>
      <c r="WJF18" s="60"/>
      <c r="WJG18" s="60"/>
      <c r="WJH18" s="60"/>
      <c r="WJI18" s="60"/>
      <c r="WJJ18" s="60"/>
      <c r="WJK18" s="60"/>
      <c r="WJL18" s="60"/>
      <c r="WJM18" s="60"/>
      <c r="WJN18" s="60"/>
      <c r="WJO18" s="60"/>
      <c r="WJP18" s="60"/>
      <c r="WJQ18" s="60"/>
      <c r="WJR18" s="60"/>
      <c r="WJS18" s="60"/>
      <c r="WJT18" s="60"/>
      <c r="WJU18" s="60"/>
      <c r="WJV18" s="60"/>
      <c r="WJW18" s="60"/>
      <c r="WJX18" s="60"/>
      <c r="WJY18" s="60"/>
      <c r="WJZ18" s="60"/>
      <c r="WKA18" s="60"/>
      <c r="WKB18" s="60"/>
      <c r="WKC18" s="60"/>
      <c r="WKD18" s="60"/>
      <c r="WKE18" s="60"/>
      <c r="WKF18" s="60"/>
      <c r="WKG18" s="60"/>
      <c r="WKH18" s="60"/>
      <c r="WKI18" s="60"/>
      <c r="WKJ18" s="60"/>
      <c r="WKK18" s="60"/>
      <c r="WKL18" s="60"/>
      <c r="WKM18" s="60"/>
      <c r="WKN18" s="60"/>
      <c r="WKO18" s="60"/>
      <c r="WKP18" s="60"/>
      <c r="WKQ18" s="60"/>
      <c r="WKR18" s="60"/>
      <c r="WKS18" s="60"/>
      <c r="WKT18" s="60"/>
      <c r="WKU18" s="60"/>
      <c r="WKV18" s="60"/>
      <c r="WKW18" s="60"/>
      <c r="WKX18" s="60"/>
      <c r="WKY18" s="60"/>
      <c r="WKZ18" s="60"/>
      <c r="WLA18" s="60"/>
      <c r="WLB18" s="60"/>
      <c r="WLC18" s="60"/>
      <c r="WLD18" s="60"/>
      <c r="WLE18" s="60"/>
      <c r="WLF18" s="60"/>
      <c r="WLG18" s="60"/>
      <c r="WLH18" s="60"/>
      <c r="WLI18" s="60"/>
      <c r="WLJ18" s="60"/>
      <c r="WLK18" s="60"/>
      <c r="WLL18" s="60"/>
      <c r="WLM18" s="60"/>
      <c r="WLN18" s="60"/>
      <c r="WLO18" s="60"/>
      <c r="WLP18" s="60"/>
      <c r="WLQ18" s="60"/>
      <c r="WLR18" s="60"/>
      <c r="WLS18" s="60"/>
      <c r="WLT18" s="60"/>
      <c r="WLU18" s="60"/>
      <c r="WLV18" s="60"/>
      <c r="WLW18" s="60"/>
      <c r="WLX18" s="60"/>
      <c r="WLY18" s="60"/>
      <c r="WLZ18" s="60"/>
      <c r="WMA18" s="60"/>
      <c r="WMB18" s="60"/>
      <c r="WMC18" s="60"/>
      <c r="WMD18" s="60"/>
      <c r="WME18" s="60"/>
      <c r="WMF18" s="60"/>
      <c r="WMG18" s="60"/>
      <c r="WMH18" s="60"/>
      <c r="WMI18" s="60"/>
      <c r="WMJ18" s="60"/>
      <c r="WMK18" s="60"/>
      <c r="WML18" s="60"/>
      <c r="WMM18" s="60"/>
      <c r="WMN18" s="60"/>
      <c r="WMO18" s="60"/>
      <c r="WMP18" s="60"/>
      <c r="WMQ18" s="60"/>
      <c r="WMR18" s="60"/>
      <c r="WMS18" s="60"/>
      <c r="WMT18" s="60"/>
      <c r="WMU18" s="60"/>
      <c r="WMV18" s="60"/>
      <c r="WMW18" s="60"/>
      <c r="WMX18" s="60"/>
      <c r="WMY18" s="60"/>
      <c r="WMZ18" s="60"/>
      <c r="WNA18" s="60"/>
      <c r="WNB18" s="60"/>
      <c r="WNC18" s="60"/>
      <c r="WND18" s="60"/>
      <c r="WNE18" s="60"/>
      <c r="WNF18" s="60"/>
      <c r="WNG18" s="60"/>
      <c r="WNH18" s="60"/>
      <c r="WNI18" s="60"/>
      <c r="WNJ18" s="60"/>
      <c r="WNK18" s="60"/>
      <c r="WNL18" s="60"/>
      <c r="WNM18" s="60"/>
      <c r="WNN18" s="60"/>
      <c r="WNO18" s="60"/>
      <c r="WNP18" s="60"/>
      <c r="WNQ18" s="60"/>
      <c r="WNR18" s="60"/>
      <c r="WNS18" s="60"/>
      <c r="WNT18" s="60"/>
      <c r="WNU18" s="60"/>
      <c r="WNV18" s="60"/>
      <c r="WNW18" s="60"/>
      <c r="WNX18" s="60"/>
      <c r="WNY18" s="60"/>
      <c r="WNZ18" s="60"/>
      <c r="WOA18" s="60"/>
      <c r="WOB18" s="60"/>
      <c r="WOC18" s="60"/>
      <c r="WOD18" s="60"/>
      <c r="WOE18" s="60"/>
      <c r="WOF18" s="60"/>
      <c r="WOG18" s="60"/>
      <c r="WOH18" s="60"/>
      <c r="WOI18" s="60"/>
      <c r="WOJ18" s="60"/>
      <c r="WOK18" s="60"/>
      <c r="WOL18" s="60"/>
      <c r="WOM18" s="60"/>
      <c r="WON18" s="60"/>
      <c r="WOO18" s="60"/>
      <c r="WOP18" s="60"/>
      <c r="WOQ18" s="60"/>
      <c r="WOR18" s="60"/>
      <c r="WOS18" s="60"/>
      <c r="WOT18" s="60"/>
      <c r="WOU18" s="60"/>
      <c r="WOV18" s="60"/>
      <c r="WOW18" s="60"/>
      <c r="WOX18" s="60"/>
      <c r="WOY18" s="60"/>
      <c r="WOZ18" s="60"/>
      <c r="WPA18" s="60"/>
      <c r="WPB18" s="60"/>
      <c r="WPC18" s="60"/>
      <c r="WPD18" s="60"/>
      <c r="WPE18" s="60"/>
      <c r="WPF18" s="60"/>
      <c r="WPG18" s="60"/>
      <c r="WPH18" s="60"/>
      <c r="WPI18" s="60"/>
      <c r="WPJ18" s="60"/>
      <c r="WPK18" s="60"/>
      <c r="WPL18" s="60"/>
      <c r="WPM18" s="60"/>
      <c r="WPN18" s="60"/>
      <c r="WPO18" s="60"/>
      <c r="WPP18" s="60"/>
      <c r="WPQ18" s="60"/>
      <c r="WPR18" s="60"/>
      <c r="WPS18" s="60"/>
      <c r="WPT18" s="60"/>
      <c r="WPU18" s="60"/>
      <c r="WPV18" s="60"/>
      <c r="WPW18" s="60"/>
      <c r="WPX18" s="60"/>
      <c r="WPY18" s="60"/>
      <c r="WPZ18" s="60"/>
      <c r="WQA18" s="60"/>
      <c r="WQB18" s="60"/>
      <c r="WQC18" s="60"/>
      <c r="WQD18" s="60"/>
      <c r="WQE18" s="60"/>
      <c r="WQF18" s="60"/>
      <c r="WQG18" s="60"/>
      <c r="WQH18" s="60"/>
      <c r="WQI18" s="60"/>
      <c r="WQJ18" s="60"/>
      <c r="WQK18" s="60"/>
      <c r="WQL18" s="60"/>
      <c r="WQM18" s="60"/>
      <c r="WQN18" s="60"/>
      <c r="WQO18" s="60"/>
      <c r="WQP18" s="60"/>
      <c r="WQQ18" s="60"/>
      <c r="WQR18" s="60"/>
      <c r="WQS18" s="60"/>
      <c r="WQT18" s="60"/>
      <c r="WQU18" s="60"/>
      <c r="WQV18" s="60"/>
      <c r="WQW18" s="60"/>
      <c r="WQX18" s="60"/>
      <c r="WQY18" s="60"/>
      <c r="WQZ18" s="60"/>
      <c r="WRA18" s="60"/>
      <c r="WRB18" s="60"/>
      <c r="WRC18" s="60"/>
      <c r="WRD18" s="60"/>
      <c r="WRE18" s="60"/>
      <c r="WRF18" s="60"/>
      <c r="WRG18" s="60"/>
      <c r="WRH18" s="60"/>
      <c r="WRI18" s="60"/>
      <c r="WRJ18" s="60"/>
      <c r="WRK18" s="60"/>
      <c r="WRL18" s="60"/>
      <c r="WRM18" s="60"/>
      <c r="WRN18" s="60"/>
      <c r="WRO18" s="60"/>
      <c r="WRP18" s="60"/>
      <c r="WRQ18" s="60"/>
      <c r="WRR18" s="60"/>
      <c r="WRS18" s="60"/>
      <c r="WRT18" s="60"/>
      <c r="WRU18" s="60"/>
      <c r="WRV18" s="60"/>
      <c r="WRW18" s="60"/>
      <c r="WRX18" s="60"/>
      <c r="WRY18" s="60"/>
      <c r="WRZ18" s="60"/>
      <c r="WSA18" s="60"/>
      <c r="WSB18" s="60"/>
      <c r="WSC18" s="60"/>
      <c r="WSD18" s="60"/>
      <c r="WSE18" s="60"/>
      <c r="WSF18" s="60"/>
      <c r="WSG18" s="60"/>
      <c r="WSH18" s="60"/>
      <c r="WSI18" s="60"/>
      <c r="WSJ18" s="60"/>
      <c r="WSK18" s="60"/>
      <c r="WSL18" s="60"/>
      <c r="WSM18" s="60"/>
      <c r="WSN18" s="60"/>
      <c r="WSO18" s="60"/>
      <c r="WSP18" s="60"/>
      <c r="WSQ18" s="60"/>
      <c r="WSR18" s="60"/>
      <c r="WSS18" s="60"/>
      <c r="WST18" s="60"/>
      <c r="WSU18" s="60"/>
      <c r="WSV18" s="60"/>
      <c r="WSW18" s="60"/>
      <c r="WSX18" s="60"/>
      <c r="WSY18" s="60"/>
      <c r="WSZ18" s="60"/>
      <c r="WTA18" s="60"/>
      <c r="WTB18" s="60"/>
      <c r="WTC18" s="60"/>
      <c r="WTD18" s="60"/>
      <c r="WTE18" s="60"/>
      <c r="WTF18" s="60"/>
      <c r="WTG18" s="60"/>
      <c r="WTH18" s="60"/>
      <c r="WTI18" s="60"/>
      <c r="WTJ18" s="60"/>
      <c r="WTK18" s="60"/>
      <c r="WTL18" s="60"/>
      <c r="WTM18" s="60"/>
      <c r="WTN18" s="60"/>
      <c r="WTO18" s="60"/>
      <c r="WTP18" s="60"/>
      <c r="WTQ18" s="60"/>
      <c r="WTR18" s="60"/>
      <c r="WTS18" s="60"/>
      <c r="WTT18" s="60"/>
      <c r="WTU18" s="60"/>
      <c r="WTV18" s="60"/>
      <c r="WTW18" s="60"/>
      <c r="WTX18" s="60"/>
      <c r="WTY18" s="60"/>
      <c r="WTZ18" s="60"/>
      <c r="WUA18" s="60"/>
      <c r="WUB18" s="60"/>
      <c r="WUC18" s="60"/>
      <c r="WUD18" s="60"/>
      <c r="WUE18" s="60"/>
      <c r="WUF18" s="60"/>
      <c r="WUG18" s="60"/>
      <c r="WUH18" s="60"/>
      <c r="WUI18" s="60"/>
      <c r="WUJ18" s="60"/>
      <c r="WUK18" s="60"/>
      <c r="WUL18" s="60"/>
      <c r="WUM18" s="60"/>
      <c r="WUN18" s="60"/>
      <c r="WUO18" s="60"/>
      <c r="WUP18" s="60"/>
      <c r="WUQ18" s="60"/>
      <c r="WUR18" s="60"/>
      <c r="WUS18" s="60"/>
      <c r="WUT18" s="60"/>
      <c r="WUU18" s="60"/>
      <c r="WUV18" s="60"/>
      <c r="WUW18" s="60"/>
      <c r="WUX18" s="60"/>
      <c r="WUY18" s="60"/>
      <c r="WUZ18" s="60"/>
      <c r="WVA18" s="60"/>
      <c r="WVB18" s="60"/>
      <c r="WVC18" s="60"/>
      <c r="WVD18" s="60"/>
      <c r="WVE18" s="60"/>
      <c r="WVF18" s="60"/>
      <c r="WVG18" s="60"/>
      <c r="WVH18" s="60"/>
      <c r="WVI18" s="60"/>
      <c r="WVJ18" s="60"/>
      <c r="WVK18" s="60"/>
      <c r="WVL18" s="60"/>
      <c r="WVM18" s="60"/>
      <c r="WVN18" s="60"/>
      <c r="WVO18" s="60"/>
      <c r="WVP18" s="60"/>
      <c r="WVQ18" s="60"/>
      <c r="WVR18" s="60"/>
      <c r="WVS18" s="60"/>
      <c r="WVT18" s="60"/>
      <c r="WVU18" s="60"/>
      <c r="WVV18" s="60"/>
      <c r="WVW18" s="60"/>
      <c r="WVX18" s="60"/>
      <c r="WVY18" s="60"/>
      <c r="WVZ18" s="60"/>
      <c r="WWA18" s="60"/>
      <c r="WWB18" s="60"/>
      <c r="WWC18" s="60"/>
      <c r="WWD18" s="60"/>
      <c r="WWE18" s="60"/>
      <c r="WWF18" s="60"/>
      <c r="WWG18" s="60"/>
      <c r="WWH18" s="60"/>
      <c r="WWI18" s="60"/>
      <c r="WWJ18" s="60"/>
      <c r="WWK18" s="60"/>
      <c r="WWL18" s="60"/>
      <c r="WWM18" s="60"/>
      <c r="WWN18" s="60"/>
      <c r="WWO18" s="60"/>
      <c r="WWP18" s="60"/>
      <c r="WWQ18" s="60"/>
      <c r="WWR18" s="60"/>
      <c r="WWS18" s="60"/>
      <c r="WWT18" s="60"/>
      <c r="WWU18" s="60"/>
      <c r="WWV18" s="60"/>
      <c r="WWW18" s="60"/>
      <c r="WWX18" s="60"/>
      <c r="WWY18" s="60"/>
      <c r="WWZ18" s="60"/>
      <c r="WXA18" s="60"/>
      <c r="WXB18" s="60"/>
      <c r="WXC18" s="60"/>
      <c r="WXD18" s="60"/>
      <c r="WXE18" s="60"/>
      <c r="WXF18" s="60"/>
      <c r="WXG18" s="60"/>
      <c r="WXH18" s="60"/>
      <c r="WXI18" s="60"/>
      <c r="WXJ18" s="60"/>
      <c r="WXK18" s="60"/>
      <c r="WXL18" s="60"/>
      <c r="WXM18" s="60"/>
      <c r="WXN18" s="60"/>
      <c r="WXO18" s="60"/>
      <c r="WXP18" s="60"/>
      <c r="WXQ18" s="60"/>
      <c r="WXR18" s="60"/>
      <c r="WXS18" s="60"/>
      <c r="WXT18" s="60"/>
      <c r="WXU18" s="60"/>
      <c r="WXV18" s="60"/>
      <c r="WXW18" s="60"/>
      <c r="WXX18" s="60"/>
      <c r="WXY18" s="60"/>
      <c r="WXZ18" s="60"/>
      <c r="WYA18" s="60"/>
      <c r="WYB18" s="60"/>
      <c r="WYC18" s="60"/>
      <c r="WYD18" s="60"/>
      <c r="WYE18" s="60"/>
      <c r="WYF18" s="60"/>
      <c r="WYG18" s="60"/>
      <c r="WYH18" s="60"/>
      <c r="WYI18" s="60"/>
      <c r="WYJ18" s="60"/>
      <c r="WYK18" s="60"/>
      <c r="WYL18" s="60"/>
      <c r="WYM18" s="60"/>
      <c r="WYN18" s="60"/>
      <c r="WYO18" s="60"/>
      <c r="WYP18" s="60"/>
      <c r="WYQ18" s="60"/>
      <c r="WYR18" s="60"/>
      <c r="WYS18" s="60"/>
      <c r="WYT18" s="60"/>
      <c r="WYU18" s="60"/>
      <c r="WYV18" s="60"/>
      <c r="WYW18" s="60"/>
      <c r="WYX18" s="60"/>
      <c r="WYY18" s="60"/>
      <c r="WYZ18" s="60"/>
      <c r="WZA18" s="60"/>
      <c r="WZB18" s="60"/>
      <c r="WZC18" s="60"/>
      <c r="WZD18" s="60"/>
      <c r="WZE18" s="60"/>
      <c r="WZF18" s="60"/>
      <c r="WZG18" s="60"/>
      <c r="WZH18" s="60"/>
      <c r="WZI18" s="60"/>
      <c r="WZJ18" s="60"/>
      <c r="WZK18" s="60"/>
      <c r="WZL18" s="60"/>
      <c r="WZM18" s="60"/>
      <c r="WZN18" s="60"/>
      <c r="WZO18" s="60"/>
      <c r="WZP18" s="60"/>
      <c r="WZQ18" s="60"/>
      <c r="WZR18" s="60"/>
      <c r="WZS18" s="60"/>
      <c r="WZT18" s="60"/>
      <c r="WZU18" s="60"/>
      <c r="WZV18" s="60"/>
      <c r="WZW18" s="60"/>
      <c r="WZX18" s="60"/>
      <c r="WZY18" s="60"/>
      <c r="WZZ18" s="60"/>
      <c r="XAA18" s="60"/>
      <c r="XAB18" s="60"/>
      <c r="XAC18" s="60"/>
      <c r="XAD18" s="60"/>
      <c r="XAE18" s="60"/>
      <c r="XAF18" s="60"/>
      <c r="XAG18" s="60"/>
      <c r="XAH18" s="60"/>
      <c r="XAI18" s="60"/>
      <c r="XAJ18" s="60"/>
      <c r="XAK18" s="60"/>
      <c r="XAL18" s="60"/>
      <c r="XAM18" s="60"/>
      <c r="XAN18" s="60"/>
      <c r="XAO18" s="60"/>
      <c r="XAP18" s="60"/>
      <c r="XAQ18" s="60"/>
      <c r="XAR18" s="60"/>
      <c r="XAS18" s="60"/>
      <c r="XAT18" s="60"/>
      <c r="XAU18" s="60"/>
      <c r="XAV18" s="60"/>
      <c r="XAW18" s="60"/>
      <c r="XAX18" s="60"/>
      <c r="XAY18" s="60"/>
      <c r="XAZ18" s="60"/>
      <c r="XBA18" s="60"/>
      <c r="XBB18" s="60"/>
      <c r="XBC18" s="60"/>
      <c r="XBD18" s="60"/>
      <c r="XBE18" s="60"/>
      <c r="XBF18" s="60"/>
      <c r="XBG18" s="60"/>
      <c r="XBH18" s="60"/>
      <c r="XBI18" s="60"/>
      <c r="XBJ18" s="60"/>
      <c r="XBK18" s="60"/>
      <c r="XBL18" s="60"/>
      <c r="XBM18" s="60"/>
      <c r="XBN18" s="60"/>
      <c r="XBO18" s="60"/>
      <c r="XBP18" s="60"/>
      <c r="XBQ18" s="60"/>
      <c r="XBR18" s="60"/>
      <c r="XBS18" s="60"/>
      <c r="XBT18" s="60"/>
      <c r="XBU18" s="60"/>
      <c r="XBV18" s="60"/>
      <c r="XBW18" s="60"/>
      <c r="XBX18" s="60"/>
      <c r="XBY18" s="60"/>
      <c r="XBZ18" s="60"/>
      <c r="XCA18" s="60"/>
      <c r="XCB18" s="60"/>
      <c r="XCC18" s="60"/>
      <c r="XCD18" s="60"/>
      <c r="XCE18" s="60"/>
      <c r="XCF18" s="60"/>
      <c r="XCG18" s="60"/>
      <c r="XCH18" s="60"/>
      <c r="XCI18" s="60"/>
      <c r="XCJ18" s="60"/>
      <c r="XCK18" s="60"/>
      <c r="XCL18" s="60"/>
      <c r="XCM18" s="60"/>
      <c r="XCN18" s="60"/>
      <c r="XCO18" s="60"/>
      <c r="XCP18" s="60"/>
      <c r="XCQ18" s="60"/>
      <c r="XCR18" s="60"/>
      <c r="XCS18" s="60"/>
    </row>
    <row r="19" spans="2:16321" ht="14" x14ac:dyDescent="0.3">
      <c r="B19" s="61" t="s">
        <v>70</v>
      </c>
      <c r="C19" s="62">
        <v>1763</v>
      </c>
      <c r="D19" s="61"/>
      <c r="E19" s="156">
        <v>2833569300</v>
      </c>
      <c r="F19" s="156"/>
      <c r="G19" s="156">
        <v>1527559796</v>
      </c>
      <c r="H19" s="156"/>
      <c r="I19" s="156">
        <v>748302064</v>
      </c>
      <c r="J19" s="156"/>
      <c r="K19" s="156">
        <v>499052494</v>
      </c>
      <c r="L19" s="156"/>
      <c r="M19" s="156">
        <v>26744928</v>
      </c>
      <c r="N19" s="156"/>
      <c r="O19" s="157">
        <v>31910017</v>
      </c>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c r="QZ19" s="60"/>
      <c r="RA19" s="60"/>
      <c r="RB19" s="60"/>
      <c r="RC19" s="60"/>
      <c r="RD19" s="60"/>
      <c r="RE19" s="60"/>
      <c r="RF19" s="60"/>
      <c r="RG19" s="60"/>
      <c r="RH19" s="60"/>
      <c r="RI19" s="60"/>
      <c r="RJ19" s="60"/>
      <c r="RK19" s="60"/>
      <c r="RL19" s="60"/>
      <c r="RM19" s="60"/>
      <c r="RN19" s="60"/>
      <c r="RO19" s="60"/>
      <c r="RP19" s="60"/>
      <c r="RQ19" s="60"/>
      <c r="RR19" s="60"/>
      <c r="RS19" s="60"/>
      <c r="RT19" s="60"/>
      <c r="RU19" s="60"/>
      <c r="RV19" s="60"/>
      <c r="RW19" s="60"/>
      <c r="RX19" s="60"/>
      <c r="RY19" s="60"/>
      <c r="RZ19" s="60"/>
      <c r="SA19" s="60"/>
      <c r="SB19" s="60"/>
      <c r="SC19" s="60"/>
      <c r="SD19" s="60"/>
      <c r="SE19" s="60"/>
      <c r="SF19" s="60"/>
      <c r="SG19" s="60"/>
      <c r="SH19" s="60"/>
      <c r="SI19" s="60"/>
      <c r="SJ19" s="60"/>
      <c r="SK19" s="60"/>
      <c r="SL19" s="60"/>
      <c r="SM19" s="60"/>
      <c r="SN19" s="60"/>
      <c r="SO19" s="60"/>
      <c r="SP19" s="60"/>
      <c r="SQ19" s="60"/>
      <c r="SR19" s="60"/>
      <c r="SS19" s="60"/>
      <c r="ST19" s="60"/>
      <c r="SU19" s="60"/>
      <c r="SV19" s="60"/>
      <c r="SW19" s="60"/>
      <c r="SX19" s="60"/>
      <c r="SY19" s="60"/>
      <c r="SZ19" s="60"/>
      <c r="TA19" s="60"/>
      <c r="TB19" s="60"/>
      <c r="TC19" s="60"/>
      <c r="TD19" s="60"/>
      <c r="TE19" s="60"/>
      <c r="TF19" s="60"/>
      <c r="TG19" s="60"/>
      <c r="TH19" s="60"/>
      <c r="TI19" s="60"/>
      <c r="TJ19" s="60"/>
      <c r="TK19" s="60"/>
      <c r="TL19" s="60"/>
      <c r="TM19" s="60"/>
      <c r="TN19" s="60"/>
      <c r="TO19" s="60"/>
      <c r="TP19" s="60"/>
      <c r="TQ19" s="60"/>
      <c r="TR19" s="60"/>
      <c r="TS19" s="60"/>
      <c r="TT19" s="60"/>
      <c r="TU19" s="60"/>
      <c r="TV19" s="60"/>
      <c r="TW19" s="60"/>
      <c r="TX19" s="60"/>
      <c r="TY19" s="60"/>
      <c r="TZ19" s="60"/>
      <c r="UA19" s="60"/>
      <c r="UB19" s="60"/>
      <c r="UC19" s="60"/>
      <c r="UD19" s="60"/>
      <c r="UE19" s="60"/>
      <c r="UF19" s="60"/>
      <c r="UG19" s="60"/>
      <c r="UH19" s="60"/>
      <c r="UI19" s="60"/>
      <c r="UJ19" s="60"/>
      <c r="UK19" s="60"/>
      <c r="UL19" s="60"/>
      <c r="UM19" s="60"/>
      <c r="UN19" s="60"/>
      <c r="UO19" s="60"/>
      <c r="UP19" s="60"/>
      <c r="UQ19" s="60"/>
      <c r="UR19" s="60"/>
      <c r="US19" s="60"/>
      <c r="UT19" s="60"/>
      <c r="UU19" s="60"/>
      <c r="UV19" s="60"/>
      <c r="UW19" s="60"/>
      <c r="UX19" s="60"/>
      <c r="UY19" s="60"/>
      <c r="UZ19" s="60"/>
      <c r="VA19" s="60"/>
      <c r="VB19" s="60"/>
      <c r="VC19" s="60"/>
      <c r="VD19" s="60"/>
      <c r="VE19" s="60"/>
      <c r="VF19" s="60"/>
      <c r="VG19" s="60"/>
      <c r="VH19" s="60"/>
      <c r="VI19" s="60"/>
      <c r="VJ19" s="60"/>
      <c r="VK19" s="60"/>
      <c r="VL19" s="60"/>
      <c r="VM19" s="60"/>
      <c r="VN19" s="60"/>
      <c r="VO19" s="60"/>
      <c r="VP19" s="60"/>
      <c r="VQ19" s="60"/>
      <c r="VR19" s="60"/>
      <c r="VS19" s="60"/>
      <c r="VT19" s="60"/>
      <c r="VU19" s="60"/>
      <c r="VV19" s="60"/>
      <c r="VW19" s="60"/>
      <c r="VX19" s="60"/>
      <c r="VY19" s="60"/>
      <c r="VZ19" s="60"/>
      <c r="WA19" s="60"/>
      <c r="WB19" s="60"/>
      <c r="WC19" s="60"/>
      <c r="WD19" s="60"/>
      <c r="WE19" s="60"/>
      <c r="WF19" s="60"/>
      <c r="WG19" s="60"/>
      <c r="WH19" s="60"/>
      <c r="WI19" s="60"/>
      <c r="WJ19" s="60"/>
      <c r="WK19" s="60"/>
      <c r="WL19" s="60"/>
      <c r="WM19" s="60"/>
      <c r="WN19" s="60"/>
      <c r="WO19" s="60"/>
      <c r="WP19" s="60"/>
      <c r="WQ19" s="60"/>
      <c r="WR19" s="60"/>
      <c r="WS19" s="60"/>
      <c r="WT19" s="60"/>
      <c r="WU19" s="60"/>
      <c r="WV19" s="60"/>
      <c r="WW19" s="60"/>
      <c r="WX19" s="60"/>
      <c r="WY19" s="60"/>
      <c r="WZ19" s="60"/>
      <c r="XA19" s="60"/>
      <c r="XB19" s="60"/>
      <c r="XC19" s="60"/>
      <c r="XD19" s="60"/>
      <c r="XE19" s="60"/>
      <c r="XF19" s="60"/>
      <c r="XG19" s="60"/>
      <c r="XH19" s="60"/>
      <c r="XI19" s="60"/>
      <c r="XJ19" s="60"/>
      <c r="XK19" s="60"/>
      <c r="XL19" s="60"/>
      <c r="XM19" s="60"/>
      <c r="XN19" s="60"/>
      <c r="XO19" s="60"/>
      <c r="XP19" s="60"/>
      <c r="XQ19" s="60"/>
      <c r="XR19" s="60"/>
      <c r="XS19" s="60"/>
      <c r="XT19" s="60"/>
      <c r="XU19" s="60"/>
      <c r="XV19" s="60"/>
      <c r="XW19" s="60"/>
      <c r="XX19" s="60"/>
      <c r="XY19" s="60"/>
      <c r="XZ19" s="60"/>
      <c r="YA19" s="60"/>
      <c r="YB19" s="60"/>
      <c r="YC19" s="60"/>
      <c r="YD19" s="60"/>
      <c r="YE19" s="60"/>
      <c r="YF19" s="60"/>
      <c r="YG19" s="60"/>
      <c r="YH19" s="60"/>
      <c r="YI19" s="60"/>
      <c r="YJ19" s="60"/>
      <c r="YK19" s="60"/>
      <c r="YL19" s="60"/>
      <c r="YM19" s="60"/>
      <c r="YN19" s="60"/>
      <c r="YO19" s="60"/>
      <c r="YP19" s="60"/>
      <c r="YQ19" s="60"/>
      <c r="YR19" s="60"/>
      <c r="YS19" s="60"/>
      <c r="YT19" s="60"/>
      <c r="YU19" s="60"/>
      <c r="YV19" s="60"/>
      <c r="YW19" s="60"/>
      <c r="YX19" s="60"/>
      <c r="YY19" s="60"/>
      <c r="YZ19" s="60"/>
      <c r="ZA19" s="60"/>
      <c r="ZB19" s="60"/>
      <c r="ZC19" s="60"/>
      <c r="ZD19" s="60"/>
      <c r="ZE19" s="60"/>
      <c r="ZF19" s="60"/>
      <c r="ZG19" s="60"/>
      <c r="ZH19" s="60"/>
      <c r="ZI19" s="60"/>
      <c r="ZJ19" s="60"/>
      <c r="ZK19" s="60"/>
      <c r="ZL19" s="60"/>
      <c r="ZM19" s="60"/>
      <c r="ZN19" s="60"/>
      <c r="ZO19" s="60"/>
      <c r="ZP19" s="60"/>
      <c r="ZQ19" s="60"/>
      <c r="ZR19" s="60"/>
      <c r="ZS19" s="60"/>
      <c r="ZT19" s="60"/>
      <c r="ZU19" s="60"/>
      <c r="ZV19" s="60"/>
      <c r="ZW19" s="60"/>
      <c r="ZX19" s="60"/>
      <c r="ZY19" s="60"/>
      <c r="ZZ19" s="60"/>
      <c r="AAA19" s="60"/>
      <c r="AAB19" s="60"/>
      <c r="AAC19" s="60"/>
      <c r="AAD19" s="60"/>
      <c r="AAE19" s="60"/>
      <c r="AAF19" s="60"/>
      <c r="AAG19" s="60"/>
      <c r="AAH19" s="60"/>
      <c r="AAI19" s="60"/>
      <c r="AAJ19" s="60"/>
      <c r="AAK19" s="60"/>
      <c r="AAL19" s="60"/>
      <c r="AAM19" s="60"/>
      <c r="AAN19" s="60"/>
      <c r="AAO19" s="60"/>
      <c r="AAP19" s="60"/>
      <c r="AAQ19" s="60"/>
      <c r="AAR19" s="60"/>
      <c r="AAS19" s="60"/>
      <c r="AAT19" s="60"/>
      <c r="AAU19" s="60"/>
      <c r="AAV19" s="60"/>
      <c r="AAW19" s="60"/>
      <c r="AAX19" s="60"/>
      <c r="AAY19" s="60"/>
      <c r="AAZ19" s="60"/>
      <c r="ABA19" s="60"/>
      <c r="ABB19" s="60"/>
      <c r="ABC19" s="60"/>
      <c r="ABD19" s="60"/>
      <c r="ABE19" s="60"/>
      <c r="ABF19" s="60"/>
      <c r="ABG19" s="60"/>
      <c r="ABH19" s="60"/>
      <c r="ABI19" s="60"/>
      <c r="ABJ19" s="60"/>
      <c r="ABK19" s="60"/>
      <c r="ABL19" s="60"/>
      <c r="ABM19" s="60"/>
      <c r="ABN19" s="60"/>
      <c r="ABO19" s="60"/>
      <c r="ABP19" s="60"/>
      <c r="ABQ19" s="60"/>
      <c r="ABR19" s="60"/>
      <c r="ABS19" s="60"/>
      <c r="ABT19" s="60"/>
      <c r="ABU19" s="60"/>
      <c r="ABV19" s="60"/>
      <c r="ABW19" s="60"/>
      <c r="ABX19" s="60"/>
      <c r="ABY19" s="60"/>
      <c r="ABZ19" s="60"/>
      <c r="ACA19" s="60"/>
      <c r="ACB19" s="60"/>
      <c r="ACC19" s="60"/>
      <c r="ACD19" s="60"/>
      <c r="ACE19" s="60"/>
      <c r="ACF19" s="60"/>
      <c r="ACG19" s="60"/>
      <c r="ACH19" s="60"/>
      <c r="ACI19" s="60"/>
      <c r="ACJ19" s="60"/>
      <c r="ACK19" s="60"/>
      <c r="ACL19" s="60"/>
      <c r="ACM19" s="60"/>
      <c r="ACN19" s="60"/>
      <c r="ACO19" s="60"/>
      <c r="ACP19" s="60"/>
      <c r="ACQ19" s="60"/>
      <c r="ACR19" s="60"/>
      <c r="ACS19" s="60"/>
      <c r="ACT19" s="60"/>
      <c r="ACU19" s="60"/>
      <c r="ACV19" s="60"/>
      <c r="ACW19" s="60"/>
      <c r="ACX19" s="60"/>
      <c r="ACY19" s="60"/>
      <c r="ACZ19" s="60"/>
      <c r="ADA19" s="60"/>
      <c r="ADB19" s="60"/>
      <c r="ADC19" s="60"/>
      <c r="ADD19" s="60"/>
      <c r="ADE19" s="60"/>
      <c r="ADF19" s="60"/>
      <c r="ADG19" s="60"/>
      <c r="ADH19" s="60"/>
      <c r="ADI19" s="60"/>
      <c r="ADJ19" s="60"/>
      <c r="ADK19" s="60"/>
      <c r="ADL19" s="60"/>
      <c r="ADM19" s="60"/>
      <c r="ADN19" s="60"/>
      <c r="ADO19" s="60"/>
      <c r="ADP19" s="60"/>
      <c r="ADQ19" s="60"/>
      <c r="ADR19" s="60"/>
      <c r="ADS19" s="60"/>
      <c r="ADT19" s="60"/>
      <c r="ADU19" s="60"/>
      <c r="ADV19" s="60"/>
      <c r="ADW19" s="60"/>
      <c r="ADX19" s="60"/>
      <c r="ADY19" s="60"/>
      <c r="ADZ19" s="60"/>
      <c r="AEA19" s="60"/>
      <c r="AEB19" s="60"/>
      <c r="AEC19" s="60"/>
      <c r="AED19" s="60"/>
      <c r="AEE19" s="60"/>
      <c r="AEF19" s="60"/>
      <c r="AEG19" s="60"/>
      <c r="AEH19" s="60"/>
      <c r="AEI19" s="60"/>
      <c r="AEJ19" s="60"/>
      <c r="AEK19" s="60"/>
      <c r="AEL19" s="60"/>
      <c r="AEM19" s="60"/>
      <c r="AEN19" s="60"/>
      <c r="AEO19" s="60"/>
      <c r="AEP19" s="60"/>
      <c r="AEQ19" s="60"/>
      <c r="AER19" s="60"/>
      <c r="AES19" s="60"/>
      <c r="AET19" s="60"/>
      <c r="AEU19" s="60"/>
      <c r="AEV19" s="60"/>
      <c r="AEW19" s="60"/>
      <c r="AEX19" s="60"/>
      <c r="AEY19" s="60"/>
      <c r="AEZ19" s="60"/>
      <c r="AFA19" s="60"/>
      <c r="AFB19" s="60"/>
      <c r="AFC19" s="60"/>
      <c r="AFD19" s="60"/>
      <c r="AFE19" s="60"/>
      <c r="AFF19" s="60"/>
      <c r="AFG19" s="60"/>
      <c r="AFH19" s="60"/>
      <c r="AFI19" s="60"/>
      <c r="AFJ19" s="60"/>
      <c r="AFK19" s="60"/>
      <c r="AFL19" s="60"/>
      <c r="AFM19" s="60"/>
      <c r="AFN19" s="60"/>
      <c r="AFO19" s="60"/>
      <c r="AFP19" s="60"/>
      <c r="AFQ19" s="60"/>
      <c r="AFR19" s="60"/>
      <c r="AFS19" s="60"/>
      <c r="AFT19" s="60"/>
      <c r="AFU19" s="60"/>
      <c r="AFV19" s="60"/>
      <c r="AFW19" s="60"/>
      <c r="AFX19" s="60"/>
      <c r="AFY19" s="60"/>
      <c r="AFZ19" s="60"/>
      <c r="AGA19" s="60"/>
      <c r="AGB19" s="60"/>
      <c r="AGC19" s="60"/>
      <c r="AGD19" s="60"/>
      <c r="AGE19" s="60"/>
      <c r="AGF19" s="60"/>
      <c r="AGG19" s="60"/>
      <c r="AGH19" s="60"/>
      <c r="AGI19" s="60"/>
      <c r="AGJ19" s="60"/>
      <c r="AGK19" s="60"/>
      <c r="AGL19" s="60"/>
      <c r="AGM19" s="60"/>
      <c r="AGN19" s="60"/>
      <c r="AGO19" s="60"/>
      <c r="AGP19" s="60"/>
      <c r="AGQ19" s="60"/>
      <c r="AGR19" s="60"/>
      <c r="AGS19" s="60"/>
      <c r="AGT19" s="60"/>
      <c r="AGU19" s="60"/>
      <c r="AGV19" s="60"/>
      <c r="AGW19" s="60"/>
      <c r="AGX19" s="60"/>
      <c r="AGY19" s="60"/>
      <c r="AGZ19" s="60"/>
      <c r="AHA19" s="60"/>
      <c r="AHB19" s="60"/>
      <c r="AHC19" s="60"/>
      <c r="AHD19" s="60"/>
      <c r="AHE19" s="60"/>
      <c r="AHF19" s="60"/>
      <c r="AHG19" s="60"/>
      <c r="AHH19" s="60"/>
      <c r="AHI19" s="60"/>
      <c r="AHJ19" s="60"/>
      <c r="AHK19" s="60"/>
      <c r="AHL19" s="60"/>
      <c r="AHM19" s="60"/>
      <c r="AHN19" s="60"/>
      <c r="AHO19" s="60"/>
      <c r="AHP19" s="60"/>
      <c r="AHQ19" s="60"/>
      <c r="AHR19" s="60"/>
      <c r="AHS19" s="60"/>
      <c r="AHT19" s="60"/>
      <c r="AHU19" s="60"/>
      <c r="AHV19" s="60"/>
      <c r="AHW19" s="60"/>
      <c r="AHX19" s="60"/>
      <c r="AHY19" s="60"/>
      <c r="AHZ19" s="60"/>
      <c r="AIA19" s="60"/>
      <c r="AIB19" s="60"/>
      <c r="AIC19" s="60"/>
      <c r="AID19" s="60"/>
      <c r="AIE19" s="60"/>
      <c r="AIF19" s="60"/>
      <c r="AIG19" s="60"/>
      <c r="AIH19" s="60"/>
      <c r="AII19" s="60"/>
      <c r="AIJ19" s="60"/>
      <c r="AIK19" s="60"/>
      <c r="AIL19" s="60"/>
      <c r="AIM19" s="60"/>
      <c r="AIN19" s="60"/>
      <c r="AIO19" s="60"/>
      <c r="AIP19" s="60"/>
      <c r="AIQ19" s="60"/>
      <c r="AIR19" s="60"/>
      <c r="AIS19" s="60"/>
      <c r="AIT19" s="60"/>
      <c r="AIU19" s="60"/>
      <c r="AIV19" s="60"/>
      <c r="AIW19" s="60"/>
      <c r="AIX19" s="60"/>
      <c r="AIY19" s="60"/>
      <c r="AIZ19" s="60"/>
      <c r="AJA19" s="60"/>
      <c r="AJB19" s="60"/>
      <c r="AJC19" s="60"/>
      <c r="AJD19" s="60"/>
      <c r="AJE19" s="60"/>
      <c r="AJF19" s="60"/>
      <c r="AJG19" s="60"/>
      <c r="AJH19" s="60"/>
      <c r="AJI19" s="60"/>
      <c r="AJJ19" s="60"/>
      <c r="AJK19" s="60"/>
      <c r="AJL19" s="60"/>
      <c r="AJM19" s="60"/>
      <c r="AJN19" s="60"/>
      <c r="AJO19" s="60"/>
      <c r="AJP19" s="60"/>
      <c r="AJQ19" s="60"/>
      <c r="AJR19" s="60"/>
      <c r="AJS19" s="60"/>
      <c r="AJT19" s="60"/>
      <c r="AJU19" s="60"/>
      <c r="AJV19" s="60"/>
      <c r="AJW19" s="60"/>
      <c r="AJX19" s="60"/>
      <c r="AJY19" s="60"/>
      <c r="AJZ19" s="60"/>
      <c r="AKA19" s="60"/>
      <c r="AKB19" s="60"/>
      <c r="AKC19" s="60"/>
      <c r="AKD19" s="60"/>
      <c r="AKE19" s="60"/>
      <c r="AKF19" s="60"/>
      <c r="AKG19" s="60"/>
      <c r="AKH19" s="60"/>
      <c r="AKI19" s="60"/>
      <c r="AKJ19" s="60"/>
      <c r="AKK19" s="60"/>
      <c r="AKL19" s="60"/>
      <c r="AKM19" s="60"/>
      <c r="AKN19" s="60"/>
      <c r="AKO19" s="60"/>
      <c r="AKP19" s="60"/>
      <c r="AKQ19" s="60"/>
      <c r="AKR19" s="60"/>
      <c r="AKS19" s="60"/>
      <c r="AKT19" s="60"/>
      <c r="AKU19" s="60"/>
      <c r="AKV19" s="60"/>
      <c r="AKW19" s="60"/>
      <c r="AKX19" s="60"/>
      <c r="AKY19" s="60"/>
      <c r="AKZ19" s="60"/>
      <c r="ALA19" s="60"/>
      <c r="ALB19" s="60"/>
      <c r="ALC19" s="60"/>
      <c r="ALD19" s="60"/>
      <c r="ALE19" s="60"/>
      <c r="ALF19" s="60"/>
      <c r="ALG19" s="60"/>
      <c r="ALH19" s="60"/>
      <c r="ALI19" s="60"/>
      <c r="ALJ19" s="60"/>
      <c r="ALK19" s="60"/>
      <c r="ALL19" s="60"/>
      <c r="ALM19" s="60"/>
      <c r="ALN19" s="60"/>
      <c r="ALO19" s="60"/>
      <c r="ALP19" s="60"/>
      <c r="ALQ19" s="60"/>
      <c r="ALR19" s="60"/>
      <c r="ALS19" s="60"/>
      <c r="ALT19" s="60"/>
      <c r="ALU19" s="60"/>
      <c r="ALV19" s="60"/>
      <c r="ALW19" s="60"/>
      <c r="ALX19" s="60"/>
      <c r="ALY19" s="60"/>
      <c r="ALZ19" s="60"/>
      <c r="AMA19" s="60"/>
      <c r="AMB19" s="60"/>
      <c r="AMC19" s="60"/>
      <c r="AMD19" s="60"/>
      <c r="AME19" s="60"/>
      <c r="AMF19" s="60"/>
      <c r="AMG19" s="60"/>
      <c r="AMH19" s="60"/>
      <c r="AMI19" s="60"/>
      <c r="AMJ19" s="60"/>
      <c r="AMK19" s="60"/>
      <c r="AML19" s="60"/>
      <c r="AMM19" s="60"/>
      <c r="AMN19" s="60"/>
      <c r="AMO19" s="60"/>
      <c r="AMP19" s="60"/>
      <c r="AMQ19" s="60"/>
      <c r="AMR19" s="60"/>
      <c r="AMS19" s="60"/>
      <c r="AMT19" s="60"/>
      <c r="AMU19" s="60"/>
      <c r="AMV19" s="60"/>
      <c r="AMW19" s="60"/>
      <c r="AMX19" s="60"/>
      <c r="AMY19" s="60"/>
      <c r="AMZ19" s="60"/>
      <c r="ANA19" s="60"/>
      <c r="ANB19" s="60"/>
      <c r="ANC19" s="60"/>
      <c r="AND19" s="60"/>
      <c r="ANE19" s="60"/>
      <c r="ANF19" s="60"/>
      <c r="ANG19" s="60"/>
      <c r="ANH19" s="60"/>
      <c r="ANI19" s="60"/>
      <c r="ANJ19" s="60"/>
      <c r="ANK19" s="60"/>
      <c r="ANL19" s="60"/>
      <c r="ANM19" s="60"/>
      <c r="ANN19" s="60"/>
      <c r="ANO19" s="60"/>
      <c r="ANP19" s="60"/>
      <c r="ANQ19" s="60"/>
      <c r="ANR19" s="60"/>
      <c r="ANS19" s="60"/>
      <c r="ANT19" s="60"/>
      <c r="ANU19" s="60"/>
      <c r="ANV19" s="60"/>
      <c r="ANW19" s="60"/>
      <c r="ANX19" s="60"/>
      <c r="ANY19" s="60"/>
      <c r="ANZ19" s="60"/>
      <c r="AOA19" s="60"/>
      <c r="AOB19" s="60"/>
      <c r="AOC19" s="60"/>
      <c r="AOD19" s="60"/>
      <c r="AOE19" s="60"/>
      <c r="AOF19" s="60"/>
      <c r="AOG19" s="60"/>
      <c r="AOH19" s="60"/>
      <c r="AOI19" s="60"/>
      <c r="AOJ19" s="60"/>
      <c r="AOK19" s="60"/>
      <c r="AOL19" s="60"/>
      <c r="AOM19" s="60"/>
      <c r="AON19" s="60"/>
      <c r="AOO19" s="60"/>
      <c r="AOP19" s="60"/>
      <c r="AOQ19" s="60"/>
      <c r="AOR19" s="60"/>
      <c r="AOS19" s="60"/>
      <c r="AOT19" s="60"/>
      <c r="AOU19" s="60"/>
      <c r="AOV19" s="60"/>
      <c r="AOW19" s="60"/>
      <c r="AOX19" s="60"/>
      <c r="AOY19" s="60"/>
      <c r="AOZ19" s="60"/>
      <c r="APA19" s="60"/>
      <c r="APB19" s="60"/>
      <c r="APC19" s="60"/>
      <c r="APD19" s="60"/>
      <c r="APE19" s="60"/>
      <c r="APF19" s="60"/>
      <c r="APG19" s="60"/>
      <c r="APH19" s="60"/>
      <c r="API19" s="60"/>
      <c r="APJ19" s="60"/>
      <c r="APK19" s="60"/>
      <c r="APL19" s="60"/>
      <c r="APM19" s="60"/>
      <c r="APN19" s="60"/>
      <c r="APO19" s="60"/>
      <c r="APP19" s="60"/>
      <c r="APQ19" s="60"/>
      <c r="APR19" s="60"/>
      <c r="APS19" s="60"/>
      <c r="APT19" s="60"/>
      <c r="APU19" s="60"/>
      <c r="APV19" s="60"/>
      <c r="APW19" s="60"/>
      <c r="APX19" s="60"/>
      <c r="APY19" s="60"/>
      <c r="APZ19" s="60"/>
      <c r="AQA19" s="60"/>
      <c r="AQB19" s="60"/>
      <c r="AQC19" s="60"/>
      <c r="AQD19" s="60"/>
      <c r="AQE19" s="60"/>
      <c r="AQF19" s="60"/>
      <c r="AQG19" s="60"/>
      <c r="AQH19" s="60"/>
      <c r="AQI19" s="60"/>
      <c r="AQJ19" s="60"/>
      <c r="AQK19" s="60"/>
      <c r="AQL19" s="60"/>
      <c r="AQM19" s="60"/>
      <c r="AQN19" s="60"/>
      <c r="AQO19" s="60"/>
      <c r="AQP19" s="60"/>
      <c r="AQQ19" s="60"/>
      <c r="AQR19" s="60"/>
      <c r="AQS19" s="60"/>
      <c r="AQT19" s="60"/>
      <c r="AQU19" s="60"/>
      <c r="AQV19" s="60"/>
      <c r="AQW19" s="60"/>
      <c r="AQX19" s="60"/>
      <c r="AQY19" s="60"/>
      <c r="AQZ19" s="60"/>
      <c r="ARA19" s="60"/>
      <c r="ARB19" s="60"/>
      <c r="ARC19" s="60"/>
      <c r="ARD19" s="60"/>
      <c r="ARE19" s="60"/>
      <c r="ARF19" s="60"/>
      <c r="ARG19" s="60"/>
      <c r="ARH19" s="60"/>
      <c r="ARI19" s="60"/>
      <c r="ARJ19" s="60"/>
      <c r="ARK19" s="60"/>
      <c r="ARL19" s="60"/>
      <c r="ARM19" s="60"/>
      <c r="ARN19" s="60"/>
      <c r="ARO19" s="60"/>
      <c r="ARP19" s="60"/>
      <c r="ARQ19" s="60"/>
      <c r="ARR19" s="60"/>
      <c r="ARS19" s="60"/>
      <c r="ART19" s="60"/>
      <c r="ARU19" s="60"/>
      <c r="ARV19" s="60"/>
      <c r="ARW19" s="60"/>
      <c r="ARX19" s="60"/>
      <c r="ARY19" s="60"/>
      <c r="ARZ19" s="60"/>
      <c r="ASA19" s="60"/>
      <c r="ASB19" s="60"/>
      <c r="ASC19" s="60"/>
      <c r="ASD19" s="60"/>
      <c r="ASE19" s="60"/>
      <c r="ASF19" s="60"/>
      <c r="ASG19" s="60"/>
      <c r="ASH19" s="60"/>
      <c r="ASI19" s="60"/>
      <c r="ASJ19" s="60"/>
      <c r="ASK19" s="60"/>
      <c r="ASL19" s="60"/>
      <c r="ASM19" s="60"/>
      <c r="ASN19" s="60"/>
      <c r="ASO19" s="60"/>
      <c r="ASP19" s="60"/>
      <c r="ASQ19" s="60"/>
      <c r="ASR19" s="60"/>
      <c r="ASS19" s="60"/>
      <c r="AST19" s="60"/>
      <c r="ASU19" s="60"/>
      <c r="ASV19" s="60"/>
      <c r="ASW19" s="60"/>
      <c r="ASX19" s="60"/>
      <c r="ASY19" s="60"/>
      <c r="ASZ19" s="60"/>
      <c r="ATA19" s="60"/>
      <c r="ATB19" s="60"/>
      <c r="ATC19" s="60"/>
      <c r="ATD19" s="60"/>
      <c r="ATE19" s="60"/>
      <c r="ATF19" s="60"/>
      <c r="ATG19" s="60"/>
      <c r="ATH19" s="60"/>
      <c r="ATI19" s="60"/>
      <c r="ATJ19" s="60"/>
      <c r="ATK19" s="60"/>
      <c r="ATL19" s="60"/>
      <c r="ATM19" s="60"/>
      <c r="ATN19" s="60"/>
      <c r="ATO19" s="60"/>
      <c r="ATP19" s="60"/>
      <c r="ATQ19" s="60"/>
      <c r="ATR19" s="60"/>
      <c r="ATS19" s="60"/>
      <c r="ATT19" s="60"/>
      <c r="ATU19" s="60"/>
      <c r="ATV19" s="60"/>
      <c r="ATW19" s="60"/>
      <c r="ATX19" s="60"/>
      <c r="ATY19" s="60"/>
      <c r="ATZ19" s="60"/>
      <c r="AUA19" s="60"/>
      <c r="AUB19" s="60"/>
      <c r="AUC19" s="60"/>
      <c r="AUD19" s="60"/>
      <c r="AUE19" s="60"/>
      <c r="AUF19" s="60"/>
      <c r="AUG19" s="60"/>
      <c r="AUH19" s="60"/>
      <c r="AUI19" s="60"/>
      <c r="AUJ19" s="60"/>
      <c r="AUK19" s="60"/>
      <c r="AUL19" s="60"/>
      <c r="AUM19" s="60"/>
      <c r="AUN19" s="60"/>
      <c r="AUO19" s="60"/>
      <c r="AUP19" s="60"/>
      <c r="AUQ19" s="60"/>
      <c r="AUR19" s="60"/>
      <c r="AUS19" s="60"/>
      <c r="AUT19" s="60"/>
      <c r="AUU19" s="60"/>
      <c r="AUV19" s="60"/>
      <c r="AUW19" s="60"/>
      <c r="AUX19" s="60"/>
      <c r="AUY19" s="60"/>
      <c r="AUZ19" s="60"/>
      <c r="AVA19" s="60"/>
      <c r="AVB19" s="60"/>
      <c r="AVC19" s="60"/>
      <c r="AVD19" s="60"/>
      <c r="AVE19" s="60"/>
      <c r="AVF19" s="60"/>
      <c r="AVG19" s="60"/>
      <c r="AVH19" s="60"/>
      <c r="AVI19" s="60"/>
      <c r="AVJ19" s="60"/>
      <c r="AVK19" s="60"/>
      <c r="AVL19" s="60"/>
      <c r="AVM19" s="60"/>
      <c r="AVN19" s="60"/>
      <c r="AVO19" s="60"/>
      <c r="AVP19" s="60"/>
      <c r="AVQ19" s="60"/>
      <c r="AVR19" s="60"/>
      <c r="AVS19" s="60"/>
      <c r="AVT19" s="60"/>
      <c r="AVU19" s="60"/>
      <c r="AVV19" s="60"/>
      <c r="AVW19" s="60"/>
      <c r="AVX19" s="60"/>
      <c r="AVY19" s="60"/>
      <c r="AVZ19" s="60"/>
      <c r="AWA19" s="60"/>
      <c r="AWB19" s="60"/>
      <c r="AWC19" s="60"/>
      <c r="AWD19" s="60"/>
      <c r="AWE19" s="60"/>
      <c r="AWF19" s="60"/>
      <c r="AWG19" s="60"/>
      <c r="AWH19" s="60"/>
      <c r="AWI19" s="60"/>
      <c r="AWJ19" s="60"/>
      <c r="AWK19" s="60"/>
      <c r="AWL19" s="60"/>
      <c r="AWM19" s="60"/>
      <c r="AWN19" s="60"/>
      <c r="AWO19" s="60"/>
      <c r="AWP19" s="60"/>
      <c r="AWQ19" s="60"/>
      <c r="AWR19" s="60"/>
      <c r="AWS19" s="60"/>
      <c r="AWT19" s="60"/>
      <c r="AWU19" s="60"/>
      <c r="AWV19" s="60"/>
      <c r="AWW19" s="60"/>
      <c r="AWX19" s="60"/>
      <c r="AWY19" s="60"/>
      <c r="AWZ19" s="60"/>
      <c r="AXA19" s="60"/>
      <c r="AXB19" s="60"/>
      <c r="AXC19" s="60"/>
      <c r="AXD19" s="60"/>
      <c r="AXE19" s="60"/>
      <c r="AXF19" s="60"/>
      <c r="AXG19" s="60"/>
      <c r="AXH19" s="60"/>
      <c r="AXI19" s="60"/>
      <c r="AXJ19" s="60"/>
      <c r="AXK19" s="60"/>
      <c r="AXL19" s="60"/>
      <c r="AXM19" s="60"/>
      <c r="AXN19" s="60"/>
      <c r="AXO19" s="60"/>
      <c r="AXP19" s="60"/>
      <c r="AXQ19" s="60"/>
      <c r="AXR19" s="60"/>
      <c r="AXS19" s="60"/>
      <c r="AXT19" s="60"/>
      <c r="AXU19" s="60"/>
      <c r="AXV19" s="60"/>
      <c r="AXW19" s="60"/>
      <c r="AXX19" s="60"/>
      <c r="AXY19" s="60"/>
      <c r="AXZ19" s="60"/>
      <c r="AYA19" s="60"/>
      <c r="AYB19" s="60"/>
      <c r="AYC19" s="60"/>
      <c r="AYD19" s="60"/>
      <c r="AYE19" s="60"/>
      <c r="AYF19" s="60"/>
      <c r="AYG19" s="60"/>
      <c r="AYH19" s="60"/>
      <c r="AYI19" s="60"/>
      <c r="AYJ19" s="60"/>
      <c r="AYK19" s="60"/>
      <c r="AYL19" s="60"/>
      <c r="AYM19" s="60"/>
      <c r="AYN19" s="60"/>
      <c r="AYO19" s="60"/>
      <c r="AYP19" s="60"/>
      <c r="AYQ19" s="60"/>
      <c r="AYR19" s="60"/>
      <c r="AYS19" s="60"/>
      <c r="AYT19" s="60"/>
      <c r="AYU19" s="60"/>
      <c r="AYV19" s="60"/>
      <c r="AYW19" s="60"/>
      <c r="AYX19" s="60"/>
      <c r="AYY19" s="60"/>
      <c r="AYZ19" s="60"/>
      <c r="AZA19" s="60"/>
      <c r="AZB19" s="60"/>
      <c r="AZC19" s="60"/>
      <c r="AZD19" s="60"/>
      <c r="AZE19" s="60"/>
      <c r="AZF19" s="60"/>
      <c r="AZG19" s="60"/>
      <c r="AZH19" s="60"/>
      <c r="AZI19" s="60"/>
      <c r="AZJ19" s="60"/>
      <c r="AZK19" s="60"/>
      <c r="AZL19" s="60"/>
      <c r="AZM19" s="60"/>
      <c r="AZN19" s="60"/>
      <c r="AZO19" s="60"/>
      <c r="AZP19" s="60"/>
      <c r="AZQ19" s="60"/>
      <c r="AZR19" s="60"/>
      <c r="AZS19" s="60"/>
      <c r="AZT19" s="60"/>
      <c r="AZU19" s="60"/>
      <c r="AZV19" s="60"/>
      <c r="AZW19" s="60"/>
      <c r="AZX19" s="60"/>
      <c r="AZY19" s="60"/>
      <c r="AZZ19" s="60"/>
      <c r="BAA19" s="60"/>
      <c r="BAB19" s="60"/>
      <c r="BAC19" s="60"/>
      <c r="BAD19" s="60"/>
      <c r="BAE19" s="60"/>
      <c r="BAF19" s="60"/>
      <c r="BAG19" s="60"/>
      <c r="BAH19" s="60"/>
      <c r="BAI19" s="60"/>
      <c r="BAJ19" s="60"/>
      <c r="BAK19" s="60"/>
      <c r="BAL19" s="60"/>
      <c r="BAM19" s="60"/>
      <c r="BAN19" s="60"/>
      <c r="BAO19" s="60"/>
      <c r="BAP19" s="60"/>
      <c r="BAQ19" s="60"/>
      <c r="BAR19" s="60"/>
      <c r="BAS19" s="60"/>
      <c r="BAT19" s="60"/>
      <c r="BAU19" s="60"/>
      <c r="BAV19" s="60"/>
      <c r="BAW19" s="60"/>
      <c r="BAX19" s="60"/>
      <c r="BAY19" s="60"/>
      <c r="BAZ19" s="60"/>
      <c r="BBA19" s="60"/>
      <c r="BBB19" s="60"/>
      <c r="BBC19" s="60"/>
      <c r="BBD19" s="60"/>
      <c r="BBE19" s="60"/>
      <c r="BBF19" s="60"/>
      <c r="BBG19" s="60"/>
      <c r="BBH19" s="60"/>
      <c r="BBI19" s="60"/>
      <c r="BBJ19" s="60"/>
      <c r="BBK19" s="60"/>
      <c r="BBL19" s="60"/>
      <c r="BBM19" s="60"/>
      <c r="BBN19" s="60"/>
      <c r="BBO19" s="60"/>
      <c r="BBP19" s="60"/>
      <c r="BBQ19" s="60"/>
      <c r="BBR19" s="60"/>
      <c r="BBS19" s="60"/>
      <c r="BBT19" s="60"/>
      <c r="BBU19" s="60"/>
      <c r="BBV19" s="60"/>
      <c r="BBW19" s="60"/>
      <c r="BBX19" s="60"/>
      <c r="BBY19" s="60"/>
      <c r="BBZ19" s="60"/>
      <c r="BCA19" s="60"/>
      <c r="BCB19" s="60"/>
      <c r="BCC19" s="60"/>
      <c r="BCD19" s="60"/>
      <c r="BCE19" s="60"/>
      <c r="BCF19" s="60"/>
      <c r="BCG19" s="60"/>
      <c r="BCH19" s="60"/>
      <c r="BCI19" s="60"/>
      <c r="BCJ19" s="60"/>
      <c r="BCK19" s="60"/>
      <c r="BCL19" s="60"/>
      <c r="BCM19" s="60"/>
      <c r="BCN19" s="60"/>
      <c r="BCO19" s="60"/>
      <c r="BCP19" s="60"/>
      <c r="BCQ19" s="60"/>
      <c r="BCR19" s="60"/>
      <c r="BCS19" s="60"/>
      <c r="BCT19" s="60"/>
      <c r="BCU19" s="60"/>
      <c r="BCV19" s="60"/>
      <c r="BCW19" s="60"/>
      <c r="BCX19" s="60"/>
      <c r="BCY19" s="60"/>
      <c r="BCZ19" s="60"/>
      <c r="BDA19" s="60"/>
      <c r="BDB19" s="60"/>
      <c r="BDC19" s="60"/>
      <c r="BDD19" s="60"/>
      <c r="BDE19" s="60"/>
      <c r="BDF19" s="60"/>
      <c r="BDG19" s="60"/>
      <c r="BDH19" s="60"/>
      <c r="BDI19" s="60"/>
      <c r="BDJ19" s="60"/>
      <c r="BDK19" s="60"/>
      <c r="BDL19" s="60"/>
      <c r="BDM19" s="60"/>
      <c r="BDN19" s="60"/>
      <c r="BDO19" s="60"/>
      <c r="BDP19" s="60"/>
      <c r="BDQ19" s="60"/>
      <c r="BDR19" s="60"/>
      <c r="BDS19" s="60"/>
      <c r="BDT19" s="60"/>
      <c r="BDU19" s="60"/>
      <c r="BDV19" s="60"/>
      <c r="BDW19" s="60"/>
      <c r="BDX19" s="60"/>
      <c r="BDY19" s="60"/>
      <c r="BDZ19" s="60"/>
      <c r="BEA19" s="60"/>
      <c r="BEB19" s="60"/>
      <c r="BEC19" s="60"/>
      <c r="BED19" s="60"/>
      <c r="BEE19" s="60"/>
      <c r="BEF19" s="60"/>
      <c r="BEG19" s="60"/>
      <c r="BEH19" s="60"/>
      <c r="BEI19" s="60"/>
      <c r="BEJ19" s="60"/>
      <c r="BEK19" s="60"/>
      <c r="BEL19" s="60"/>
      <c r="BEM19" s="60"/>
      <c r="BEN19" s="60"/>
      <c r="BEO19" s="60"/>
      <c r="BEP19" s="60"/>
      <c r="BEQ19" s="60"/>
      <c r="BER19" s="60"/>
      <c r="BES19" s="60"/>
      <c r="BET19" s="60"/>
      <c r="BEU19" s="60"/>
      <c r="BEV19" s="60"/>
      <c r="BEW19" s="60"/>
      <c r="BEX19" s="60"/>
      <c r="BEY19" s="60"/>
      <c r="BEZ19" s="60"/>
      <c r="BFA19" s="60"/>
      <c r="BFB19" s="60"/>
      <c r="BFC19" s="60"/>
      <c r="BFD19" s="60"/>
      <c r="BFE19" s="60"/>
      <c r="BFF19" s="60"/>
      <c r="BFG19" s="60"/>
      <c r="BFH19" s="60"/>
      <c r="BFI19" s="60"/>
      <c r="BFJ19" s="60"/>
      <c r="BFK19" s="60"/>
      <c r="BFL19" s="60"/>
      <c r="BFM19" s="60"/>
      <c r="BFN19" s="60"/>
      <c r="BFO19" s="60"/>
      <c r="BFP19" s="60"/>
      <c r="BFQ19" s="60"/>
      <c r="BFR19" s="60"/>
      <c r="BFS19" s="60"/>
      <c r="BFT19" s="60"/>
      <c r="BFU19" s="60"/>
      <c r="BFV19" s="60"/>
      <c r="BFW19" s="60"/>
      <c r="BFX19" s="60"/>
      <c r="BFY19" s="60"/>
      <c r="BFZ19" s="60"/>
      <c r="BGA19" s="60"/>
      <c r="BGB19" s="60"/>
      <c r="BGC19" s="60"/>
      <c r="BGD19" s="60"/>
      <c r="BGE19" s="60"/>
      <c r="BGF19" s="60"/>
      <c r="BGG19" s="60"/>
      <c r="BGH19" s="60"/>
      <c r="BGI19" s="60"/>
      <c r="BGJ19" s="60"/>
      <c r="BGK19" s="60"/>
      <c r="BGL19" s="60"/>
      <c r="BGM19" s="60"/>
      <c r="BGN19" s="60"/>
      <c r="BGO19" s="60"/>
      <c r="BGP19" s="60"/>
      <c r="BGQ19" s="60"/>
      <c r="BGR19" s="60"/>
      <c r="BGS19" s="60"/>
      <c r="BGT19" s="60"/>
      <c r="BGU19" s="60"/>
      <c r="BGV19" s="60"/>
      <c r="BGW19" s="60"/>
      <c r="BGX19" s="60"/>
      <c r="BGY19" s="60"/>
      <c r="BGZ19" s="60"/>
      <c r="BHA19" s="60"/>
      <c r="BHB19" s="60"/>
      <c r="BHC19" s="60"/>
      <c r="BHD19" s="60"/>
      <c r="BHE19" s="60"/>
      <c r="BHF19" s="60"/>
      <c r="BHG19" s="60"/>
      <c r="BHH19" s="60"/>
      <c r="BHI19" s="60"/>
      <c r="BHJ19" s="60"/>
      <c r="BHK19" s="60"/>
      <c r="BHL19" s="60"/>
      <c r="BHM19" s="60"/>
      <c r="BHN19" s="60"/>
      <c r="BHO19" s="60"/>
      <c r="BHP19" s="60"/>
      <c r="BHQ19" s="60"/>
      <c r="BHR19" s="60"/>
      <c r="BHS19" s="60"/>
      <c r="BHT19" s="60"/>
      <c r="BHU19" s="60"/>
      <c r="BHV19" s="60"/>
      <c r="BHW19" s="60"/>
      <c r="BHX19" s="60"/>
      <c r="BHY19" s="60"/>
      <c r="BHZ19" s="60"/>
      <c r="BIA19" s="60"/>
      <c r="BIB19" s="60"/>
      <c r="BIC19" s="60"/>
      <c r="BID19" s="60"/>
      <c r="BIE19" s="60"/>
      <c r="BIF19" s="60"/>
      <c r="BIG19" s="60"/>
      <c r="BIH19" s="60"/>
      <c r="BII19" s="60"/>
      <c r="BIJ19" s="60"/>
      <c r="BIK19" s="60"/>
      <c r="BIL19" s="60"/>
      <c r="BIM19" s="60"/>
      <c r="BIN19" s="60"/>
      <c r="BIO19" s="60"/>
      <c r="BIP19" s="60"/>
      <c r="BIQ19" s="60"/>
      <c r="BIR19" s="60"/>
      <c r="BIS19" s="60"/>
      <c r="BIT19" s="60"/>
      <c r="BIU19" s="60"/>
      <c r="BIV19" s="60"/>
      <c r="BIW19" s="60"/>
      <c r="BIX19" s="60"/>
      <c r="BIY19" s="60"/>
      <c r="BIZ19" s="60"/>
      <c r="BJA19" s="60"/>
      <c r="BJB19" s="60"/>
      <c r="BJC19" s="60"/>
      <c r="BJD19" s="60"/>
      <c r="BJE19" s="60"/>
      <c r="BJF19" s="60"/>
      <c r="BJG19" s="60"/>
      <c r="BJH19" s="60"/>
      <c r="BJI19" s="60"/>
      <c r="BJJ19" s="60"/>
      <c r="BJK19" s="60"/>
      <c r="BJL19" s="60"/>
      <c r="BJM19" s="60"/>
      <c r="BJN19" s="60"/>
      <c r="BJO19" s="60"/>
      <c r="BJP19" s="60"/>
      <c r="BJQ19" s="60"/>
      <c r="BJR19" s="60"/>
      <c r="BJS19" s="60"/>
      <c r="BJT19" s="60"/>
      <c r="BJU19" s="60"/>
      <c r="BJV19" s="60"/>
      <c r="BJW19" s="60"/>
      <c r="BJX19" s="60"/>
      <c r="BJY19" s="60"/>
      <c r="BJZ19" s="60"/>
      <c r="BKA19" s="60"/>
      <c r="BKB19" s="60"/>
      <c r="BKC19" s="60"/>
      <c r="BKD19" s="60"/>
      <c r="BKE19" s="60"/>
      <c r="BKF19" s="60"/>
      <c r="BKG19" s="60"/>
      <c r="BKH19" s="60"/>
      <c r="BKI19" s="60"/>
      <c r="BKJ19" s="60"/>
      <c r="BKK19" s="60"/>
      <c r="BKL19" s="60"/>
      <c r="BKM19" s="60"/>
      <c r="BKN19" s="60"/>
      <c r="BKO19" s="60"/>
      <c r="BKP19" s="60"/>
      <c r="BKQ19" s="60"/>
      <c r="BKR19" s="60"/>
      <c r="BKS19" s="60"/>
      <c r="BKT19" s="60"/>
      <c r="BKU19" s="60"/>
      <c r="BKV19" s="60"/>
      <c r="BKW19" s="60"/>
      <c r="BKX19" s="60"/>
      <c r="BKY19" s="60"/>
      <c r="BKZ19" s="60"/>
      <c r="BLA19" s="60"/>
      <c r="BLB19" s="60"/>
      <c r="BLC19" s="60"/>
      <c r="BLD19" s="60"/>
      <c r="BLE19" s="60"/>
      <c r="BLF19" s="60"/>
      <c r="BLG19" s="60"/>
      <c r="BLH19" s="60"/>
      <c r="BLI19" s="60"/>
      <c r="BLJ19" s="60"/>
      <c r="BLK19" s="60"/>
      <c r="BLL19" s="60"/>
      <c r="BLM19" s="60"/>
      <c r="BLN19" s="60"/>
      <c r="BLO19" s="60"/>
      <c r="BLP19" s="60"/>
      <c r="BLQ19" s="60"/>
      <c r="BLR19" s="60"/>
      <c r="BLS19" s="60"/>
      <c r="BLT19" s="60"/>
      <c r="BLU19" s="60"/>
      <c r="BLV19" s="60"/>
      <c r="BLW19" s="60"/>
      <c r="BLX19" s="60"/>
      <c r="BLY19" s="60"/>
      <c r="BLZ19" s="60"/>
      <c r="BMA19" s="60"/>
      <c r="BMB19" s="60"/>
      <c r="BMC19" s="60"/>
      <c r="BMD19" s="60"/>
      <c r="BME19" s="60"/>
      <c r="BMF19" s="60"/>
      <c r="BMG19" s="60"/>
      <c r="BMH19" s="60"/>
      <c r="BMI19" s="60"/>
      <c r="BMJ19" s="60"/>
      <c r="BMK19" s="60"/>
      <c r="BML19" s="60"/>
      <c r="BMM19" s="60"/>
      <c r="BMN19" s="60"/>
      <c r="BMO19" s="60"/>
      <c r="BMP19" s="60"/>
      <c r="BMQ19" s="60"/>
      <c r="BMR19" s="60"/>
      <c r="BMS19" s="60"/>
      <c r="BMT19" s="60"/>
      <c r="BMU19" s="60"/>
      <c r="BMV19" s="60"/>
      <c r="BMW19" s="60"/>
      <c r="BMX19" s="60"/>
      <c r="BMY19" s="60"/>
      <c r="BMZ19" s="60"/>
      <c r="BNA19" s="60"/>
      <c r="BNB19" s="60"/>
      <c r="BNC19" s="60"/>
      <c r="BND19" s="60"/>
      <c r="BNE19" s="60"/>
      <c r="BNF19" s="60"/>
      <c r="BNG19" s="60"/>
      <c r="BNH19" s="60"/>
      <c r="BNI19" s="60"/>
      <c r="BNJ19" s="60"/>
      <c r="BNK19" s="60"/>
      <c r="BNL19" s="60"/>
      <c r="BNM19" s="60"/>
      <c r="BNN19" s="60"/>
      <c r="BNO19" s="60"/>
      <c r="BNP19" s="60"/>
      <c r="BNQ19" s="60"/>
      <c r="BNR19" s="60"/>
      <c r="BNS19" s="60"/>
      <c r="BNT19" s="60"/>
      <c r="BNU19" s="60"/>
      <c r="BNV19" s="60"/>
      <c r="BNW19" s="60"/>
      <c r="BNX19" s="60"/>
      <c r="BNY19" s="60"/>
      <c r="BNZ19" s="60"/>
      <c r="BOA19" s="60"/>
      <c r="BOB19" s="60"/>
      <c r="BOC19" s="60"/>
      <c r="BOD19" s="60"/>
      <c r="BOE19" s="60"/>
      <c r="BOF19" s="60"/>
      <c r="BOG19" s="60"/>
      <c r="BOH19" s="60"/>
      <c r="BOI19" s="60"/>
      <c r="BOJ19" s="60"/>
      <c r="BOK19" s="60"/>
      <c r="BOL19" s="60"/>
      <c r="BOM19" s="60"/>
      <c r="BON19" s="60"/>
      <c r="BOO19" s="60"/>
      <c r="BOP19" s="60"/>
      <c r="BOQ19" s="60"/>
      <c r="BOR19" s="60"/>
      <c r="BOS19" s="60"/>
      <c r="BOT19" s="60"/>
      <c r="BOU19" s="60"/>
      <c r="BOV19" s="60"/>
      <c r="BOW19" s="60"/>
      <c r="BOX19" s="60"/>
      <c r="BOY19" s="60"/>
      <c r="BOZ19" s="60"/>
      <c r="BPA19" s="60"/>
      <c r="BPB19" s="60"/>
      <c r="BPC19" s="60"/>
      <c r="BPD19" s="60"/>
      <c r="BPE19" s="60"/>
      <c r="BPF19" s="60"/>
      <c r="BPG19" s="60"/>
      <c r="BPH19" s="60"/>
      <c r="BPI19" s="60"/>
      <c r="BPJ19" s="60"/>
      <c r="BPK19" s="60"/>
      <c r="BPL19" s="60"/>
      <c r="BPM19" s="60"/>
      <c r="BPN19" s="60"/>
      <c r="BPO19" s="60"/>
      <c r="BPP19" s="60"/>
      <c r="BPQ19" s="60"/>
      <c r="BPR19" s="60"/>
      <c r="BPS19" s="60"/>
      <c r="BPT19" s="60"/>
      <c r="BPU19" s="60"/>
      <c r="BPV19" s="60"/>
      <c r="BPW19" s="60"/>
      <c r="BPX19" s="60"/>
      <c r="BPY19" s="60"/>
      <c r="BPZ19" s="60"/>
      <c r="BQA19" s="60"/>
      <c r="BQB19" s="60"/>
      <c r="BQC19" s="60"/>
      <c r="BQD19" s="60"/>
      <c r="BQE19" s="60"/>
      <c r="BQF19" s="60"/>
      <c r="BQG19" s="60"/>
      <c r="BQH19" s="60"/>
      <c r="BQI19" s="60"/>
      <c r="BQJ19" s="60"/>
      <c r="BQK19" s="60"/>
      <c r="BQL19" s="60"/>
      <c r="BQM19" s="60"/>
      <c r="BQN19" s="60"/>
      <c r="BQO19" s="60"/>
      <c r="BQP19" s="60"/>
      <c r="BQQ19" s="60"/>
      <c r="BQR19" s="60"/>
      <c r="BQS19" s="60"/>
      <c r="BQT19" s="60"/>
      <c r="BQU19" s="60"/>
      <c r="BQV19" s="60"/>
      <c r="BQW19" s="60"/>
      <c r="BQX19" s="60"/>
      <c r="BQY19" s="60"/>
      <c r="BQZ19" s="60"/>
      <c r="BRA19" s="60"/>
      <c r="BRB19" s="60"/>
      <c r="BRC19" s="60"/>
      <c r="BRD19" s="60"/>
      <c r="BRE19" s="60"/>
      <c r="BRF19" s="60"/>
      <c r="BRG19" s="60"/>
      <c r="BRH19" s="60"/>
      <c r="BRI19" s="60"/>
      <c r="BRJ19" s="60"/>
      <c r="BRK19" s="60"/>
      <c r="BRL19" s="60"/>
      <c r="BRM19" s="60"/>
      <c r="BRN19" s="60"/>
      <c r="BRO19" s="60"/>
      <c r="BRP19" s="60"/>
      <c r="BRQ19" s="60"/>
      <c r="BRR19" s="60"/>
      <c r="BRS19" s="60"/>
      <c r="BRT19" s="60"/>
      <c r="BRU19" s="60"/>
      <c r="BRV19" s="60"/>
      <c r="BRW19" s="60"/>
      <c r="BRX19" s="60"/>
      <c r="BRY19" s="60"/>
      <c r="BRZ19" s="60"/>
      <c r="BSA19" s="60"/>
      <c r="BSB19" s="60"/>
      <c r="BSC19" s="60"/>
      <c r="BSD19" s="60"/>
      <c r="BSE19" s="60"/>
      <c r="BSF19" s="60"/>
      <c r="BSG19" s="60"/>
      <c r="BSH19" s="60"/>
      <c r="BSI19" s="60"/>
      <c r="BSJ19" s="60"/>
      <c r="BSK19" s="60"/>
      <c r="BSL19" s="60"/>
      <c r="BSM19" s="60"/>
      <c r="BSN19" s="60"/>
      <c r="BSO19" s="60"/>
      <c r="BSP19" s="60"/>
      <c r="BSQ19" s="60"/>
      <c r="BSR19" s="60"/>
      <c r="BSS19" s="60"/>
      <c r="BST19" s="60"/>
      <c r="BSU19" s="60"/>
      <c r="BSV19" s="60"/>
      <c r="BSW19" s="60"/>
      <c r="BSX19" s="60"/>
      <c r="BSY19" s="60"/>
      <c r="BSZ19" s="60"/>
      <c r="BTA19" s="60"/>
      <c r="BTB19" s="60"/>
      <c r="BTC19" s="60"/>
      <c r="BTD19" s="60"/>
      <c r="BTE19" s="60"/>
      <c r="BTF19" s="60"/>
      <c r="BTG19" s="60"/>
      <c r="BTH19" s="60"/>
      <c r="BTI19" s="60"/>
      <c r="BTJ19" s="60"/>
      <c r="BTK19" s="60"/>
      <c r="BTL19" s="60"/>
      <c r="BTM19" s="60"/>
      <c r="BTN19" s="60"/>
      <c r="BTO19" s="60"/>
      <c r="BTP19" s="60"/>
      <c r="BTQ19" s="60"/>
      <c r="BTR19" s="60"/>
      <c r="BTS19" s="60"/>
      <c r="BTT19" s="60"/>
      <c r="BTU19" s="60"/>
      <c r="BTV19" s="60"/>
      <c r="BTW19" s="60"/>
      <c r="BTX19" s="60"/>
      <c r="BTY19" s="60"/>
      <c r="BTZ19" s="60"/>
      <c r="BUA19" s="60"/>
      <c r="BUB19" s="60"/>
      <c r="BUC19" s="60"/>
      <c r="BUD19" s="60"/>
      <c r="BUE19" s="60"/>
      <c r="BUF19" s="60"/>
      <c r="BUG19" s="60"/>
      <c r="BUH19" s="60"/>
      <c r="BUI19" s="60"/>
      <c r="BUJ19" s="60"/>
      <c r="BUK19" s="60"/>
      <c r="BUL19" s="60"/>
      <c r="BUM19" s="60"/>
      <c r="BUN19" s="60"/>
      <c r="BUO19" s="60"/>
      <c r="BUP19" s="60"/>
      <c r="BUQ19" s="60"/>
      <c r="BUR19" s="60"/>
      <c r="BUS19" s="60"/>
      <c r="BUT19" s="60"/>
      <c r="BUU19" s="60"/>
      <c r="BUV19" s="60"/>
      <c r="BUW19" s="60"/>
      <c r="BUX19" s="60"/>
      <c r="BUY19" s="60"/>
      <c r="BUZ19" s="60"/>
      <c r="BVA19" s="60"/>
      <c r="BVB19" s="60"/>
      <c r="BVC19" s="60"/>
      <c r="BVD19" s="60"/>
      <c r="BVE19" s="60"/>
      <c r="BVF19" s="60"/>
      <c r="BVG19" s="60"/>
      <c r="BVH19" s="60"/>
      <c r="BVI19" s="60"/>
      <c r="BVJ19" s="60"/>
      <c r="BVK19" s="60"/>
      <c r="BVL19" s="60"/>
      <c r="BVM19" s="60"/>
      <c r="BVN19" s="60"/>
      <c r="BVO19" s="60"/>
      <c r="BVP19" s="60"/>
      <c r="BVQ19" s="60"/>
      <c r="BVR19" s="60"/>
      <c r="BVS19" s="60"/>
      <c r="BVT19" s="60"/>
      <c r="BVU19" s="60"/>
      <c r="BVV19" s="60"/>
      <c r="BVW19" s="60"/>
      <c r="BVX19" s="60"/>
      <c r="BVY19" s="60"/>
      <c r="BVZ19" s="60"/>
      <c r="BWA19" s="60"/>
      <c r="BWB19" s="60"/>
      <c r="BWC19" s="60"/>
      <c r="BWD19" s="60"/>
      <c r="BWE19" s="60"/>
      <c r="BWF19" s="60"/>
      <c r="BWG19" s="60"/>
      <c r="BWH19" s="60"/>
      <c r="BWI19" s="60"/>
      <c r="BWJ19" s="60"/>
      <c r="BWK19" s="60"/>
      <c r="BWL19" s="60"/>
      <c r="BWM19" s="60"/>
      <c r="BWN19" s="60"/>
      <c r="BWO19" s="60"/>
      <c r="BWP19" s="60"/>
      <c r="BWQ19" s="60"/>
      <c r="BWR19" s="60"/>
      <c r="BWS19" s="60"/>
      <c r="BWT19" s="60"/>
      <c r="BWU19" s="60"/>
      <c r="BWV19" s="60"/>
      <c r="BWW19" s="60"/>
      <c r="BWX19" s="60"/>
      <c r="BWY19" s="60"/>
      <c r="BWZ19" s="60"/>
      <c r="BXA19" s="60"/>
      <c r="BXB19" s="60"/>
      <c r="BXC19" s="60"/>
      <c r="BXD19" s="60"/>
      <c r="BXE19" s="60"/>
      <c r="BXF19" s="60"/>
      <c r="BXG19" s="60"/>
      <c r="BXH19" s="60"/>
      <c r="BXI19" s="60"/>
      <c r="BXJ19" s="60"/>
      <c r="BXK19" s="60"/>
      <c r="BXL19" s="60"/>
      <c r="BXM19" s="60"/>
      <c r="BXN19" s="60"/>
      <c r="BXO19" s="60"/>
      <c r="BXP19" s="60"/>
      <c r="BXQ19" s="60"/>
      <c r="BXR19" s="60"/>
      <c r="BXS19" s="60"/>
      <c r="BXT19" s="60"/>
      <c r="BXU19" s="60"/>
      <c r="BXV19" s="60"/>
      <c r="BXW19" s="60"/>
      <c r="BXX19" s="60"/>
      <c r="BXY19" s="60"/>
      <c r="BXZ19" s="60"/>
      <c r="BYA19" s="60"/>
      <c r="BYB19" s="60"/>
      <c r="BYC19" s="60"/>
      <c r="BYD19" s="60"/>
      <c r="BYE19" s="60"/>
      <c r="BYF19" s="60"/>
      <c r="BYG19" s="60"/>
      <c r="BYH19" s="60"/>
      <c r="BYI19" s="60"/>
      <c r="BYJ19" s="60"/>
      <c r="BYK19" s="60"/>
      <c r="BYL19" s="60"/>
      <c r="BYM19" s="60"/>
      <c r="BYN19" s="60"/>
      <c r="BYO19" s="60"/>
      <c r="BYP19" s="60"/>
      <c r="BYQ19" s="60"/>
      <c r="BYR19" s="60"/>
      <c r="BYS19" s="60"/>
      <c r="BYT19" s="60"/>
      <c r="BYU19" s="60"/>
      <c r="BYV19" s="60"/>
      <c r="BYW19" s="60"/>
      <c r="BYX19" s="60"/>
      <c r="BYY19" s="60"/>
      <c r="BYZ19" s="60"/>
      <c r="BZA19" s="60"/>
      <c r="BZB19" s="60"/>
      <c r="BZC19" s="60"/>
      <c r="BZD19" s="60"/>
      <c r="BZE19" s="60"/>
      <c r="BZF19" s="60"/>
      <c r="BZG19" s="60"/>
      <c r="BZH19" s="60"/>
      <c r="BZI19" s="60"/>
      <c r="BZJ19" s="60"/>
      <c r="BZK19" s="60"/>
      <c r="BZL19" s="60"/>
      <c r="BZM19" s="60"/>
      <c r="BZN19" s="60"/>
      <c r="BZO19" s="60"/>
      <c r="BZP19" s="60"/>
      <c r="BZQ19" s="60"/>
      <c r="BZR19" s="60"/>
      <c r="BZS19" s="60"/>
      <c r="BZT19" s="60"/>
      <c r="BZU19" s="60"/>
      <c r="BZV19" s="60"/>
      <c r="BZW19" s="60"/>
      <c r="BZX19" s="60"/>
      <c r="BZY19" s="60"/>
      <c r="BZZ19" s="60"/>
      <c r="CAA19" s="60"/>
      <c r="CAB19" s="60"/>
      <c r="CAC19" s="60"/>
      <c r="CAD19" s="60"/>
      <c r="CAE19" s="60"/>
      <c r="CAF19" s="60"/>
      <c r="CAG19" s="60"/>
      <c r="CAH19" s="60"/>
      <c r="CAI19" s="60"/>
      <c r="CAJ19" s="60"/>
      <c r="CAK19" s="60"/>
      <c r="CAL19" s="60"/>
      <c r="CAM19" s="60"/>
      <c r="CAN19" s="60"/>
      <c r="CAO19" s="60"/>
      <c r="CAP19" s="60"/>
      <c r="CAQ19" s="60"/>
      <c r="CAR19" s="60"/>
      <c r="CAS19" s="60"/>
      <c r="CAT19" s="60"/>
      <c r="CAU19" s="60"/>
      <c r="CAV19" s="60"/>
      <c r="CAW19" s="60"/>
      <c r="CAX19" s="60"/>
      <c r="CAY19" s="60"/>
      <c r="CAZ19" s="60"/>
      <c r="CBA19" s="60"/>
      <c r="CBB19" s="60"/>
      <c r="CBC19" s="60"/>
      <c r="CBD19" s="60"/>
      <c r="CBE19" s="60"/>
      <c r="CBF19" s="60"/>
      <c r="CBG19" s="60"/>
      <c r="CBH19" s="60"/>
      <c r="CBI19" s="60"/>
      <c r="CBJ19" s="60"/>
      <c r="CBK19" s="60"/>
      <c r="CBL19" s="60"/>
      <c r="CBM19" s="60"/>
      <c r="CBN19" s="60"/>
      <c r="CBO19" s="60"/>
      <c r="CBP19" s="60"/>
      <c r="CBQ19" s="60"/>
      <c r="CBR19" s="60"/>
      <c r="CBS19" s="60"/>
      <c r="CBT19" s="60"/>
      <c r="CBU19" s="60"/>
      <c r="CBV19" s="60"/>
      <c r="CBW19" s="60"/>
      <c r="CBX19" s="60"/>
      <c r="CBY19" s="60"/>
      <c r="CBZ19" s="60"/>
      <c r="CCA19" s="60"/>
      <c r="CCB19" s="60"/>
      <c r="CCC19" s="60"/>
      <c r="CCD19" s="60"/>
      <c r="CCE19" s="60"/>
      <c r="CCF19" s="60"/>
      <c r="CCG19" s="60"/>
      <c r="CCH19" s="60"/>
      <c r="CCI19" s="60"/>
      <c r="CCJ19" s="60"/>
      <c r="CCK19" s="60"/>
      <c r="CCL19" s="60"/>
      <c r="CCM19" s="60"/>
      <c r="CCN19" s="60"/>
      <c r="CCO19" s="60"/>
      <c r="CCP19" s="60"/>
      <c r="CCQ19" s="60"/>
      <c r="CCR19" s="60"/>
      <c r="CCS19" s="60"/>
      <c r="CCT19" s="60"/>
      <c r="CCU19" s="60"/>
      <c r="CCV19" s="60"/>
      <c r="CCW19" s="60"/>
      <c r="CCX19" s="60"/>
      <c r="CCY19" s="60"/>
      <c r="CCZ19" s="60"/>
      <c r="CDA19" s="60"/>
      <c r="CDB19" s="60"/>
      <c r="CDC19" s="60"/>
      <c r="CDD19" s="60"/>
      <c r="CDE19" s="60"/>
      <c r="CDF19" s="60"/>
      <c r="CDG19" s="60"/>
      <c r="CDH19" s="60"/>
      <c r="CDI19" s="60"/>
      <c r="CDJ19" s="60"/>
      <c r="CDK19" s="60"/>
      <c r="CDL19" s="60"/>
      <c r="CDM19" s="60"/>
      <c r="CDN19" s="60"/>
      <c r="CDO19" s="60"/>
      <c r="CDP19" s="60"/>
      <c r="CDQ19" s="60"/>
      <c r="CDR19" s="60"/>
      <c r="CDS19" s="60"/>
      <c r="CDT19" s="60"/>
      <c r="CDU19" s="60"/>
      <c r="CDV19" s="60"/>
      <c r="CDW19" s="60"/>
      <c r="CDX19" s="60"/>
      <c r="CDY19" s="60"/>
      <c r="CDZ19" s="60"/>
      <c r="CEA19" s="60"/>
      <c r="CEB19" s="60"/>
      <c r="CEC19" s="60"/>
      <c r="CED19" s="60"/>
      <c r="CEE19" s="60"/>
      <c r="CEF19" s="60"/>
      <c r="CEG19" s="60"/>
      <c r="CEH19" s="60"/>
      <c r="CEI19" s="60"/>
      <c r="CEJ19" s="60"/>
      <c r="CEK19" s="60"/>
      <c r="CEL19" s="60"/>
      <c r="CEM19" s="60"/>
      <c r="CEN19" s="60"/>
      <c r="CEO19" s="60"/>
      <c r="CEP19" s="60"/>
      <c r="CEQ19" s="60"/>
      <c r="CER19" s="60"/>
      <c r="CES19" s="60"/>
      <c r="CET19" s="60"/>
      <c r="CEU19" s="60"/>
      <c r="CEV19" s="60"/>
      <c r="CEW19" s="60"/>
      <c r="CEX19" s="60"/>
      <c r="CEY19" s="60"/>
      <c r="CEZ19" s="60"/>
      <c r="CFA19" s="60"/>
      <c r="CFB19" s="60"/>
      <c r="CFC19" s="60"/>
      <c r="CFD19" s="60"/>
      <c r="CFE19" s="60"/>
      <c r="CFF19" s="60"/>
      <c r="CFG19" s="60"/>
      <c r="CFH19" s="60"/>
      <c r="CFI19" s="60"/>
      <c r="CFJ19" s="60"/>
      <c r="CFK19" s="60"/>
      <c r="CFL19" s="60"/>
      <c r="CFM19" s="60"/>
      <c r="CFN19" s="60"/>
      <c r="CFO19" s="60"/>
      <c r="CFP19" s="60"/>
      <c r="CFQ19" s="60"/>
      <c r="CFR19" s="60"/>
      <c r="CFS19" s="60"/>
      <c r="CFT19" s="60"/>
      <c r="CFU19" s="60"/>
      <c r="CFV19" s="60"/>
      <c r="CFW19" s="60"/>
      <c r="CFX19" s="60"/>
      <c r="CFY19" s="60"/>
      <c r="CFZ19" s="60"/>
      <c r="CGA19" s="60"/>
      <c r="CGB19" s="60"/>
      <c r="CGC19" s="60"/>
      <c r="CGD19" s="60"/>
      <c r="CGE19" s="60"/>
      <c r="CGF19" s="60"/>
      <c r="CGG19" s="60"/>
      <c r="CGH19" s="60"/>
      <c r="CGI19" s="60"/>
      <c r="CGJ19" s="60"/>
      <c r="CGK19" s="60"/>
      <c r="CGL19" s="60"/>
      <c r="CGM19" s="60"/>
      <c r="CGN19" s="60"/>
      <c r="CGO19" s="60"/>
      <c r="CGP19" s="60"/>
      <c r="CGQ19" s="60"/>
      <c r="CGR19" s="60"/>
      <c r="CGS19" s="60"/>
      <c r="CGT19" s="60"/>
      <c r="CGU19" s="60"/>
      <c r="CGV19" s="60"/>
      <c r="CGW19" s="60"/>
      <c r="CGX19" s="60"/>
      <c r="CGY19" s="60"/>
      <c r="CGZ19" s="60"/>
      <c r="CHA19" s="60"/>
      <c r="CHB19" s="60"/>
      <c r="CHC19" s="60"/>
      <c r="CHD19" s="60"/>
      <c r="CHE19" s="60"/>
      <c r="CHF19" s="60"/>
      <c r="CHG19" s="60"/>
      <c r="CHH19" s="60"/>
      <c r="CHI19" s="60"/>
      <c r="CHJ19" s="60"/>
      <c r="CHK19" s="60"/>
      <c r="CHL19" s="60"/>
      <c r="CHM19" s="60"/>
      <c r="CHN19" s="60"/>
      <c r="CHO19" s="60"/>
      <c r="CHP19" s="60"/>
      <c r="CHQ19" s="60"/>
      <c r="CHR19" s="60"/>
      <c r="CHS19" s="60"/>
      <c r="CHT19" s="60"/>
      <c r="CHU19" s="60"/>
      <c r="CHV19" s="60"/>
      <c r="CHW19" s="60"/>
      <c r="CHX19" s="60"/>
      <c r="CHY19" s="60"/>
      <c r="CHZ19" s="60"/>
      <c r="CIA19" s="60"/>
      <c r="CIB19" s="60"/>
      <c r="CIC19" s="60"/>
      <c r="CID19" s="60"/>
      <c r="CIE19" s="60"/>
      <c r="CIF19" s="60"/>
      <c r="CIG19" s="60"/>
      <c r="CIH19" s="60"/>
      <c r="CII19" s="60"/>
      <c r="CIJ19" s="60"/>
      <c r="CIK19" s="60"/>
      <c r="CIL19" s="60"/>
      <c r="CIM19" s="60"/>
      <c r="CIN19" s="60"/>
      <c r="CIO19" s="60"/>
      <c r="CIP19" s="60"/>
      <c r="CIQ19" s="60"/>
      <c r="CIR19" s="60"/>
      <c r="CIS19" s="60"/>
      <c r="CIT19" s="60"/>
      <c r="CIU19" s="60"/>
      <c r="CIV19" s="60"/>
      <c r="CIW19" s="60"/>
      <c r="CIX19" s="60"/>
      <c r="CIY19" s="60"/>
      <c r="CIZ19" s="60"/>
      <c r="CJA19" s="60"/>
      <c r="CJB19" s="60"/>
      <c r="CJC19" s="60"/>
      <c r="CJD19" s="60"/>
      <c r="CJE19" s="60"/>
      <c r="CJF19" s="60"/>
      <c r="CJG19" s="60"/>
      <c r="CJH19" s="60"/>
      <c r="CJI19" s="60"/>
      <c r="CJJ19" s="60"/>
      <c r="CJK19" s="60"/>
      <c r="CJL19" s="60"/>
      <c r="CJM19" s="60"/>
      <c r="CJN19" s="60"/>
      <c r="CJO19" s="60"/>
      <c r="CJP19" s="60"/>
      <c r="CJQ19" s="60"/>
      <c r="CJR19" s="60"/>
      <c r="CJS19" s="60"/>
      <c r="CJT19" s="60"/>
      <c r="CJU19" s="60"/>
      <c r="CJV19" s="60"/>
      <c r="CJW19" s="60"/>
      <c r="CJX19" s="60"/>
      <c r="CJY19" s="60"/>
      <c r="CJZ19" s="60"/>
      <c r="CKA19" s="60"/>
      <c r="CKB19" s="60"/>
      <c r="CKC19" s="60"/>
      <c r="CKD19" s="60"/>
      <c r="CKE19" s="60"/>
      <c r="CKF19" s="60"/>
      <c r="CKG19" s="60"/>
      <c r="CKH19" s="60"/>
      <c r="CKI19" s="60"/>
      <c r="CKJ19" s="60"/>
      <c r="CKK19" s="60"/>
      <c r="CKL19" s="60"/>
      <c r="CKM19" s="60"/>
      <c r="CKN19" s="60"/>
      <c r="CKO19" s="60"/>
      <c r="CKP19" s="60"/>
      <c r="CKQ19" s="60"/>
      <c r="CKR19" s="60"/>
      <c r="CKS19" s="60"/>
      <c r="CKT19" s="60"/>
      <c r="CKU19" s="60"/>
      <c r="CKV19" s="60"/>
      <c r="CKW19" s="60"/>
      <c r="CKX19" s="60"/>
      <c r="CKY19" s="60"/>
      <c r="CKZ19" s="60"/>
      <c r="CLA19" s="60"/>
      <c r="CLB19" s="60"/>
      <c r="CLC19" s="60"/>
      <c r="CLD19" s="60"/>
      <c r="CLE19" s="60"/>
      <c r="CLF19" s="60"/>
      <c r="CLG19" s="60"/>
      <c r="CLH19" s="60"/>
      <c r="CLI19" s="60"/>
      <c r="CLJ19" s="60"/>
      <c r="CLK19" s="60"/>
      <c r="CLL19" s="60"/>
      <c r="CLM19" s="60"/>
      <c r="CLN19" s="60"/>
      <c r="CLO19" s="60"/>
      <c r="CLP19" s="60"/>
      <c r="CLQ19" s="60"/>
      <c r="CLR19" s="60"/>
      <c r="CLS19" s="60"/>
      <c r="CLT19" s="60"/>
      <c r="CLU19" s="60"/>
      <c r="CLV19" s="60"/>
      <c r="CLW19" s="60"/>
      <c r="CLX19" s="60"/>
      <c r="CLY19" s="60"/>
      <c r="CLZ19" s="60"/>
      <c r="CMA19" s="60"/>
      <c r="CMB19" s="60"/>
      <c r="CMC19" s="60"/>
      <c r="CMD19" s="60"/>
      <c r="CME19" s="60"/>
      <c r="CMF19" s="60"/>
      <c r="CMG19" s="60"/>
      <c r="CMH19" s="60"/>
      <c r="CMI19" s="60"/>
      <c r="CMJ19" s="60"/>
      <c r="CMK19" s="60"/>
      <c r="CML19" s="60"/>
      <c r="CMM19" s="60"/>
      <c r="CMN19" s="60"/>
      <c r="CMO19" s="60"/>
      <c r="CMP19" s="60"/>
      <c r="CMQ19" s="60"/>
      <c r="CMR19" s="60"/>
      <c r="CMS19" s="60"/>
      <c r="CMT19" s="60"/>
      <c r="CMU19" s="60"/>
      <c r="CMV19" s="60"/>
      <c r="CMW19" s="60"/>
      <c r="CMX19" s="60"/>
      <c r="CMY19" s="60"/>
      <c r="CMZ19" s="60"/>
      <c r="CNA19" s="60"/>
      <c r="CNB19" s="60"/>
      <c r="CNC19" s="60"/>
      <c r="CND19" s="60"/>
      <c r="CNE19" s="60"/>
      <c r="CNF19" s="60"/>
      <c r="CNG19" s="60"/>
      <c r="CNH19" s="60"/>
      <c r="CNI19" s="60"/>
      <c r="CNJ19" s="60"/>
      <c r="CNK19" s="60"/>
      <c r="CNL19" s="60"/>
      <c r="CNM19" s="60"/>
      <c r="CNN19" s="60"/>
      <c r="CNO19" s="60"/>
      <c r="CNP19" s="60"/>
      <c r="CNQ19" s="60"/>
      <c r="CNR19" s="60"/>
      <c r="CNS19" s="60"/>
      <c r="CNT19" s="60"/>
      <c r="CNU19" s="60"/>
      <c r="CNV19" s="60"/>
      <c r="CNW19" s="60"/>
      <c r="CNX19" s="60"/>
      <c r="CNY19" s="60"/>
      <c r="CNZ19" s="60"/>
      <c r="COA19" s="60"/>
      <c r="COB19" s="60"/>
      <c r="COC19" s="60"/>
      <c r="COD19" s="60"/>
      <c r="COE19" s="60"/>
      <c r="COF19" s="60"/>
      <c r="COG19" s="60"/>
      <c r="COH19" s="60"/>
      <c r="COI19" s="60"/>
      <c r="COJ19" s="60"/>
      <c r="COK19" s="60"/>
      <c r="COL19" s="60"/>
      <c r="COM19" s="60"/>
      <c r="CON19" s="60"/>
      <c r="COO19" s="60"/>
      <c r="COP19" s="60"/>
      <c r="COQ19" s="60"/>
      <c r="COR19" s="60"/>
      <c r="COS19" s="60"/>
      <c r="COT19" s="60"/>
      <c r="COU19" s="60"/>
      <c r="COV19" s="60"/>
      <c r="COW19" s="60"/>
      <c r="COX19" s="60"/>
      <c r="COY19" s="60"/>
      <c r="COZ19" s="60"/>
      <c r="CPA19" s="60"/>
      <c r="CPB19" s="60"/>
      <c r="CPC19" s="60"/>
      <c r="CPD19" s="60"/>
      <c r="CPE19" s="60"/>
      <c r="CPF19" s="60"/>
      <c r="CPG19" s="60"/>
      <c r="CPH19" s="60"/>
      <c r="CPI19" s="60"/>
      <c r="CPJ19" s="60"/>
      <c r="CPK19" s="60"/>
      <c r="CPL19" s="60"/>
      <c r="CPM19" s="60"/>
      <c r="CPN19" s="60"/>
      <c r="CPO19" s="60"/>
      <c r="CPP19" s="60"/>
      <c r="CPQ19" s="60"/>
      <c r="CPR19" s="60"/>
      <c r="CPS19" s="60"/>
      <c r="CPT19" s="60"/>
      <c r="CPU19" s="60"/>
      <c r="CPV19" s="60"/>
      <c r="CPW19" s="60"/>
      <c r="CPX19" s="60"/>
      <c r="CPY19" s="60"/>
      <c r="CPZ19" s="60"/>
      <c r="CQA19" s="60"/>
      <c r="CQB19" s="60"/>
      <c r="CQC19" s="60"/>
      <c r="CQD19" s="60"/>
      <c r="CQE19" s="60"/>
      <c r="CQF19" s="60"/>
      <c r="CQG19" s="60"/>
      <c r="CQH19" s="60"/>
      <c r="CQI19" s="60"/>
      <c r="CQJ19" s="60"/>
      <c r="CQK19" s="60"/>
      <c r="CQL19" s="60"/>
      <c r="CQM19" s="60"/>
      <c r="CQN19" s="60"/>
      <c r="CQO19" s="60"/>
      <c r="CQP19" s="60"/>
      <c r="CQQ19" s="60"/>
      <c r="CQR19" s="60"/>
      <c r="CQS19" s="60"/>
      <c r="CQT19" s="60"/>
      <c r="CQU19" s="60"/>
      <c r="CQV19" s="60"/>
      <c r="CQW19" s="60"/>
      <c r="CQX19" s="60"/>
      <c r="CQY19" s="60"/>
      <c r="CQZ19" s="60"/>
      <c r="CRA19" s="60"/>
      <c r="CRB19" s="60"/>
      <c r="CRC19" s="60"/>
      <c r="CRD19" s="60"/>
      <c r="CRE19" s="60"/>
      <c r="CRF19" s="60"/>
      <c r="CRG19" s="60"/>
      <c r="CRH19" s="60"/>
      <c r="CRI19" s="60"/>
      <c r="CRJ19" s="60"/>
      <c r="CRK19" s="60"/>
      <c r="CRL19" s="60"/>
      <c r="CRM19" s="60"/>
      <c r="CRN19" s="60"/>
      <c r="CRO19" s="60"/>
      <c r="CRP19" s="60"/>
      <c r="CRQ19" s="60"/>
      <c r="CRR19" s="60"/>
      <c r="CRS19" s="60"/>
      <c r="CRT19" s="60"/>
      <c r="CRU19" s="60"/>
      <c r="CRV19" s="60"/>
      <c r="CRW19" s="60"/>
      <c r="CRX19" s="60"/>
      <c r="CRY19" s="60"/>
      <c r="CRZ19" s="60"/>
      <c r="CSA19" s="60"/>
      <c r="CSB19" s="60"/>
      <c r="CSC19" s="60"/>
      <c r="CSD19" s="60"/>
      <c r="CSE19" s="60"/>
      <c r="CSF19" s="60"/>
      <c r="CSG19" s="60"/>
      <c r="CSH19" s="60"/>
      <c r="CSI19" s="60"/>
      <c r="CSJ19" s="60"/>
      <c r="CSK19" s="60"/>
      <c r="CSL19" s="60"/>
      <c r="CSM19" s="60"/>
      <c r="CSN19" s="60"/>
      <c r="CSO19" s="60"/>
      <c r="CSP19" s="60"/>
      <c r="CSQ19" s="60"/>
      <c r="CSR19" s="60"/>
      <c r="CSS19" s="60"/>
      <c r="CST19" s="60"/>
      <c r="CSU19" s="60"/>
      <c r="CSV19" s="60"/>
      <c r="CSW19" s="60"/>
      <c r="CSX19" s="60"/>
      <c r="CSY19" s="60"/>
      <c r="CSZ19" s="60"/>
      <c r="CTA19" s="60"/>
      <c r="CTB19" s="60"/>
      <c r="CTC19" s="60"/>
      <c r="CTD19" s="60"/>
      <c r="CTE19" s="60"/>
      <c r="CTF19" s="60"/>
      <c r="CTG19" s="60"/>
      <c r="CTH19" s="60"/>
      <c r="CTI19" s="60"/>
      <c r="CTJ19" s="60"/>
      <c r="CTK19" s="60"/>
      <c r="CTL19" s="60"/>
      <c r="CTM19" s="60"/>
      <c r="CTN19" s="60"/>
      <c r="CTO19" s="60"/>
      <c r="CTP19" s="60"/>
      <c r="CTQ19" s="60"/>
      <c r="CTR19" s="60"/>
      <c r="CTS19" s="60"/>
      <c r="CTT19" s="60"/>
      <c r="CTU19" s="60"/>
      <c r="CTV19" s="60"/>
      <c r="CTW19" s="60"/>
      <c r="CTX19" s="60"/>
      <c r="CTY19" s="60"/>
      <c r="CTZ19" s="60"/>
      <c r="CUA19" s="60"/>
      <c r="CUB19" s="60"/>
      <c r="CUC19" s="60"/>
      <c r="CUD19" s="60"/>
      <c r="CUE19" s="60"/>
      <c r="CUF19" s="60"/>
      <c r="CUG19" s="60"/>
      <c r="CUH19" s="60"/>
      <c r="CUI19" s="60"/>
      <c r="CUJ19" s="60"/>
      <c r="CUK19" s="60"/>
      <c r="CUL19" s="60"/>
      <c r="CUM19" s="60"/>
      <c r="CUN19" s="60"/>
      <c r="CUO19" s="60"/>
      <c r="CUP19" s="60"/>
      <c r="CUQ19" s="60"/>
      <c r="CUR19" s="60"/>
      <c r="CUS19" s="60"/>
      <c r="CUT19" s="60"/>
      <c r="CUU19" s="60"/>
      <c r="CUV19" s="60"/>
      <c r="CUW19" s="60"/>
      <c r="CUX19" s="60"/>
      <c r="CUY19" s="60"/>
      <c r="CUZ19" s="60"/>
      <c r="CVA19" s="60"/>
      <c r="CVB19" s="60"/>
      <c r="CVC19" s="60"/>
      <c r="CVD19" s="60"/>
      <c r="CVE19" s="60"/>
      <c r="CVF19" s="60"/>
      <c r="CVG19" s="60"/>
      <c r="CVH19" s="60"/>
      <c r="CVI19" s="60"/>
      <c r="CVJ19" s="60"/>
      <c r="CVK19" s="60"/>
      <c r="CVL19" s="60"/>
      <c r="CVM19" s="60"/>
      <c r="CVN19" s="60"/>
      <c r="CVO19" s="60"/>
      <c r="CVP19" s="60"/>
      <c r="CVQ19" s="60"/>
      <c r="CVR19" s="60"/>
      <c r="CVS19" s="60"/>
      <c r="CVT19" s="60"/>
      <c r="CVU19" s="60"/>
      <c r="CVV19" s="60"/>
      <c r="CVW19" s="60"/>
      <c r="CVX19" s="60"/>
      <c r="CVY19" s="60"/>
      <c r="CVZ19" s="60"/>
      <c r="CWA19" s="60"/>
      <c r="CWB19" s="60"/>
      <c r="CWC19" s="60"/>
      <c r="CWD19" s="60"/>
      <c r="CWE19" s="60"/>
      <c r="CWF19" s="60"/>
      <c r="CWG19" s="60"/>
      <c r="CWH19" s="60"/>
      <c r="CWI19" s="60"/>
      <c r="CWJ19" s="60"/>
      <c r="CWK19" s="60"/>
      <c r="CWL19" s="60"/>
      <c r="CWM19" s="60"/>
      <c r="CWN19" s="60"/>
      <c r="CWO19" s="60"/>
      <c r="CWP19" s="60"/>
      <c r="CWQ19" s="60"/>
      <c r="CWR19" s="60"/>
      <c r="CWS19" s="60"/>
      <c r="CWT19" s="60"/>
      <c r="CWU19" s="60"/>
      <c r="CWV19" s="60"/>
      <c r="CWW19" s="60"/>
      <c r="CWX19" s="60"/>
      <c r="CWY19" s="60"/>
      <c r="CWZ19" s="60"/>
      <c r="CXA19" s="60"/>
      <c r="CXB19" s="60"/>
      <c r="CXC19" s="60"/>
      <c r="CXD19" s="60"/>
      <c r="CXE19" s="60"/>
      <c r="CXF19" s="60"/>
      <c r="CXG19" s="60"/>
      <c r="CXH19" s="60"/>
      <c r="CXI19" s="60"/>
      <c r="CXJ19" s="60"/>
      <c r="CXK19" s="60"/>
      <c r="CXL19" s="60"/>
      <c r="CXM19" s="60"/>
      <c r="CXN19" s="60"/>
      <c r="CXO19" s="60"/>
      <c r="CXP19" s="60"/>
      <c r="CXQ19" s="60"/>
      <c r="CXR19" s="60"/>
      <c r="CXS19" s="60"/>
      <c r="CXT19" s="60"/>
      <c r="CXU19" s="60"/>
      <c r="CXV19" s="60"/>
      <c r="CXW19" s="60"/>
      <c r="CXX19" s="60"/>
      <c r="CXY19" s="60"/>
      <c r="CXZ19" s="60"/>
      <c r="CYA19" s="60"/>
      <c r="CYB19" s="60"/>
      <c r="CYC19" s="60"/>
      <c r="CYD19" s="60"/>
      <c r="CYE19" s="60"/>
      <c r="CYF19" s="60"/>
      <c r="CYG19" s="60"/>
      <c r="CYH19" s="60"/>
      <c r="CYI19" s="60"/>
      <c r="CYJ19" s="60"/>
      <c r="CYK19" s="60"/>
      <c r="CYL19" s="60"/>
      <c r="CYM19" s="60"/>
      <c r="CYN19" s="60"/>
      <c r="CYO19" s="60"/>
      <c r="CYP19" s="60"/>
      <c r="CYQ19" s="60"/>
      <c r="CYR19" s="60"/>
      <c r="CYS19" s="60"/>
      <c r="CYT19" s="60"/>
      <c r="CYU19" s="60"/>
      <c r="CYV19" s="60"/>
      <c r="CYW19" s="60"/>
      <c r="CYX19" s="60"/>
      <c r="CYY19" s="60"/>
      <c r="CYZ19" s="60"/>
      <c r="CZA19" s="60"/>
      <c r="CZB19" s="60"/>
      <c r="CZC19" s="60"/>
      <c r="CZD19" s="60"/>
      <c r="CZE19" s="60"/>
      <c r="CZF19" s="60"/>
      <c r="CZG19" s="60"/>
      <c r="CZH19" s="60"/>
      <c r="CZI19" s="60"/>
      <c r="CZJ19" s="60"/>
      <c r="CZK19" s="60"/>
      <c r="CZL19" s="60"/>
      <c r="CZM19" s="60"/>
      <c r="CZN19" s="60"/>
      <c r="CZO19" s="60"/>
      <c r="CZP19" s="60"/>
      <c r="CZQ19" s="60"/>
      <c r="CZR19" s="60"/>
      <c r="CZS19" s="60"/>
      <c r="CZT19" s="60"/>
      <c r="CZU19" s="60"/>
      <c r="CZV19" s="60"/>
      <c r="CZW19" s="60"/>
      <c r="CZX19" s="60"/>
      <c r="CZY19" s="60"/>
      <c r="CZZ19" s="60"/>
      <c r="DAA19" s="60"/>
      <c r="DAB19" s="60"/>
      <c r="DAC19" s="60"/>
      <c r="DAD19" s="60"/>
      <c r="DAE19" s="60"/>
      <c r="DAF19" s="60"/>
      <c r="DAG19" s="60"/>
      <c r="DAH19" s="60"/>
      <c r="DAI19" s="60"/>
      <c r="DAJ19" s="60"/>
      <c r="DAK19" s="60"/>
      <c r="DAL19" s="60"/>
      <c r="DAM19" s="60"/>
      <c r="DAN19" s="60"/>
      <c r="DAO19" s="60"/>
      <c r="DAP19" s="60"/>
      <c r="DAQ19" s="60"/>
      <c r="DAR19" s="60"/>
      <c r="DAS19" s="60"/>
      <c r="DAT19" s="60"/>
      <c r="DAU19" s="60"/>
      <c r="DAV19" s="60"/>
      <c r="DAW19" s="60"/>
      <c r="DAX19" s="60"/>
      <c r="DAY19" s="60"/>
      <c r="DAZ19" s="60"/>
      <c r="DBA19" s="60"/>
      <c r="DBB19" s="60"/>
      <c r="DBC19" s="60"/>
      <c r="DBD19" s="60"/>
      <c r="DBE19" s="60"/>
      <c r="DBF19" s="60"/>
      <c r="DBG19" s="60"/>
      <c r="DBH19" s="60"/>
      <c r="DBI19" s="60"/>
      <c r="DBJ19" s="60"/>
      <c r="DBK19" s="60"/>
      <c r="DBL19" s="60"/>
      <c r="DBM19" s="60"/>
      <c r="DBN19" s="60"/>
      <c r="DBO19" s="60"/>
      <c r="DBP19" s="60"/>
      <c r="DBQ19" s="60"/>
      <c r="DBR19" s="60"/>
      <c r="DBS19" s="60"/>
      <c r="DBT19" s="60"/>
      <c r="DBU19" s="60"/>
      <c r="DBV19" s="60"/>
      <c r="DBW19" s="60"/>
      <c r="DBX19" s="60"/>
      <c r="DBY19" s="60"/>
      <c r="DBZ19" s="60"/>
      <c r="DCA19" s="60"/>
      <c r="DCB19" s="60"/>
      <c r="DCC19" s="60"/>
      <c r="DCD19" s="60"/>
      <c r="DCE19" s="60"/>
      <c r="DCF19" s="60"/>
      <c r="DCG19" s="60"/>
      <c r="DCH19" s="60"/>
      <c r="DCI19" s="60"/>
      <c r="DCJ19" s="60"/>
      <c r="DCK19" s="60"/>
      <c r="DCL19" s="60"/>
      <c r="DCM19" s="60"/>
      <c r="DCN19" s="60"/>
      <c r="DCO19" s="60"/>
      <c r="DCP19" s="60"/>
      <c r="DCQ19" s="60"/>
      <c r="DCR19" s="60"/>
      <c r="DCS19" s="60"/>
      <c r="DCT19" s="60"/>
      <c r="DCU19" s="60"/>
      <c r="DCV19" s="60"/>
      <c r="DCW19" s="60"/>
      <c r="DCX19" s="60"/>
      <c r="DCY19" s="60"/>
      <c r="DCZ19" s="60"/>
      <c r="DDA19" s="60"/>
      <c r="DDB19" s="60"/>
      <c r="DDC19" s="60"/>
      <c r="DDD19" s="60"/>
      <c r="DDE19" s="60"/>
      <c r="DDF19" s="60"/>
      <c r="DDG19" s="60"/>
      <c r="DDH19" s="60"/>
      <c r="DDI19" s="60"/>
      <c r="DDJ19" s="60"/>
      <c r="DDK19" s="60"/>
      <c r="DDL19" s="60"/>
      <c r="DDM19" s="60"/>
      <c r="DDN19" s="60"/>
      <c r="DDO19" s="60"/>
      <c r="DDP19" s="60"/>
      <c r="DDQ19" s="60"/>
      <c r="DDR19" s="60"/>
      <c r="DDS19" s="60"/>
      <c r="DDT19" s="60"/>
      <c r="DDU19" s="60"/>
      <c r="DDV19" s="60"/>
      <c r="DDW19" s="60"/>
      <c r="DDX19" s="60"/>
      <c r="DDY19" s="60"/>
      <c r="DDZ19" s="60"/>
      <c r="DEA19" s="60"/>
      <c r="DEB19" s="60"/>
      <c r="DEC19" s="60"/>
      <c r="DED19" s="60"/>
      <c r="DEE19" s="60"/>
      <c r="DEF19" s="60"/>
      <c r="DEG19" s="60"/>
      <c r="DEH19" s="60"/>
      <c r="DEI19" s="60"/>
      <c r="DEJ19" s="60"/>
      <c r="DEK19" s="60"/>
      <c r="DEL19" s="60"/>
      <c r="DEM19" s="60"/>
      <c r="DEN19" s="60"/>
      <c r="DEO19" s="60"/>
      <c r="DEP19" s="60"/>
      <c r="DEQ19" s="60"/>
      <c r="DER19" s="60"/>
      <c r="DES19" s="60"/>
      <c r="DET19" s="60"/>
      <c r="DEU19" s="60"/>
      <c r="DEV19" s="60"/>
      <c r="DEW19" s="60"/>
      <c r="DEX19" s="60"/>
      <c r="DEY19" s="60"/>
      <c r="DEZ19" s="60"/>
      <c r="DFA19" s="60"/>
      <c r="DFB19" s="60"/>
      <c r="DFC19" s="60"/>
      <c r="DFD19" s="60"/>
      <c r="DFE19" s="60"/>
      <c r="DFF19" s="60"/>
      <c r="DFG19" s="60"/>
      <c r="DFH19" s="60"/>
      <c r="DFI19" s="60"/>
      <c r="DFJ19" s="60"/>
      <c r="DFK19" s="60"/>
      <c r="DFL19" s="60"/>
      <c r="DFM19" s="60"/>
      <c r="DFN19" s="60"/>
      <c r="DFO19" s="60"/>
      <c r="DFP19" s="60"/>
      <c r="DFQ19" s="60"/>
      <c r="DFR19" s="60"/>
      <c r="DFS19" s="60"/>
      <c r="DFT19" s="60"/>
      <c r="DFU19" s="60"/>
      <c r="DFV19" s="60"/>
      <c r="DFW19" s="60"/>
      <c r="DFX19" s="60"/>
      <c r="DFY19" s="60"/>
      <c r="DFZ19" s="60"/>
      <c r="DGA19" s="60"/>
      <c r="DGB19" s="60"/>
      <c r="DGC19" s="60"/>
      <c r="DGD19" s="60"/>
      <c r="DGE19" s="60"/>
      <c r="DGF19" s="60"/>
      <c r="DGG19" s="60"/>
      <c r="DGH19" s="60"/>
      <c r="DGI19" s="60"/>
      <c r="DGJ19" s="60"/>
      <c r="DGK19" s="60"/>
      <c r="DGL19" s="60"/>
      <c r="DGM19" s="60"/>
      <c r="DGN19" s="60"/>
      <c r="DGO19" s="60"/>
      <c r="DGP19" s="60"/>
      <c r="DGQ19" s="60"/>
      <c r="DGR19" s="60"/>
      <c r="DGS19" s="60"/>
      <c r="DGT19" s="60"/>
      <c r="DGU19" s="60"/>
      <c r="DGV19" s="60"/>
      <c r="DGW19" s="60"/>
      <c r="DGX19" s="60"/>
      <c r="DGY19" s="60"/>
      <c r="DGZ19" s="60"/>
      <c r="DHA19" s="60"/>
      <c r="DHB19" s="60"/>
      <c r="DHC19" s="60"/>
      <c r="DHD19" s="60"/>
      <c r="DHE19" s="60"/>
      <c r="DHF19" s="60"/>
      <c r="DHG19" s="60"/>
      <c r="DHH19" s="60"/>
      <c r="DHI19" s="60"/>
      <c r="DHJ19" s="60"/>
      <c r="DHK19" s="60"/>
      <c r="DHL19" s="60"/>
      <c r="DHM19" s="60"/>
      <c r="DHN19" s="60"/>
      <c r="DHO19" s="60"/>
      <c r="DHP19" s="60"/>
      <c r="DHQ19" s="60"/>
      <c r="DHR19" s="60"/>
      <c r="DHS19" s="60"/>
      <c r="DHT19" s="60"/>
      <c r="DHU19" s="60"/>
      <c r="DHV19" s="60"/>
      <c r="DHW19" s="60"/>
      <c r="DHX19" s="60"/>
      <c r="DHY19" s="60"/>
      <c r="DHZ19" s="60"/>
      <c r="DIA19" s="60"/>
      <c r="DIB19" s="60"/>
      <c r="DIC19" s="60"/>
      <c r="DID19" s="60"/>
      <c r="DIE19" s="60"/>
      <c r="DIF19" s="60"/>
      <c r="DIG19" s="60"/>
      <c r="DIH19" s="60"/>
      <c r="DII19" s="60"/>
      <c r="DIJ19" s="60"/>
      <c r="DIK19" s="60"/>
      <c r="DIL19" s="60"/>
      <c r="DIM19" s="60"/>
      <c r="DIN19" s="60"/>
      <c r="DIO19" s="60"/>
      <c r="DIP19" s="60"/>
      <c r="DIQ19" s="60"/>
      <c r="DIR19" s="60"/>
      <c r="DIS19" s="60"/>
      <c r="DIT19" s="60"/>
      <c r="DIU19" s="60"/>
      <c r="DIV19" s="60"/>
      <c r="DIW19" s="60"/>
      <c r="DIX19" s="60"/>
      <c r="DIY19" s="60"/>
      <c r="DIZ19" s="60"/>
      <c r="DJA19" s="60"/>
      <c r="DJB19" s="60"/>
      <c r="DJC19" s="60"/>
      <c r="DJD19" s="60"/>
      <c r="DJE19" s="60"/>
      <c r="DJF19" s="60"/>
      <c r="DJG19" s="60"/>
      <c r="DJH19" s="60"/>
      <c r="DJI19" s="60"/>
      <c r="DJJ19" s="60"/>
      <c r="DJK19" s="60"/>
      <c r="DJL19" s="60"/>
      <c r="DJM19" s="60"/>
      <c r="DJN19" s="60"/>
      <c r="DJO19" s="60"/>
      <c r="DJP19" s="60"/>
      <c r="DJQ19" s="60"/>
      <c r="DJR19" s="60"/>
      <c r="DJS19" s="60"/>
      <c r="DJT19" s="60"/>
      <c r="DJU19" s="60"/>
      <c r="DJV19" s="60"/>
      <c r="DJW19" s="60"/>
      <c r="DJX19" s="60"/>
      <c r="DJY19" s="60"/>
      <c r="DJZ19" s="60"/>
      <c r="DKA19" s="60"/>
      <c r="DKB19" s="60"/>
      <c r="DKC19" s="60"/>
      <c r="DKD19" s="60"/>
      <c r="DKE19" s="60"/>
      <c r="DKF19" s="60"/>
      <c r="DKG19" s="60"/>
      <c r="DKH19" s="60"/>
      <c r="DKI19" s="60"/>
      <c r="DKJ19" s="60"/>
      <c r="DKK19" s="60"/>
      <c r="DKL19" s="60"/>
      <c r="DKM19" s="60"/>
      <c r="DKN19" s="60"/>
      <c r="DKO19" s="60"/>
      <c r="DKP19" s="60"/>
      <c r="DKQ19" s="60"/>
      <c r="DKR19" s="60"/>
      <c r="DKS19" s="60"/>
      <c r="DKT19" s="60"/>
      <c r="DKU19" s="60"/>
      <c r="DKV19" s="60"/>
      <c r="DKW19" s="60"/>
      <c r="DKX19" s="60"/>
      <c r="DKY19" s="60"/>
      <c r="DKZ19" s="60"/>
      <c r="DLA19" s="60"/>
      <c r="DLB19" s="60"/>
      <c r="DLC19" s="60"/>
      <c r="DLD19" s="60"/>
      <c r="DLE19" s="60"/>
      <c r="DLF19" s="60"/>
      <c r="DLG19" s="60"/>
      <c r="DLH19" s="60"/>
      <c r="DLI19" s="60"/>
      <c r="DLJ19" s="60"/>
      <c r="DLK19" s="60"/>
      <c r="DLL19" s="60"/>
      <c r="DLM19" s="60"/>
      <c r="DLN19" s="60"/>
      <c r="DLO19" s="60"/>
      <c r="DLP19" s="60"/>
      <c r="DLQ19" s="60"/>
      <c r="DLR19" s="60"/>
      <c r="DLS19" s="60"/>
      <c r="DLT19" s="60"/>
      <c r="DLU19" s="60"/>
      <c r="DLV19" s="60"/>
      <c r="DLW19" s="60"/>
      <c r="DLX19" s="60"/>
      <c r="DLY19" s="60"/>
      <c r="DLZ19" s="60"/>
      <c r="DMA19" s="60"/>
      <c r="DMB19" s="60"/>
      <c r="DMC19" s="60"/>
      <c r="DMD19" s="60"/>
      <c r="DME19" s="60"/>
      <c r="DMF19" s="60"/>
      <c r="DMG19" s="60"/>
      <c r="DMH19" s="60"/>
      <c r="DMI19" s="60"/>
      <c r="DMJ19" s="60"/>
      <c r="DMK19" s="60"/>
      <c r="DML19" s="60"/>
      <c r="DMM19" s="60"/>
      <c r="DMN19" s="60"/>
      <c r="DMO19" s="60"/>
      <c r="DMP19" s="60"/>
      <c r="DMQ19" s="60"/>
      <c r="DMR19" s="60"/>
      <c r="DMS19" s="60"/>
      <c r="DMT19" s="60"/>
      <c r="DMU19" s="60"/>
      <c r="DMV19" s="60"/>
      <c r="DMW19" s="60"/>
      <c r="DMX19" s="60"/>
      <c r="DMY19" s="60"/>
      <c r="DMZ19" s="60"/>
      <c r="DNA19" s="60"/>
      <c r="DNB19" s="60"/>
      <c r="DNC19" s="60"/>
      <c r="DND19" s="60"/>
      <c r="DNE19" s="60"/>
      <c r="DNF19" s="60"/>
      <c r="DNG19" s="60"/>
      <c r="DNH19" s="60"/>
      <c r="DNI19" s="60"/>
      <c r="DNJ19" s="60"/>
      <c r="DNK19" s="60"/>
      <c r="DNL19" s="60"/>
      <c r="DNM19" s="60"/>
      <c r="DNN19" s="60"/>
      <c r="DNO19" s="60"/>
      <c r="DNP19" s="60"/>
      <c r="DNQ19" s="60"/>
      <c r="DNR19" s="60"/>
      <c r="DNS19" s="60"/>
      <c r="DNT19" s="60"/>
      <c r="DNU19" s="60"/>
      <c r="DNV19" s="60"/>
      <c r="DNW19" s="60"/>
      <c r="DNX19" s="60"/>
      <c r="DNY19" s="60"/>
      <c r="DNZ19" s="60"/>
      <c r="DOA19" s="60"/>
      <c r="DOB19" s="60"/>
      <c r="DOC19" s="60"/>
      <c r="DOD19" s="60"/>
      <c r="DOE19" s="60"/>
      <c r="DOF19" s="60"/>
      <c r="DOG19" s="60"/>
      <c r="DOH19" s="60"/>
      <c r="DOI19" s="60"/>
      <c r="DOJ19" s="60"/>
      <c r="DOK19" s="60"/>
      <c r="DOL19" s="60"/>
      <c r="DOM19" s="60"/>
      <c r="DON19" s="60"/>
      <c r="DOO19" s="60"/>
      <c r="DOP19" s="60"/>
      <c r="DOQ19" s="60"/>
      <c r="DOR19" s="60"/>
      <c r="DOS19" s="60"/>
      <c r="DOT19" s="60"/>
      <c r="DOU19" s="60"/>
      <c r="DOV19" s="60"/>
      <c r="DOW19" s="60"/>
      <c r="DOX19" s="60"/>
      <c r="DOY19" s="60"/>
      <c r="DOZ19" s="60"/>
      <c r="DPA19" s="60"/>
      <c r="DPB19" s="60"/>
      <c r="DPC19" s="60"/>
      <c r="DPD19" s="60"/>
      <c r="DPE19" s="60"/>
      <c r="DPF19" s="60"/>
      <c r="DPG19" s="60"/>
      <c r="DPH19" s="60"/>
      <c r="DPI19" s="60"/>
      <c r="DPJ19" s="60"/>
      <c r="DPK19" s="60"/>
      <c r="DPL19" s="60"/>
      <c r="DPM19" s="60"/>
      <c r="DPN19" s="60"/>
      <c r="DPO19" s="60"/>
      <c r="DPP19" s="60"/>
      <c r="DPQ19" s="60"/>
      <c r="DPR19" s="60"/>
      <c r="DPS19" s="60"/>
      <c r="DPT19" s="60"/>
      <c r="DPU19" s="60"/>
      <c r="DPV19" s="60"/>
      <c r="DPW19" s="60"/>
      <c r="DPX19" s="60"/>
      <c r="DPY19" s="60"/>
      <c r="DPZ19" s="60"/>
      <c r="DQA19" s="60"/>
      <c r="DQB19" s="60"/>
      <c r="DQC19" s="60"/>
      <c r="DQD19" s="60"/>
      <c r="DQE19" s="60"/>
      <c r="DQF19" s="60"/>
      <c r="DQG19" s="60"/>
      <c r="DQH19" s="60"/>
      <c r="DQI19" s="60"/>
      <c r="DQJ19" s="60"/>
      <c r="DQK19" s="60"/>
      <c r="DQL19" s="60"/>
      <c r="DQM19" s="60"/>
      <c r="DQN19" s="60"/>
      <c r="DQO19" s="60"/>
      <c r="DQP19" s="60"/>
      <c r="DQQ19" s="60"/>
      <c r="DQR19" s="60"/>
      <c r="DQS19" s="60"/>
      <c r="DQT19" s="60"/>
      <c r="DQU19" s="60"/>
      <c r="DQV19" s="60"/>
      <c r="DQW19" s="60"/>
      <c r="DQX19" s="60"/>
      <c r="DQY19" s="60"/>
      <c r="DQZ19" s="60"/>
      <c r="DRA19" s="60"/>
      <c r="DRB19" s="60"/>
      <c r="DRC19" s="60"/>
      <c r="DRD19" s="60"/>
      <c r="DRE19" s="60"/>
      <c r="DRF19" s="60"/>
      <c r="DRG19" s="60"/>
      <c r="DRH19" s="60"/>
      <c r="DRI19" s="60"/>
      <c r="DRJ19" s="60"/>
      <c r="DRK19" s="60"/>
      <c r="DRL19" s="60"/>
      <c r="DRM19" s="60"/>
      <c r="DRN19" s="60"/>
      <c r="DRO19" s="60"/>
      <c r="DRP19" s="60"/>
      <c r="DRQ19" s="60"/>
      <c r="DRR19" s="60"/>
      <c r="DRS19" s="60"/>
      <c r="DRT19" s="60"/>
      <c r="DRU19" s="60"/>
      <c r="DRV19" s="60"/>
      <c r="DRW19" s="60"/>
      <c r="DRX19" s="60"/>
      <c r="DRY19" s="60"/>
      <c r="DRZ19" s="60"/>
      <c r="DSA19" s="60"/>
      <c r="DSB19" s="60"/>
      <c r="DSC19" s="60"/>
      <c r="DSD19" s="60"/>
      <c r="DSE19" s="60"/>
      <c r="DSF19" s="60"/>
      <c r="DSG19" s="60"/>
      <c r="DSH19" s="60"/>
      <c r="DSI19" s="60"/>
      <c r="DSJ19" s="60"/>
      <c r="DSK19" s="60"/>
      <c r="DSL19" s="60"/>
      <c r="DSM19" s="60"/>
      <c r="DSN19" s="60"/>
      <c r="DSO19" s="60"/>
      <c r="DSP19" s="60"/>
      <c r="DSQ19" s="60"/>
      <c r="DSR19" s="60"/>
      <c r="DSS19" s="60"/>
      <c r="DST19" s="60"/>
      <c r="DSU19" s="60"/>
      <c r="DSV19" s="60"/>
      <c r="DSW19" s="60"/>
      <c r="DSX19" s="60"/>
      <c r="DSY19" s="60"/>
      <c r="DSZ19" s="60"/>
      <c r="DTA19" s="60"/>
      <c r="DTB19" s="60"/>
      <c r="DTC19" s="60"/>
      <c r="DTD19" s="60"/>
      <c r="DTE19" s="60"/>
      <c r="DTF19" s="60"/>
      <c r="DTG19" s="60"/>
      <c r="DTH19" s="60"/>
      <c r="DTI19" s="60"/>
      <c r="DTJ19" s="60"/>
      <c r="DTK19" s="60"/>
      <c r="DTL19" s="60"/>
      <c r="DTM19" s="60"/>
      <c r="DTN19" s="60"/>
      <c r="DTO19" s="60"/>
      <c r="DTP19" s="60"/>
      <c r="DTQ19" s="60"/>
      <c r="DTR19" s="60"/>
      <c r="DTS19" s="60"/>
      <c r="DTT19" s="60"/>
      <c r="DTU19" s="60"/>
      <c r="DTV19" s="60"/>
      <c r="DTW19" s="60"/>
      <c r="DTX19" s="60"/>
      <c r="DTY19" s="60"/>
      <c r="DTZ19" s="60"/>
      <c r="DUA19" s="60"/>
      <c r="DUB19" s="60"/>
      <c r="DUC19" s="60"/>
      <c r="DUD19" s="60"/>
      <c r="DUE19" s="60"/>
      <c r="DUF19" s="60"/>
      <c r="DUG19" s="60"/>
      <c r="DUH19" s="60"/>
      <c r="DUI19" s="60"/>
      <c r="DUJ19" s="60"/>
      <c r="DUK19" s="60"/>
      <c r="DUL19" s="60"/>
      <c r="DUM19" s="60"/>
      <c r="DUN19" s="60"/>
      <c r="DUO19" s="60"/>
      <c r="DUP19" s="60"/>
      <c r="DUQ19" s="60"/>
      <c r="DUR19" s="60"/>
      <c r="DUS19" s="60"/>
      <c r="DUT19" s="60"/>
      <c r="DUU19" s="60"/>
      <c r="DUV19" s="60"/>
      <c r="DUW19" s="60"/>
      <c r="DUX19" s="60"/>
      <c r="DUY19" s="60"/>
      <c r="DUZ19" s="60"/>
      <c r="DVA19" s="60"/>
      <c r="DVB19" s="60"/>
      <c r="DVC19" s="60"/>
      <c r="DVD19" s="60"/>
      <c r="DVE19" s="60"/>
      <c r="DVF19" s="60"/>
      <c r="DVG19" s="60"/>
      <c r="DVH19" s="60"/>
      <c r="DVI19" s="60"/>
      <c r="DVJ19" s="60"/>
      <c r="DVK19" s="60"/>
      <c r="DVL19" s="60"/>
      <c r="DVM19" s="60"/>
      <c r="DVN19" s="60"/>
      <c r="DVO19" s="60"/>
      <c r="DVP19" s="60"/>
      <c r="DVQ19" s="60"/>
      <c r="DVR19" s="60"/>
      <c r="DVS19" s="60"/>
      <c r="DVT19" s="60"/>
      <c r="DVU19" s="60"/>
      <c r="DVV19" s="60"/>
      <c r="DVW19" s="60"/>
      <c r="DVX19" s="60"/>
      <c r="DVY19" s="60"/>
      <c r="DVZ19" s="60"/>
      <c r="DWA19" s="60"/>
      <c r="DWB19" s="60"/>
      <c r="DWC19" s="60"/>
      <c r="DWD19" s="60"/>
      <c r="DWE19" s="60"/>
      <c r="DWF19" s="60"/>
      <c r="DWG19" s="60"/>
      <c r="DWH19" s="60"/>
      <c r="DWI19" s="60"/>
      <c r="DWJ19" s="60"/>
      <c r="DWK19" s="60"/>
      <c r="DWL19" s="60"/>
      <c r="DWM19" s="60"/>
      <c r="DWN19" s="60"/>
      <c r="DWO19" s="60"/>
      <c r="DWP19" s="60"/>
      <c r="DWQ19" s="60"/>
      <c r="DWR19" s="60"/>
      <c r="DWS19" s="60"/>
      <c r="DWT19" s="60"/>
      <c r="DWU19" s="60"/>
      <c r="DWV19" s="60"/>
      <c r="DWW19" s="60"/>
      <c r="DWX19" s="60"/>
      <c r="DWY19" s="60"/>
      <c r="DWZ19" s="60"/>
      <c r="DXA19" s="60"/>
      <c r="DXB19" s="60"/>
      <c r="DXC19" s="60"/>
      <c r="DXD19" s="60"/>
      <c r="DXE19" s="60"/>
      <c r="DXF19" s="60"/>
      <c r="DXG19" s="60"/>
      <c r="DXH19" s="60"/>
      <c r="DXI19" s="60"/>
      <c r="DXJ19" s="60"/>
      <c r="DXK19" s="60"/>
      <c r="DXL19" s="60"/>
      <c r="DXM19" s="60"/>
      <c r="DXN19" s="60"/>
      <c r="DXO19" s="60"/>
      <c r="DXP19" s="60"/>
      <c r="DXQ19" s="60"/>
      <c r="DXR19" s="60"/>
      <c r="DXS19" s="60"/>
      <c r="DXT19" s="60"/>
      <c r="DXU19" s="60"/>
      <c r="DXV19" s="60"/>
      <c r="DXW19" s="60"/>
      <c r="DXX19" s="60"/>
      <c r="DXY19" s="60"/>
      <c r="DXZ19" s="60"/>
      <c r="DYA19" s="60"/>
      <c r="DYB19" s="60"/>
      <c r="DYC19" s="60"/>
      <c r="DYD19" s="60"/>
      <c r="DYE19" s="60"/>
      <c r="DYF19" s="60"/>
      <c r="DYG19" s="60"/>
      <c r="DYH19" s="60"/>
      <c r="DYI19" s="60"/>
      <c r="DYJ19" s="60"/>
      <c r="DYK19" s="60"/>
      <c r="DYL19" s="60"/>
      <c r="DYM19" s="60"/>
      <c r="DYN19" s="60"/>
      <c r="DYO19" s="60"/>
      <c r="DYP19" s="60"/>
      <c r="DYQ19" s="60"/>
      <c r="DYR19" s="60"/>
      <c r="DYS19" s="60"/>
      <c r="DYT19" s="60"/>
      <c r="DYU19" s="60"/>
      <c r="DYV19" s="60"/>
      <c r="DYW19" s="60"/>
      <c r="DYX19" s="60"/>
      <c r="DYY19" s="60"/>
      <c r="DYZ19" s="60"/>
      <c r="DZA19" s="60"/>
      <c r="DZB19" s="60"/>
      <c r="DZC19" s="60"/>
      <c r="DZD19" s="60"/>
      <c r="DZE19" s="60"/>
      <c r="DZF19" s="60"/>
      <c r="DZG19" s="60"/>
      <c r="DZH19" s="60"/>
      <c r="DZI19" s="60"/>
      <c r="DZJ19" s="60"/>
      <c r="DZK19" s="60"/>
      <c r="DZL19" s="60"/>
      <c r="DZM19" s="60"/>
      <c r="DZN19" s="60"/>
      <c r="DZO19" s="60"/>
      <c r="DZP19" s="60"/>
      <c r="DZQ19" s="60"/>
      <c r="DZR19" s="60"/>
      <c r="DZS19" s="60"/>
      <c r="DZT19" s="60"/>
      <c r="DZU19" s="60"/>
      <c r="DZV19" s="60"/>
      <c r="DZW19" s="60"/>
      <c r="DZX19" s="60"/>
      <c r="DZY19" s="60"/>
      <c r="DZZ19" s="60"/>
      <c r="EAA19" s="60"/>
      <c r="EAB19" s="60"/>
      <c r="EAC19" s="60"/>
      <c r="EAD19" s="60"/>
      <c r="EAE19" s="60"/>
      <c r="EAF19" s="60"/>
      <c r="EAG19" s="60"/>
      <c r="EAH19" s="60"/>
      <c r="EAI19" s="60"/>
      <c r="EAJ19" s="60"/>
      <c r="EAK19" s="60"/>
      <c r="EAL19" s="60"/>
      <c r="EAM19" s="60"/>
      <c r="EAN19" s="60"/>
      <c r="EAO19" s="60"/>
      <c r="EAP19" s="60"/>
      <c r="EAQ19" s="60"/>
      <c r="EAR19" s="60"/>
      <c r="EAS19" s="60"/>
      <c r="EAT19" s="60"/>
      <c r="EAU19" s="60"/>
      <c r="EAV19" s="60"/>
      <c r="EAW19" s="60"/>
      <c r="EAX19" s="60"/>
      <c r="EAY19" s="60"/>
      <c r="EAZ19" s="60"/>
      <c r="EBA19" s="60"/>
      <c r="EBB19" s="60"/>
      <c r="EBC19" s="60"/>
      <c r="EBD19" s="60"/>
      <c r="EBE19" s="60"/>
      <c r="EBF19" s="60"/>
      <c r="EBG19" s="60"/>
      <c r="EBH19" s="60"/>
      <c r="EBI19" s="60"/>
      <c r="EBJ19" s="60"/>
      <c r="EBK19" s="60"/>
      <c r="EBL19" s="60"/>
      <c r="EBM19" s="60"/>
      <c r="EBN19" s="60"/>
      <c r="EBO19" s="60"/>
      <c r="EBP19" s="60"/>
      <c r="EBQ19" s="60"/>
      <c r="EBR19" s="60"/>
      <c r="EBS19" s="60"/>
      <c r="EBT19" s="60"/>
      <c r="EBU19" s="60"/>
      <c r="EBV19" s="60"/>
      <c r="EBW19" s="60"/>
      <c r="EBX19" s="60"/>
      <c r="EBY19" s="60"/>
      <c r="EBZ19" s="60"/>
      <c r="ECA19" s="60"/>
      <c r="ECB19" s="60"/>
      <c r="ECC19" s="60"/>
      <c r="ECD19" s="60"/>
      <c r="ECE19" s="60"/>
      <c r="ECF19" s="60"/>
      <c r="ECG19" s="60"/>
      <c r="ECH19" s="60"/>
      <c r="ECI19" s="60"/>
      <c r="ECJ19" s="60"/>
      <c r="ECK19" s="60"/>
      <c r="ECL19" s="60"/>
      <c r="ECM19" s="60"/>
      <c r="ECN19" s="60"/>
      <c r="ECO19" s="60"/>
      <c r="ECP19" s="60"/>
      <c r="ECQ19" s="60"/>
      <c r="ECR19" s="60"/>
      <c r="ECS19" s="60"/>
      <c r="ECT19" s="60"/>
      <c r="ECU19" s="60"/>
      <c r="ECV19" s="60"/>
      <c r="ECW19" s="60"/>
      <c r="ECX19" s="60"/>
      <c r="ECY19" s="60"/>
      <c r="ECZ19" s="60"/>
      <c r="EDA19" s="60"/>
      <c r="EDB19" s="60"/>
      <c r="EDC19" s="60"/>
      <c r="EDD19" s="60"/>
      <c r="EDE19" s="60"/>
      <c r="EDF19" s="60"/>
      <c r="EDG19" s="60"/>
      <c r="EDH19" s="60"/>
      <c r="EDI19" s="60"/>
      <c r="EDJ19" s="60"/>
      <c r="EDK19" s="60"/>
      <c r="EDL19" s="60"/>
      <c r="EDM19" s="60"/>
      <c r="EDN19" s="60"/>
      <c r="EDO19" s="60"/>
      <c r="EDP19" s="60"/>
      <c r="EDQ19" s="60"/>
      <c r="EDR19" s="60"/>
      <c r="EDS19" s="60"/>
      <c r="EDT19" s="60"/>
      <c r="EDU19" s="60"/>
      <c r="EDV19" s="60"/>
      <c r="EDW19" s="60"/>
      <c r="EDX19" s="60"/>
      <c r="EDY19" s="60"/>
      <c r="EDZ19" s="60"/>
      <c r="EEA19" s="60"/>
      <c r="EEB19" s="60"/>
      <c r="EEC19" s="60"/>
      <c r="EED19" s="60"/>
      <c r="EEE19" s="60"/>
      <c r="EEF19" s="60"/>
      <c r="EEG19" s="60"/>
      <c r="EEH19" s="60"/>
      <c r="EEI19" s="60"/>
      <c r="EEJ19" s="60"/>
      <c r="EEK19" s="60"/>
      <c r="EEL19" s="60"/>
      <c r="EEM19" s="60"/>
      <c r="EEN19" s="60"/>
      <c r="EEO19" s="60"/>
      <c r="EEP19" s="60"/>
      <c r="EEQ19" s="60"/>
      <c r="EER19" s="60"/>
      <c r="EES19" s="60"/>
      <c r="EET19" s="60"/>
      <c r="EEU19" s="60"/>
      <c r="EEV19" s="60"/>
      <c r="EEW19" s="60"/>
      <c r="EEX19" s="60"/>
      <c r="EEY19" s="60"/>
      <c r="EEZ19" s="60"/>
      <c r="EFA19" s="60"/>
      <c r="EFB19" s="60"/>
      <c r="EFC19" s="60"/>
      <c r="EFD19" s="60"/>
      <c r="EFE19" s="60"/>
      <c r="EFF19" s="60"/>
      <c r="EFG19" s="60"/>
      <c r="EFH19" s="60"/>
      <c r="EFI19" s="60"/>
      <c r="EFJ19" s="60"/>
      <c r="EFK19" s="60"/>
      <c r="EFL19" s="60"/>
      <c r="EFM19" s="60"/>
      <c r="EFN19" s="60"/>
      <c r="EFO19" s="60"/>
      <c r="EFP19" s="60"/>
      <c r="EFQ19" s="60"/>
      <c r="EFR19" s="60"/>
      <c r="EFS19" s="60"/>
      <c r="EFT19" s="60"/>
      <c r="EFU19" s="60"/>
      <c r="EFV19" s="60"/>
      <c r="EFW19" s="60"/>
      <c r="EFX19" s="60"/>
      <c r="EFY19" s="60"/>
      <c r="EFZ19" s="60"/>
      <c r="EGA19" s="60"/>
      <c r="EGB19" s="60"/>
      <c r="EGC19" s="60"/>
      <c r="EGD19" s="60"/>
      <c r="EGE19" s="60"/>
      <c r="EGF19" s="60"/>
      <c r="EGG19" s="60"/>
      <c r="EGH19" s="60"/>
      <c r="EGI19" s="60"/>
      <c r="EGJ19" s="60"/>
      <c r="EGK19" s="60"/>
      <c r="EGL19" s="60"/>
      <c r="EGM19" s="60"/>
      <c r="EGN19" s="60"/>
      <c r="EGO19" s="60"/>
      <c r="EGP19" s="60"/>
      <c r="EGQ19" s="60"/>
      <c r="EGR19" s="60"/>
      <c r="EGS19" s="60"/>
      <c r="EGT19" s="60"/>
      <c r="EGU19" s="60"/>
      <c r="EGV19" s="60"/>
      <c r="EGW19" s="60"/>
      <c r="EGX19" s="60"/>
      <c r="EGY19" s="60"/>
      <c r="EGZ19" s="60"/>
      <c r="EHA19" s="60"/>
      <c r="EHB19" s="60"/>
      <c r="EHC19" s="60"/>
      <c r="EHD19" s="60"/>
      <c r="EHE19" s="60"/>
      <c r="EHF19" s="60"/>
      <c r="EHG19" s="60"/>
      <c r="EHH19" s="60"/>
      <c r="EHI19" s="60"/>
      <c r="EHJ19" s="60"/>
      <c r="EHK19" s="60"/>
      <c r="EHL19" s="60"/>
      <c r="EHM19" s="60"/>
      <c r="EHN19" s="60"/>
      <c r="EHO19" s="60"/>
      <c r="EHP19" s="60"/>
      <c r="EHQ19" s="60"/>
      <c r="EHR19" s="60"/>
      <c r="EHS19" s="60"/>
      <c r="EHT19" s="60"/>
      <c r="EHU19" s="60"/>
      <c r="EHV19" s="60"/>
      <c r="EHW19" s="60"/>
      <c r="EHX19" s="60"/>
      <c r="EHY19" s="60"/>
      <c r="EHZ19" s="60"/>
      <c r="EIA19" s="60"/>
      <c r="EIB19" s="60"/>
      <c r="EIC19" s="60"/>
      <c r="EID19" s="60"/>
      <c r="EIE19" s="60"/>
      <c r="EIF19" s="60"/>
      <c r="EIG19" s="60"/>
      <c r="EIH19" s="60"/>
      <c r="EII19" s="60"/>
      <c r="EIJ19" s="60"/>
      <c r="EIK19" s="60"/>
      <c r="EIL19" s="60"/>
      <c r="EIM19" s="60"/>
      <c r="EIN19" s="60"/>
      <c r="EIO19" s="60"/>
      <c r="EIP19" s="60"/>
      <c r="EIQ19" s="60"/>
      <c r="EIR19" s="60"/>
      <c r="EIS19" s="60"/>
      <c r="EIT19" s="60"/>
      <c r="EIU19" s="60"/>
      <c r="EIV19" s="60"/>
      <c r="EIW19" s="60"/>
      <c r="EIX19" s="60"/>
      <c r="EIY19" s="60"/>
      <c r="EIZ19" s="60"/>
      <c r="EJA19" s="60"/>
      <c r="EJB19" s="60"/>
      <c r="EJC19" s="60"/>
      <c r="EJD19" s="60"/>
      <c r="EJE19" s="60"/>
      <c r="EJF19" s="60"/>
      <c r="EJG19" s="60"/>
      <c r="EJH19" s="60"/>
      <c r="EJI19" s="60"/>
      <c r="EJJ19" s="60"/>
      <c r="EJK19" s="60"/>
      <c r="EJL19" s="60"/>
      <c r="EJM19" s="60"/>
      <c r="EJN19" s="60"/>
      <c r="EJO19" s="60"/>
      <c r="EJP19" s="60"/>
      <c r="EJQ19" s="60"/>
      <c r="EJR19" s="60"/>
      <c r="EJS19" s="60"/>
      <c r="EJT19" s="60"/>
      <c r="EJU19" s="60"/>
      <c r="EJV19" s="60"/>
      <c r="EJW19" s="60"/>
      <c r="EJX19" s="60"/>
      <c r="EJY19" s="60"/>
      <c r="EJZ19" s="60"/>
      <c r="EKA19" s="60"/>
      <c r="EKB19" s="60"/>
      <c r="EKC19" s="60"/>
      <c r="EKD19" s="60"/>
      <c r="EKE19" s="60"/>
      <c r="EKF19" s="60"/>
      <c r="EKG19" s="60"/>
      <c r="EKH19" s="60"/>
      <c r="EKI19" s="60"/>
      <c r="EKJ19" s="60"/>
      <c r="EKK19" s="60"/>
      <c r="EKL19" s="60"/>
      <c r="EKM19" s="60"/>
      <c r="EKN19" s="60"/>
      <c r="EKO19" s="60"/>
      <c r="EKP19" s="60"/>
      <c r="EKQ19" s="60"/>
      <c r="EKR19" s="60"/>
      <c r="EKS19" s="60"/>
      <c r="EKT19" s="60"/>
      <c r="EKU19" s="60"/>
      <c r="EKV19" s="60"/>
      <c r="EKW19" s="60"/>
      <c r="EKX19" s="60"/>
      <c r="EKY19" s="60"/>
      <c r="EKZ19" s="60"/>
      <c r="ELA19" s="60"/>
      <c r="ELB19" s="60"/>
      <c r="ELC19" s="60"/>
      <c r="ELD19" s="60"/>
      <c r="ELE19" s="60"/>
      <c r="ELF19" s="60"/>
      <c r="ELG19" s="60"/>
      <c r="ELH19" s="60"/>
      <c r="ELI19" s="60"/>
      <c r="ELJ19" s="60"/>
      <c r="ELK19" s="60"/>
      <c r="ELL19" s="60"/>
      <c r="ELM19" s="60"/>
      <c r="ELN19" s="60"/>
      <c r="ELO19" s="60"/>
      <c r="ELP19" s="60"/>
      <c r="ELQ19" s="60"/>
      <c r="ELR19" s="60"/>
      <c r="ELS19" s="60"/>
      <c r="ELT19" s="60"/>
      <c r="ELU19" s="60"/>
      <c r="ELV19" s="60"/>
      <c r="ELW19" s="60"/>
      <c r="ELX19" s="60"/>
      <c r="ELY19" s="60"/>
      <c r="ELZ19" s="60"/>
      <c r="EMA19" s="60"/>
      <c r="EMB19" s="60"/>
      <c r="EMC19" s="60"/>
      <c r="EMD19" s="60"/>
      <c r="EME19" s="60"/>
      <c r="EMF19" s="60"/>
      <c r="EMG19" s="60"/>
      <c r="EMH19" s="60"/>
      <c r="EMI19" s="60"/>
      <c r="EMJ19" s="60"/>
      <c r="EMK19" s="60"/>
      <c r="EML19" s="60"/>
      <c r="EMM19" s="60"/>
      <c r="EMN19" s="60"/>
      <c r="EMO19" s="60"/>
      <c r="EMP19" s="60"/>
      <c r="EMQ19" s="60"/>
      <c r="EMR19" s="60"/>
      <c r="EMS19" s="60"/>
      <c r="EMT19" s="60"/>
      <c r="EMU19" s="60"/>
      <c r="EMV19" s="60"/>
      <c r="EMW19" s="60"/>
      <c r="EMX19" s="60"/>
      <c r="EMY19" s="60"/>
      <c r="EMZ19" s="60"/>
      <c r="ENA19" s="60"/>
      <c r="ENB19" s="60"/>
      <c r="ENC19" s="60"/>
      <c r="END19" s="60"/>
      <c r="ENE19" s="60"/>
      <c r="ENF19" s="60"/>
      <c r="ENG19" s="60"/>
      <c r="ENH19" s="60"/>
      <c r="ENI19" s="60"/>
      <c r="ENJ19" s="60"/>
      <c r="ENK19" s="60"/>
      <c r="ENL19" s="60"/>
      <c r="ENM19" s="60"/>
      <c r="ENN19" s="60"/>
      <c r="ENO19" s="60"/>
      <c r="ENP19" s="60"/>
      <c r="ENQ19" s="60"/>
      <c r="ENR19" s="60"/>
      <c r="ENS19" s="60"/>
      <c r="ENT19" s="60"/>
      <c r="ENU19" s="60"/>
      <c r="ENV19" s="60"/>
      <c r="ENW19" s="60"/>
      <c r="ENX19" s="60"/>
      <c r="ENY19" s="60"/>
      <c r="ENZ19" s="60"/>
      <c r="EOA19" s="60"/>
      <c r="EOB19" s="60"/>
      <c r="EOC19" s="60"/>
      <c r="EOD19" s="60"/>
      <c r="EOE19" s="60"/>
      <c r="EOF19" s="60"/>
      <c r="EOG19" s="60"/>
      <c r="EOH19" s="60"/>
      <c r="EOI19" s="60"/>
      <c r="EOJ19" s="60"/>
      <c r="EOK19" s="60"/>
      <c r="EOL19" s="60"/>
      <c r="EOM19" s="60"/>
      <c r="EON19" s="60"/>
      <c r="EOO19" s="60"/>
      <c r="EOP19" s="60"/>
      <c r="EOQ19" s="60"/>
      <c r="EOR19" s="60"/>
      <c r="EOS19" s="60"/>
      <c r="EOT19" s="60"/>
      <c r="EOU19" s="60"/>
      <c r="EOV19" s="60"/>
      <c r="EOW19" s="60"/>
      <c r="EOX19" s="60"/>
      <c r="EOY19" s="60"/>
      <c r="EOZ19" s="60"/>
      <c r="EPA19" s="60"/>
      <c r="EPB19" s="60"/>
      <c r="EPC19" s="60"/>
      <c r="EPD19" s="60"/>
      <c r="EPE19" s="60"/>
      <c r="EPF19" s="60"/>
      <c r="EPG19" s="60"/>
      <c r="EPH19" s="60"/>
      <c r="EPI19" s="60"/>
      <c r="EPJ19" s="60"/>
      <c r="EPK19" s="60"/>
      <c r="EPL19" s="60"/>
      <c r="EPM19" s="60"/>
      <c r="EPN19" s="60"/>
      <c r="EPO19" s="60"/>
      <c r="EPP19" s="60"/>
      <c r="EPQ19" s="60"/>
      <c r="EPR19" s="60"/>
      <c r="EPS19" s="60"/>
      <c r="EPT19" s="60"/>
      <c r="EPU19" s="60"/>
      <c r="EPV19" s="60"/>
      <c r="EPW19" s="60"/>
      <c r="EPX19" s="60"/>
      <c r="EPY19" s="60"/>
      <c r="EPZ19" s="60"/>
      <c r="EQA19" s="60"/>
      <c r="EQB19" s="60"/>
      <c r="EQC19" s="60"/>
      <c r="EQD19" s="60"/>
      <c r="EQE19" s="60"/>
      <c r="EQF19" s="60"/>
      <c r="EQG19" s="60"/>
      <c r="EQH19" s="60"/>
      <c r="EQI19" s="60"/>
      <c r="EQJ19" s="60"/>
      <c r="EQK19" s="60"/>
      <c r="EQL19" s="60"/>
      <c r="EQM19" s="60"/>
      <c r="EQN19" s="60"/>
      <c r="EQO19" s="60"/>
      <c r="EQP19" s="60"/>
      <c r="EQQ19" s="60"/>
      <c r="EQR19" s="60"/>
      <c r="EQS19" s="60"/>
      <c r="EQT19" s="60"/>
      <c r="EQU19" s="60"/>
      <c r="EQV19" s="60"/>
      <c r="EQW19" s="60"/>
      <c r="EQX19" s="60"/>
      <c r="EQY19" s="60"/>
      <c r="EQZ19" s="60"/>
      <c r="ERA19" s="60"/>
      <c r="ERB19" s="60"/>
      <c r="ERC19" s="60"/>
      <c r="ERD19" s="60"/>
      <c r="ERE19" s="60"/>
      <c r="ERF19" s="60"/>
      <c r="ERG19" s="60"/>
      <c r="ERH19" s="60"/>
      <c r="ERI19" s="60"/>
      <c r="ERJ19" s="60"/>
      <c r="ERK19" s="60"/>
      <c r="ERL19" s="60"/>
      <c r="ERM19" s="60"/>
      <c r="ERN19" s="60"/>
      <c r="ERO19" s="60"/>
      <c r="ERP19" s="60"/>
      <c r="ERQ19" s="60"/>
      <c r="ERR19" s="60"/>
      <c r="ERS19" s="60"/>
      <c r="ERT19" s="60"/>
      <c r="ERU19" s="60"/>
      <c r="ERV19" s="60"/>
      <c r="ERW19" s="60"/>
      <c r="ERX19" s="60"/>
      <c r="ERY19" s="60"/>
      <c r="ERZ19" s="60"/>
      <c r="ESA19" s="60"/>
      <c r="ESB19" s="60"/>
      <c r="ESC19" s="60"/>
      <c r="ESD19" s="60"/>
      <c r="ESE19" s="60"/>
      <c r="ESF19" s="60"/>
      <c r="ESG19" s="60"/>
      <c r="ESH19" s="60"/>
      <c r="ESI19" s="60"/>
      <c r="ESJ19" s="60"/>
      <c r="ESK19" s="60"/>
      <c r="ESL19" s="60"/>
      <c r="ESM19" s="60"/>
      <c r="ESN19" s="60"/>
      <c r="ESO19" s="60"/>
      <c r="ESP19" s="60"/>
      <c r="ESQ19" s="60"/>
      <c r="ESR19" s="60"/>
      <c r="ESS19" s="60"/>
      <c r="EST19" s="60"/>
      <c r="ESU19" s="60"/>
      <c r="ESV19" s="60"/>
      <c r="ESW19" s="60"/>
      <c r="ESX19" s="60"/>
      <c r="ESY19" s="60"/>
      <c r="ESZ19" s="60"/>
      <c r="ETA19" s="60"/>
      <c r="ETB19" s="60"/>
      <c r="ETC19" s="60"/>
      <c r="ETD19" s="60"/>
      <c r="ETE19" s="60"/>
      <c r="ETF19" s="60"/>
      <c r="ETG19" s="60"/>
      <c r="ETH19" s="60"/>
      <c r="ETI19" s="60"/>
      <c r="ETJ19" s="60"/>
      <c r="ETK19" s="60"/>
      <c r="ETL19" s="60"/>
      <c r="ETM19" s="60"/>
      <c r="ETN19" s="60"/>
      <c r="ETO19" s="60"/>
      <c r="ETP19" s="60"/>
      <c r="ETQ19" s="60"/>
      <c r="ETR19" s="60"/>
      <c r="ETS19" s="60"/>
      <c r="ETT19" s="60"/>
      <c r="ETU19" s="60"/>
      <c r="ETV19" s="60"/>
      <c r="ETW19" s="60"/>
      <c r="ETX19" s="60"/>
      <c r="ETY19" s="60"/>
      <c r="ETZ19" s="60"/>
      <c r="EUA19" s="60"/>
      <c r="EUB19" s="60"/>
      <c r="EUC19" s="60"/>
      <c r="EUD19" s="60"/>
      <c r="EUE19" s="60"/>
      <c r="EUF19" s="60"/>
      <c r="EUG19" s="60"/>
      <c r="EUH19" s="60"/>
      <c r="EUI19" s="60"/>
      <c r="EUJ19" s="60"/>
      <c r="EUK19" s="60"/>
      <c r="EUL19" s="60"/>
      <c r="EUM19" s="60"/>
      <c r="EUN19" s="60"/>
      <c r="EUO19" s="60"/>
      <c r="EUP19" s="60"/>
      <c r="EUQ19" s="60"/>
      <c r="EUR19" s="60"/>
      <c r="EUS19" s="60"/>
      <c r="EUT19" s="60"/>
      <c r="EUU19" s="60"/>
      <c r="EUV19" s="60"/>
      <c r="EUW19" s="60"/>
      <c r="EUX19" s="60"/>
      <c r="EUY19" s="60"/>
      <c r="EUZ19" s="60"/>
      <c r="EVA19" s="60"/>
      <c r="EVB19" s="60"/>
      <c r="EVC19" s="60"/>
      <c r="EVD19" s="60"/>
      <c r="EVE19" s="60"/>
      <c r="EVF19" s="60"/>
      <c r="EVG19" s="60"/>
      <c r="EVH19" s="60"/>
      <c r="EVI19" s="60"/>
      <c r="EVJ19" s="60"/>
      <c r="EVK19" s="60"/>
      <c r="EVL19" s="60"/>
      <c r="EVM19" s="60"/>
      <c r="EVN19" s="60"/>
      <c r="EVO19" s="60"/>
      <c r="EVP19" s="60"/>
      <c r="EVQ19" s="60"/>
      <c r="EVR19" s="60"/>
      <c r="EVS19" s="60"/>
      <c r="EVT19" s="60"/>
      <c r="EVU19" s="60"/>
      <c r="EVV19" s="60"/>
      <c r="EVW19" s="60"/>
      <c r="EVX19" s="60"/>
      <c r="EVY19" s="60"/>
      <c r="EVZ19" s="60"/>
      <c r="EWA19" s="60"/>
      <c r="EWB19" s="60"/>
      <c r="EWC19" s="60"/>
      <c r="EWD19" s="60"/>
      <c r="EWE19" s="60"/>
      <c r="EWF19" s="60"/>
      <c r="EWG19" s="60"/>
      <c r="EWH19" s="60"/>
      <c r="EWI19" s="60"/>
      <c r="EWJ19" s="60"/>
      <c r="EWK19" s="60"/>
      <c r="EWL19" s="60"/>
      <c r="EWM19" s="60"/>
      <c r="EWN19" s="60"/>
      <c r="EWO19" s="60"/>
      <c r="EWP19" s="60"/>
      <c r="EWQ19" s="60"/>
      <c r="EWR19" s="60"/>
      <c r="EWS19" s="60"/>
      <c r="EWT19" s="60"/>
      <c r="EWU19" s="60"/>
      <c r="EWV19" s="60"/>
      <c r="EWW19" s="60"/>
      <c r="EWX19" s="60"/>
      <c r="EWY19" s="60"/>
      <c r="EWZ19" s="60"/>
      <c r="EXA19" s="60"/>
      <c r="EXB19" s="60"/>
      <c r="EXC19" s="60"/>
      <c r="EXD19" s="60"/>
      <c r="EXE19" s="60"/>
      <c r="EXF19" s="60"/>
      <c r="EXG19" s="60"/>
      <c r="EXH19" s="60"/>
      <c r="EXI19" s="60"/>
      <c r="EXJ19" s="60"/>
      <c r="EXK19" s="60"/>
      <c r="EXL19" s="60"/>
      <c r="EXM19" s="60"/>
      <c r="EXN19" s="60"/>
      <c r="EXO19" s="60"/>
      <c r="EXP19" s="60"/>
      <c r="EXQ19" s="60"/>
      <c r="EXR19" s="60"/>
      <c r="EXS19" s="60"/>
      <c r="EXT19" s="60"/>
      <c r="EXU19" s="60"/>
      <c r="EXV19" s="60"/>
      <c r="EXW19" s="60"/>
      <c r="EXX19" s="60"/>
      <c r="EXY19" s="60"/>
      <c r="EXZ19" s="60"/>
      <c r="EYA19" s="60"/>
      <c r="EYB19" s="60"/>
      <c r="EYC19" s="60"/>
      <c r="EYD19" s="60"/>
      <c r="EYE19" s="60"/>
      <c r="EYF19" s="60"/>
      <c r="EYG19" s="60"/>
      <c r="EYH19" s="60"/>
      <c r="EYI19" s="60"/>
      <c r="EYJ19" s="60"/>
      <c r="EYK19" s="60"/>
      <c r="EYL19" s="60"/>
      <c r="EYM19" s="60"/>
      <c r="EYN19" s="60"/>
      <c r="EYO19" s="60"/>
      <c r="EYP19" s="60"/>
      <c r="EYQ19" s="60"/>
      <c r="EYR19" s="60"/>
      <c r="EYS19" s="60"/>
      <c r="EYT19" s="60"/>
      <c r="EYU19" s="60"/>
      <c r="EYV19" s="60"/>
      <c r="EYW19" s="60"/>
      <c r="EYX19" s="60"/>
      <c r="EYY19" s="60"/>
      <c r="EYZ19" s="60"/>
      <c r="EZA19" s="60"/>
      <c r="EZB19" s="60"/>
      <c r="EZC19" s="60"/>
      <c r="EZD19" s="60"/>
      <c r="EZE19" s="60"/>
      <c r="EZF19" s="60"/>
      <c r="EZG19" s="60"/>
      <c r="EZH19" s="60"/>
      <c r="EZI19" s="60"/>
      <c r="EZJ19" s="60"/>
      <c r="EZK19" s="60"/>
      <c r="EZL19" s="60"/>
      <c r="EZM19" s="60"/>
      <c r="EZN19" s="60"/>
      <c r="EZO19" s="60"/>
      <c r="EZP19" s="60"/>
      <c r="EZQ19" s="60"/>
      <c r="EZR19" s="60"/>
      <c r="EZS19" s="60"/>
      <c r="EZT19" s="60"/>
      <c r="EZU19" s="60"/>
      <c r="EZV19" s="60"/>
      <c r="EZW19" s="60"/>
      <c r="EZX19" s="60"/>
      <c r="EZY19" s="60"/>
      <c r="EZZ19" s="60"/>
      <c r="FAA19" s="60"/>
      <c r="FAB19" s="60"/>
      <c r="FAC19" s="60"/>
      <c r="FAD19" s="60"/>
      <c r="FAE19" s="60"/>
      <c r="FAF19" s="60"/>
      <c r="FAG19" s="60"/>
      <c r="FAH19" s="60"/>
      <c r="FAI19" s="60"/>
      <c r="FAJ19" s="60"/>
      <c r="FAK19" s="60"/>
      <c r="FAL19" s="60"/>
      <c r="FAM19" s="60"/>
      <c r="FAN19" s="60"/>
      <c r="FAO19" s="60"/>
      <c r="FAP19" s="60"/>
      <c r="FAQ19" s="60"/>
      <c r="FAR19" s="60"/>
      <c r="FAS19" s="60"/>
      <c r="FAT19" s="60"/>
      <c r="FAU19" s="60"/>
      <c r="FAV19" s="60"/>
      <c r="FAW19" s="60"/>
      <c r="FAX19" s="60"/>
      <c r="FAY19" s="60"/>
      <c r="FAZ19" s="60"/>
      <c r="FBA19" s="60"/>
      <c r="FBB19" s="60"/>
      <c r="FBC19" s="60"/>
      <c r="FBD19" s="60"/>
      <c r="FBE19" s="60"/>
      <c r="FBF19" s="60"/>
      <c r="FBG19" s="60"/>
      <c r="FBH19" s="60"/>
      <c r="FBI19" s="60"/>
      <c r="FBJ19" s="60"/>
      <c r="FBK19" s="60"/>
      <c r="FBL19" s="60"/>
      <c r="FBM19" s="60"/>
      <c r="FBN19" s="60"/>
      <c r="FBO19" s="60"/>
      <c r="FBP19" s="60"/>
      <c r="FBQ19" s="60"/>
      <c r="FBR19" s="60"/>
      <c r="FBS19" s="60"/>
      <c r="FBT19" s="60"/>
      <c r="FBU19" s="60"/>
      <c r="FBV19" s="60"/>
      <c r="FBW19" s="60"/>
      <c r="FBX19" s="60"/>
      <c r="FBY19" s="60"/>
      <c r="FBZ19" s="60"/>
      <c r="FCA19" s="60"/>
      <c r="FCB19" s="60"/>
      <c r="FCC19" s="60"/>
      <c r="FCD19" s="60"/>
      <c r="FCE19" s="60"/>
      <c r="FCF19" s="60"/>
      <c r="FCG19" s="60"/>
      <c r="FCH19" s="60"/>
      <c r="FCI19" s="60"/>
      <c r="FCJ19" s="60"/>
      <c r="FCK19" s="60"/>
      <c r="FCL19" s="60"/>
      <c r="FCM19" s="60"/>
      <c r="FCN19" s="60"/>
      <c r="FCO19" s="60"/>
      <c r="FCP19" s="60"/>
      <c r="FCQ19" s="60"/>
      <c r="FCR19" s="60"/>
      <c r="FCS19" s="60"/>
      <c r="FCT19" s="60"/>
      <c r="FCU19" s="60"/>
      <c r="FCV19" s="60"/>
      <c r="FCW19" s="60"/>
      <c r="FCX19" s="60"/>
      <c r="FCY19" s="60"/>
      <c r="FCZ19" s="60"/>
      <c r="FDA19" s="60"/>
      <c r="FDB19" s="60"/>
      <c r="FDC19" s="60"/>
      <c r="FDD19" s="60"/>
      <c r="FDE19" s="60"/>
      <c r="FDF19" s="60"/>
      <c r="FDG19" s="60"/>
      <c r="FDH19" s="60"/>
      <c r="FDI19" s="60"/>
      <c r="FDJ19" s="60"/>
      <c r="FDK19" s="60"/>
      <c r="FDL19" s="60"/>
      <c r="FDM19" s="60"/>
      <c r="FDN19" s="60"/>
      <c r="FDO19" s="60"/>
      <c r="FDP19" s="60"/>
      <c r="FDQ19" s="60"/>
      <c r="FDR19" s="60"/>
      <c r="FDS19" s="60"/>
      <c r="FDT19" s="60"/>
      <c r="FDU19" s="60"/>
      <c r="FDV19" s="60"/>
      <c r="FDW19" s="60"/>
      <c r="FDX19" s="60"/>
      <c r="FDY19" s="60"/>
      <c r="FDZ19" s="60"/>
      <c r="FEA19" s="60"/>
      <c r="FEB19" s="60"/>
      <c r="FEC19" s="60"/>
      <c r="FED19" s="60"/>
      <c r="FEE19" s="60"/>
      <c r="FEF19" s="60"/>
      <c r="FEG19" s="60"/>
      <c r="FEH19" s="60"/>
      <c r="FEI19" s="60"/>
      <c r="FEJ19" s="60"/>
      <c r="FEK19" s="60"/>
      <c r="FEL19" s="60"/>
      <c r="FEM19" s="60"/>
      <c r="FEN19" s="60"/>
      <c r="FEO19" s="60"/>
      <c r="FEP19" s="60"/>
      <c r="FEQ19" s="60"/>
      <c r="FER19" s="60"/>
      <c r="FES19" s="60"/>
      <c r="FET19" s="60"/>
      <c r="FEU19" s="60"/>
      <c r="FEV19" s="60"/>
      <c r="FEW19" s="60"/>
      <c r="FEX19" s="60"/>
      <c r="FEY19" s="60"/>
      <c r="FEZ19" s="60"/>
      <c r="FFA19" s="60"/>
      <c r="FFB19" s="60"/>
      <c r="FFC19" s="60"/>
      <c r="FFD19" s="60"/>
      <c r="FFE19" s="60"/>
      <c r="FFF19" s="60"/>
      <c r="FFG19" s="60"/>
      <c r="FFH19" s="60"/>
      <c r="FFI19" s="60"/>
      <c r="FFJ19" s="60"/>
      <c r="FFK19" s="60"/>
      <c r="FFL19" s="60"/>
      <c r="FFM19" s="60"/>
      <c r="FFN19" s="60"/>
      <c r="FFO19" s="60"/>
      <c r="FFP19" s="60"/>
      <c r="FFQ19" s="60"/>
      <c r="FFR19" s="60"/>
      <c r="FFS19" s="60"/>
      <c r="FFT19" s="60"/>
      <c r="FFU19" s="60"/>
      <c r="FFV19" s="60"/>
      <c r="FFW19" s="60"/>
      <c r="FFX19" s="60"/>
      <c r="FFY19" s="60"/>
      <c r="FFZ19" s="60"/>
      <c r="FGA19" s="60"/>
      <c r="FGB19" s="60"/>
      <c r="FGC19" s="60"/>
      <c r="FGD19" s="60"/>
      <c r="FGE19" s="60"/>
      <c r="FGF19" s="60"/>
      <c r="FGG19" s="60"/>
      <c r="FGH19" s="60"/>
      <c r="FGI19" s="60"/>
      <c r="FGJ19" s="60"/>
      <c r="FGK19" s="60"/>
      <c r="FGL19" s="60"/>
      <c r="FGM19" s="60"/>
      <c r="FGN19" s="60"/>
      <c r="FGO19" s="60"/>
      <c r="FGP19" s="60"/>
      <c r="FGQ19" s="60"/>
      <c r="FGR19" s="60"/>
      <c r="FGS19" s="60"/>
      <c r="FGT19" s="60"/>
      <c r="FGU19" s="60"/>
      <c r="FGV19" s="60"/>
      <c r="FGW19" s="60"/>
      <c r="FGX19" s="60"/>
      <c r="FGY19" s="60"/>
      <c r="FGZ19" s="60"/>
      <c r="FHA19" s="60"/>
      <c r="FHB19" s="60"/>
      <c r="FHC19" s="60"/>
      <c r="FHD19" s="60"/>
      <c r="FHE19" s="60"/>
      <c r="FHF19" s="60"/>
      <c r="FHG19" s="60"/>
      <c r="FHH19" s="60"/>
      <c r="FHI19" s="60"/>
      <c r="FHJ19" s="60"/>
      <c r="FHK19" s="60"/>
      <c r="FHL19" s="60"/>
      <c r="FHM19" s="60"/>
      <c r="FHN19" s="60"/>
      <c r="FHO19" s="60"/>
      <c r="FHP19" s="60"/>
      <c r="FHQ19" s="60"/>
      <c r="FHR19" s="60"/>
      <c r="FHS19" s="60"/>
      <c r="FHT19" s="60"/>
      <c r="FHU19" s="60"/>
      <c r="FHV19" s="60"/>
      <c r="FHW19" s="60"/>
      <c r="FHX19" s="60"/>
      <c r="FHY19" s="60"/>
      <c r="FHZ19" s="60"/>
      <c r="FIA19" s="60"/>
      <c r="FIB19" s="60"/>
      <c r="FIC19" s="60"/>
      <c r="FID19" s="60"/>
      <c r="FIE19" s="60"/>
      <c r="FIF19" s="60"/>
      <c r="FIG19" s="60"/>
      <c r="FIH19" s="60"/>
      <c r="FII19" s="60"/>
      <c r="FIJ19" s="60"/>
      <c r="FIK19" s="60"/>
      <c r="FIL19" s="60"/>
      <c r="FIM19" s="60"/>
      <c r="FIN19" s="60"/>
      <c r="FIO19" s="60"/>
      <c r="FIP19" s="60"/>
      <c r="FIQ19" s="60"/>
      <c r="FIR19" s="60"/>
      <c r="FIS19" s="60"/>
      <c r="FIT19" s="60"/>
      <c r="FIU19" s="60"/>
      <c r="FIV19" s="60"/>
      <c r="FIW19" s="60"/>
      <c r="FIX19" s="60"/>
      <c r="FIY19" s="60"/>
      <c r="FIZ19" s="60"/>
      <c r="FJA19" s="60"/>
      <c r="FJB19" s="60"/>
      <c r="FJC19" s="60"/>
      <c r="FJD19" s="60"/>
      <c r="FJE19" s="60"/>
      <c r="FJF19" s="60"/>
      <c r="FJG19" s="60"/>
      <c r="FJH19" s="60"/>
      <c r="FJI19" s="60"/>
      <c r="FJJ19" s="60"/>
      <c r="FJK19" s="60"/>
      <c r="FJL19" s="60"/>
      <c r="FJM19" s="60"/>
      <c r="FJN19" s="60"/>
      <c r="FJO19" s="60"/>
      <c r="FJP19" s="60"/>
      <c r="FJQ19" s="60"/>
      <c r="FJR19" s="60"/>
      <c r="FJS19" s="60"/>
      <c r="FJT19" s="60"/>
      <c r="FJU19" s="60"/>
      <c r="FJV19" s="60"/>
      <c r="FJW19" s="60"/>
      <c r="FJX19" s="60"/>
      <c r="FJY19" s="60"/>
      <c r="FJZ19" s="60"/>
      <c r="FKA19" s="60"/>
      <c r="FKB19" s="60"/>
      <c r="FKC19" s="60"/>
      <c r="FKD19" s="60"/>
      <c r="FKE19" s="60"/>
      <c r="FKF19" s="60"/>
      <c r="FKG19" s="60"/>
      <c r="FKH19" s="60"/>
      <c r="FKI19" s="60"/>
      <c r="FKJ19" s="60"/>
      <c r="FKK19" s="60"/>
      <c r="FKL19" s="60"/>
      <c r="FKM19" s="60"/>
      <c r="FKN19" s="60"/>
      <c r="FKO19" s="60"/>
      <c r="FKP19" s="60"/>
      <c r="FKQ19" s="60"/>
      <c r="FKR19" s="60"/>
      <c r="FKS19" s="60"/>
      <c r="FKT19" s="60"/>
      <c r="FKU19" s="60"/>
      <c r="FKV19" s="60"/>
      <c r="FKW19" s="60"/>
      <c r="FKX19" s="60"/>
      <c r="FKY19" s="60"/>
      <c r="FKZ19" s="60"/>
      <c r="FLA19" s="60"/>
      <c r="FLB19" s="60"/>
      <c r="FLC19" s="60"/>
      <c r="FLD19" s="60"/>
      <c r="FLE19" s="60"/>
      <c r="FLF19" s="60"/>
      <c r="FLG19" s="60"/>
      <c r="FLH19" s="60"/>
      <c r="FLI19" s="60"/>
      <c r="FLJ19" s="60"/>
      <c r="FLK19" s="60"/>
      <c r="FLL19" s="60"/>
      <c r="FLM19" s="60"/>
      <c r="FLN19" s="60"/>
      <c r="FLO19" s="60"/>
      <c r="FLP19" s="60"/>
      <c r="FLQ19" s="60"/>
      <c r="FLR19" s="60"/>
      <c r="FLS19" s="60"/>
      <c r="FLT19" s="60"/>
      <c r="FLU19" s="60"/>
      <c r="FLV19" s="60"/>
      <c r="FLW19" s="60"/>
      <c r="FLX19" s="60"/>
      <c r="FLY19" s="60"/>
      <c r="FLZ19" s="60"/>
      <c r="FMA19" s="60"/>
      <c r="FMB19" s="60"/>
      <c r="FMC19" s="60"/>
      <c r="FMD19" s="60"/>
      <c r="FME19" s="60"/>
      <c r="FMF19" s="60"/>
      <c r="FMG19" s="60"/>
      <c r="FMH19" s="60"/>
      <c r="FMI19" s="60"/>
      <c r="FMJ19" s="60"/>
      <c r="FMK19" s="60"/>
      <c r="FML19" s="60"/>
      <c r="FMM19" s="60"/>
      <c r="FMN19" s="60"/>
      <c r="FMO19" s="60"/>
      <c r="FMP19" s="60"/>
      <c r="FMQ19" s="60"/>
      <c r="FMR19" s="60"/>
      <c r="FMS19" s="60"/>
      <c r="FMT19" s="60"/>
      <c r="FMU19" s="60"/>
      <c r="FMV19" s="60"/>
      <c r="FMW19" s="60"/>
      <c r="FMX19" s="60"/>
      <c r="FMY19" s="60"/>
      <c r="FMZ19" s="60"/>
      <c r="FNA19" s="60"/>
      <c r="FNB19" s="60"/>
      <c r="FNC19" s="60"/>
      <c r="FND19" s="60"/>
      <c r="FNE19" s="60"/>
      <c r="FNF19" s="60"/>
      <c r="FNG19" s="60"/>
      <c r="FNH19" s="60"/>
      <c r="FNI19" s="60"/>
      <c r="FNJ19" s="60"/>
      <c r="FNK19" s="60"/>
      <c r="FNL19" s="60"/>
      <c r="FNM19" s="60"/>
      <c r="FNN19" s="60"/>
      <c r="FNO19" s="60"/>
      <c r="FNP19" s="60"/>
      <c r="FNQ19" s="60"/>
      <c r="FNR19" s="60"/>
      <c r="FNS19" s="60"/>
      <c r="FNT19" s="60"/>
      <c r="FNU19" s="60"/>
      <c r="FNV19" s="60"/>
      <c r="FNW19" s="60"/>
      <c r="FNX19" s="60"/>
      <c r="FNY19" s="60"/>
      <c r="FNZ19" s="60"/>
      <c r="FOA19" s="60"/>
      <c r="FOB19" s="60"/>
      <c r="FOC19" s="60"/>
      <c r="FOD19" s="60"/>
      <c r="FOE19" s="60"/>
      <c r="FOF19" s="60"/>
      <c r="FOG19" s="60"/>
      <c r="FOH19" s="60"/>
      <c r="FOI19" s="60"/>
      <c r="FOJ19" s="60"/>
      <c r="FOK19" s="60"/>
      <c r="FOL19" s="60"/>
      <c r="FOM19" s="60"/>
      <c r="FON19" s="60"/>
      <c r="FOO19" s="60"/>
      <c r="FOP19" s="60"/>
      <c r="FOQ19" s="60"/>
      <c r="FOR19" s="60"/>
      <c r="FOS19" s="60"/>
      <c r="FOT19" s="60"/>
      <c r="FOU19" s="60"/>
      <c r="FOV19" s="60"/>
      <c r="FOW19" s="60"/>
      <c r="FOX19" s="60"/>
      <c r="FOY19" s="60"/>
      <c r="FOZ19" s="60"/>
      <c r="FPA19" s="60"/>
      <c r="FPB19" s="60"/>
      <c r="FPC19" s="60"/>
      <c r="FPD19" s="60"/>
      <c r="FPE19" s="60"/>
      <c r="FPF19" s="60"/>
      <c r="FPG19" s="60"/>
      <c r="FPH19" s="60"/>
      <c r="FPI19" s="60"/>
      <c r="FPJ19" s="60"/>
      <c r="FPK19" s="60"/>
      <c r="FPL19" s="60"/>
      <c r="FPM19" s="60"/>
      <c r="FPN19" s="60"/>
      <c r="FPO19" s="60"/>
      <c r="FPP19" s="60"/>
      <c r="FPQ19" s="60"/>
      <c r="FPR19" s="60"/>
      <c r="FPS19" s="60"/>
      <c r="FPT19" s="60"/>
      <c r="FPU19" s="60"/>
      <c r="FPV19" s="60"/>
      <c r="FPW19" s="60"/>
      <c r="FPX19" s="60"/>
      <c r="FPY19" s="60"/>
      <c r="FPZ19" s="60"/>
      <c r="FQA19" s="60"/>
      <c r="FQB19" s="60"/>
      <c r="FQC19" s="60"/>
      <c r="FQD19" s="60"/>
      <c r="FQE19" s="60"/>
      <c r="FQF19" s="60"/>
      <c r="FQG19" s="60"/>
      <c r="FQH19" s="60"/>
      <c r="FQI19" s="60"/>
      <c r="FQJ19" s="60"/>
      <c r="FQK19" s="60"/>
      <c r="FQL19" s="60"/>
      <c r="FQM19" s="60"/>
      <c r="FQN19" s="60"/>
      <c r="FQO19" s="60"/>
      <c r="FQP19" s="60"/>
      <c r="FQQ19" s="60"/>
      <c r="FQR19" s="60"/>
      <c r="FQS19" s="60"/>
      <c r="FQT19" s="60"/>
      <c r="FQU19" s="60"/>
      <c r="FQV19" s="60"/>
      <c r="FQW19" s="60"/>
      <c r="FQX19" s="60"/>
      <c r="FQY19" s="60"/>
      <c r="FQZ19" s="60"/>
      <c r="FRA19" s="60"/>
      <c r="FRB19" s="60"/>
      <c r="FRC19" s="60"/>
      <c r="FRD19" s="60"/>
      <c r="FRE19" s="60"/>
      <c r="FRF19" s="60"/>
      <c r="FRG19" s="60"/>
      <c r="FRH19" s="60"/>
      <c r="FRI19" s="60"/>
      <c r="FRJ19" s="60"/>
      <c r="FRK19" s="60"/>
      <c r="FRL19" s="60"/>
      <c r="FRM19" s="60"/>
      <c r="FRN19" s="60"/>
      <c r="FRO19" s="60"/>
      <c r="FRP19" s="60"/>
      <c r="FRQ19" s="60"/>
      <c r="FRR19" s="60"/>
      <c r="FRS19" s="60"/>
      <c r="FRT19" s="60"/>
      <c r="FRU19" s="60"/>
      <c r="FRV19" s="60"/>
      <c r="FRW19" s="60"/>
      <c r="FRX19" s="60"/>
      <c r="FRY19" s="60"/>
      <c r="FRZ19" s="60"/>
      <c r="FSA19" s="60"/>
      <c r="FSB19" s="60"/>
      <c r="FSC19" s="60"/>
      <c r="FSD19" s="60"/>
      <c r="FSE19" s="60"/>
      <c r="FSF19" s="60"/>
      <c r="FSG19" s="60"/>
      <c r="FSH19" s="60"/>
      <c r="FSI19" s="60"/>
      <c r="FSJ19" s="60"/>
      <c r="FSK19" s="60"/>
      <c r="FSL19" s="60"/>
      <c r="FSM19" s="60"/>
      <c r="FSN19" s="60"/>
      <c r="FSO19" s="60"/>
      <c r="FSP19" s="60"/>
      <c r="FSQ19" s="60"/>
      <c r="FSR19" s="60"/>
      <c r="FSS19" s="60"/>
      <c r="FST19" s="60"/>
      <c r="FSU19" s="60"/>
      <c r="FSV19" s="60"/>
      <c r="FSW19" s="60"/>
      <c r="FSX19" s="60"/>
      <c r="FSY19" s="60"/>
      <c r="FSZ19" s="60"/>
      <c r="FTA19" s="60"/>
      <c r="FTB19" s="60"/>
      <c r="FTC19" s="60"/>
      <c r="FTD19" s="60"/>
      <c r="FTE19" s="60"/>
      <c r="FTF19" s="60"/>
      <c r="FTG19" s="60"/>
      <c r="FTH19" s="60"/>
      <c r="FTI19" s="60"/>
      <c r="FTJ19" s="60"/>
      <c r="FTK19" s="60"/>
      <c r="FTL19" s="60"/>
      <c r="FTM19" s="60"/>
      <c r="FTN19" s="60"/>
      <c r="FTO19" s="60"/>
      <c r="FTP19" s="60"/>
      <c r="FTQ19" s="60"/>
      <c r="FTR19" s="60"/>
      <c r="FTS19" s="60"/>
      <c r="FTT19" s="60"/>
      <c r="FTU19" s="60"/>
      <c r="FTV19" s="60"/>
      <c r="FTW19" s="60"/>
      <c r="FTX19" s="60"/>
      <c r="FTY19" s="60"/>
      <c r="FTZ19" s="60"/>
      <c r="FUA19" s="60"/>
      <c r="FUB19" s="60"/>
      <c r="FUC19" s="60"/>
      <c r="FUD19" s="60"/>
      <c r="FUE19" s="60"/>
      <c r="FUF19" s="60"/>
      <c r="FUG19" s="60"/>
      <c r="FUH19" s="60"/>
      <c r="FUI19" s="60"/>
      <c r="FUJ19" s="60"/>
      <c r="FUK19" s="60"/>
      <c r="FUL19" s="60"/>
      <c r="FUM19" s="60"/>
      <c r="FUN19" s="60"/>
      <c r="FUO19" s="60"/>
      <c r="FUP19" s="60"/>
      <c r="FUQ19" s="60"/>
      <c r="FUR19" s="60"/>
      <c r="FUS19" s="60"/>
      <c r="FUT19" s="60"/>
      <c r="FUU19" s="60"/>
      <c r="FUV19" s="60"/>
      <c r="FUW19" s="60"/>
      <c r="FUX19" s="60"/>
      <c r="FUY19" s="60"/>
      <c r="FUZ19" s="60"/>
      <c r="FVA19" s="60"/>
      <c r="FVB19" s="60"/>
      <c r="FVC19" s="60"/>
      <c r="FVD19" s="60"/>
      <c r="FVE19" s="60"/>
      <c r="FVF19" s="60"/>
      <c r="FVG19" s="60"/>
      <c r="FVH19" s="60"/>
      <c r="FVI19" s="60"/>
      <c r="FVJ19" s="60"/>
      <c r="FVK19" s="60"/>
      <c r="FVL19" s="60"/>
      <c r="FVM19" s="60"/>
      <c r="FVN19" s="60"/>
      <c r="FVO19" s="60"/>
      <c r="FVP19" s="60"/>
      <c r="FVQ19" s="60"/>
      <c r="FVR19" s="60"/>
      <c r="FVS19" s="60"/>
      <c r="FVT19" s="60"/>
      <c r="FVU19" s="60"/>
      <c r="FVV19" s="60"/>
      <c r="FVW19" s="60"/>
      <c r="FVX19" s="60"/>
      <c r="FVY19" s="60"/>
      <c r="FVZ19" s="60"/>
      <c r="FWA19" s="60"/>
      <c r="FWB19" s="60"/>
      <c r="FWC19" s="60"/>
      <c r="FWD19" s="60"/>
      <c r="FWE19" s="60"/>
      <c r="FWF19" s="60"/>
      <c r="FWG19" s="60"/>
      <c r="FWH19" s="60"/>
      <c r="FWI19" s="60"/>
      <c r="FWJ19" s="60"/>
      <c r="FWK19" s="60"/>
      <c r="FWL19" s="60"/>
      <c r="FWM19" s="60"/>
      <c r="FWN19" s="60"/>
      <c r="FWO19" s="60"/>
      <c r="FWP19" s="60"/>
      <c r="FWQ19" s="60"/>
      <c r="FWR19" s="60"/>
      <c r="FWS19" s="60"/>
      <c r="FWT19" s="60"/>
      <c r="FWU19" s="60"/>
      <c r="FWV19" s="60"/>
      <c r="FWW19" s="60"/>
      <c r="FWX19" s="60"/>
      <c r="FWY19" s="60"/>
      <c r="FWZ19" s="60"/>
      <c r="FXA19" s="60"/>
      <c r="FXB19" s="60"/>
      <c r="FXC19" s="60"/>
      <c r="FXD19" s="60"/>
      <c r="FXE19" s="60"/>
      <c r="FXF19" s="60"/>
      <c r="FXG19" s="60"/>
      <c r="FXH19" s="60"/>
      <c r="FXI19" s="60"/>
      <c r="FXJ19" s="60"/>
      <c r="FXK19" s="60"/>
      <c r="FXL19" s="60"/>
      <c r="FXM19" s="60"/>
      <c r="FXN19" s="60"/>
      <c r="FXO19" s="60"/>
      <c r="FXP19" s="60"/>
      <c r="FXQ19" s="60"/>
      <c r="FXR19" s="60"/>
      <c r="FXS19" s="60"/>
      <c r="FXT19" s="60"/>
      <c r="FXU19" s="60"/>
      <c r="FXV19" s="60"/>
      <c r="FXW19" s="60"/>
      <c r="FXX19" s="60"/>
      <c r="FXY19" s="60"/>
      <c r="FXZ19" s="60"/>
      <c r="FYA19" s="60"/>
      <c r="FYB19" s="60"/>
      <c r="FYC19" s="60"/>
      <c r="FYD19" s="60"/>
      <c r="FYE19" s="60"/>
      <c r="FYF19" s="60"/>
      <c r="FYG19" s="60"/>
      <c r="FYH19" s="60"/>
      <c r="FYI19" s="60"/>
      <c r="FYJ19" s="60"/>
      <c r="FYK19" s="60"/>
      <c r="FYL19" s="60"/>
      <c r="FYM19" s="60"/>
      <c r="FYN19" s="60"/>
      <c r="FYO19" s="60"/>
      <c r="FYP19" s="60"/>
      <c r="FYQ19" s="60"/>
      <c r="FYR19" s="60"/>
      <c r="FYS19" s="60"/>
      <c r="FYT19" s="60"/>
      <c r="FYU19" s="60"/>
      <c r="FYV19" s="60"/>
      <c r="FYW19" s="60"/>
      <c r="FYX19" s="60"/>
      <c r="FYY19" s="60"/>
      <c r="FYZ19" s="60"/>
      <c r="FZA19" s="60"/>
      <c r="FZB19" s="60"/>
      <c r="FZC19" s="60"/>
      <c r="FZD19" s="60"/>
      <c r="FZE19" s="60"/>
      <c r="FZF19" s="60"/>
      <c r="FZG19" s="60"/>
      <c r="FZH19" s="60"/>
      <c r="FZI19" s="60"/>
      <c r="FZJ19" s="60"/>
      <c r="FZK19" s="60"/>
      <c r="FZL19" s="60"/>
      <c r="FZM19" s="60"/>
      <c r="FZN19" s="60"/>
      <c r="FZO19" s="60"/>
      <c r="FZP19" s="60"/>
      <c r="FZQ19" s="60"/>
      <c r="FZR19" s="60"/>
      <c r="FZS19" s="60"/>
      <c r="FZT19" s="60"/>
      <c r="FZU19" s="60"/>
      <c r="FZV19" s="60"/>
      <c r="FZW19" s="60"/>
      <c r="FZX19" s="60"/>
      <c r="FZY19" s="60"/>
      <c r="FZZ19" s="60"/>
      <c r="GAA19" s="60"/>
      <c r="GAB19" s="60"/>
      <c r="GAC19" s="60"/>
      <c r="GAD19" s="60"/>
      <c r="GAE19" s="60"/>
      <c r="GAF19" s="60"/>
      <c r="GAG19" s="60"/>
      <c r="GAH19" s="60"/>
      <c r="GAI19" s="60"/>
      <c r="GAJ19" s="60"/>
      <c r="GAK19" s="60"/>
      <c r="GAL19" s="60"/>
      <c r="GAM19" s="60"/>
      <c r="GAN19" s="60"/>
      <c r="GAO19" s="60"/>
      <c r="GAP19" s="60"/>
      <c r="GAQ19" s="60"/>
      <c r="GAR19" s="60"/>
      <c r="GAS19" s="60"/>
      <c r="GAT19" s="60"/>
      <c r="GAU19" s="60"/>
      <c r="GAV19" s="60"/>
      <c r="GAW19" s="60"/>
      <c r="GAX19" s="60"/>
      <c r="GAY19" s="60"/>
      <c r="GAZ19" s="60"/>
      <c r="GBA19" s="60"/>
      <c r="GBB19" s="60"/>
      <c r="GBC19" s="60"/>
      <c r="GBD19" s="60"/>
      <c r="GBE19" s="60"/>
      <c r="GBF19" s="60"/>
      <c r="GBG19" s="60"/>
      <c r="GBH19" s="60"/>
      <c r="GBI19" s="60"/>
      <c r="GBJ19" s="60"/>
      <c r="GBK19" s="60"/>
      <c r="GBL19" s="60"/>
      <c r="GBM19" s="60"/>
      <c r="GBN19" s="60"/>
      <c r="GBO19" s="60"/>
      <c r="GBP19" s="60"/>
      <c r="GBQ19" s="60"/>
      <c r="GBR19" s="60"/>
      <c r="GBS19" s="60"/>
      <c r="GBT19" s="60"/>
      <c r="GBU19" s="60"/>
      <c r="GBV19" s="60"/>
      <c r="GBW19" s="60"/>
      <c r="GBX19" s="60"/>
      <c r="GBY19" s="60"/>
      <c r="GBZ19" s="60"/>
      <c r="GCA19" s="60"/>
      <c r="GCB19" s="60"/>
      <c r="GCC19" s="60"/>
      <c r="GCD19" s="60"/>
      <c r="GCE19" s="60"/>
      <c r="GCF19" s="60"/>
      <c r="GCG19" s="60"/>
      <c r="GCH19" s="60"/>
      <c r="GCI19" s="60"/>
      <c r="GCJ19" s="60"/>
      <c r="GCK19" s="60"/>
      <c r="GCL19" s="60"/>
      <c r="GCM19" s="60"/>
      <c r="GCN19" s="60"/>
      <c r="GCO19" s="60"/>
      <c r="GCP19" s="60"/>
      <c r="GCQ19" s="60"/>
      <c r="GCR19" s="60"/>
      <c r="GCS19" s="60"/>
      <c r="GCT19" s="60"/>
      <c r="GCU19" s="60"/>
      <c r="GCV19" s="60"/>
      <c r="GCW19" s="60"/>
      <c r="GCX19" s="60"/>
      <c r="GCY19" s="60"/>
      <c r="GCZ19" s="60"/>
      <c r="GDA19" s="60"/>
      <c r="GDB19" s="60"/>
      <c r="GDC19" s="60"/>
      <c r="GDD19" s="60"/>
      <c r="GDE19" s="60"/>
      <c r="GDF19" s="60"/>
      <c r="GDG19" s="60"/>
      <c r="GDH19" s="60"/>
      <c r="GDI19" s="60"/>
      <c r="GDJ19" s="60"/>
      <c r="GDK19" s="60"/>
      <c r="GDL19" s="60"/>
      <c r="GDM19" s="60"/>
      <c r="GDN19" s="60"/>
      <c r="GDO19" s="60"/>
      <c r="GDP19" s="60"/>
      <c r="GDQ19" s="60"/>
      <c r="GDR19" s="60"/>
      <c r="GDS19" s="60"/>
      <c r="GDT19" s="60"/>
      <c r="GDU19" s="60"/>
      <c r="GDV19" s="60"/>
      <c r="GDW19" s="60"/>
      <c r="GDX19" s="60"/>
      <c r="GDY19" s="60"/>
      <c r="GDZ19" s="60"/>
      <c r="GEA19" s="60"/>
      <c r="GEB19" s="60"/>
      <c r="GEC19" s="60"/>
      <c r="GED19" s="60"/>
      <c r="GEE19" s="60"/>
      <c r="GEF19" s="60"/>
      <c r="GEG19" s="60"/>
      <c r="GEH19" s="60"/>
      <c r="GEI19" s="60"/>
      <c r="GEJ19" s="60"/>
      <c r="GEK19" s="60"/>
      <c r="GEL19" s="60"/>
      <c r="GEM19" s="60"/>
      <c r="GEN19" s="60"/>
      <c r="GEO19" s="60"/>
      <c r="GEP19" s="60"/>
      <c r="GEQ19" s="60"/>
      <c r="GER19" s="60"/>
      <c r="GES19" s="60"/>
      <c r="GET19" s="60"/>
      <c r="GEU19" s="60"/>
      <c r="GEV19" s="60"/>
      <c r="GEW19" s="60"/>
      <c r="GEX19" s="60"/>
      <c r="GEY19" s="60"/>
      <c r="GEZ19" s="60"/>
      <c r="GFA19" s="60"/>
      <c r="GFB19" s="60"/>
      <c r="GFC19" s="60"/>
      <c r="GFD19" s="60"/>
      <c r="GFE19" s="60"/>
      <c r="GFF19" s="60"/>
      <c r="GFG19" s="60"/>
      <c r="GFH19" s="60"/>
      <c r="GFI19" s="60"/>
      <c r="GFJ19" s="60"/>
      <c r="GFK19" s="60"/>
      <c r="GFL19" s="60"/>
      <c r="GFM19" s="60"/>
      <c r="GFN19" s="60"/>
      <c r="GFO19" s="60"/>
      <c r="GFP19" s="60"/>
      <c r="GFQ19" s="60"/>
      <c r="GFR19" s="60"/>
      <c r="GFS19" s="60"/>
      <c r="GFT19" s="60"/>
      <c r="GFU19" s="60"/>
      <c r="GFV19" s="60"/>
      <c r="GFW19" s="60"/>
      <c r="GFX19" s="60"/>
      <c r="GFY19" s="60"/>
      <c r="GFZ19" s="60"/>
      <c r="GGA19" s="60"/>
      <c r="GGB19" s="60"/>
      <c r="GGC19" s="60"/>
      <c r="GGD19" s="60"/>
      <c r="GGE19" s="60"/>
      <c r="GGF19" s="60"/>
      <c r="GGG19" s="60"/>
      <c r="GGH19" s="60"/>
      <c r="GGI19" s="60"/>
      <c r="GGJ19" s="60"/>
      <c r="GGK19" s="60"/>
      <c r="GGL19" s="60"/>
      <c r="GGM19" s="60"/>
      <c r="GGN19" s="60"/>
      <c r="GGO19" s="60"/>
      <c r="GGP19" s="60"/>
      <c r="GGQ19" s="60"/>
      <c r="GGR19" s="60"/>
      <c r="GGS19" s="60"/>
      <c r="GGT19" s="60"/>
      <c r="GGU19" s="60"/>
      <c r="GGV19" s="60"/>
      <c r="GGW19" s="60"/>
      <c r="GGX19" s="60"/>
      <c r="GGY19" s="60"/>
      <c r="GGZ19" s="60"/>
      <c r="GHA19" s="60"/>
      <c r="GHB19" s="60"/>
      <c r="GHC19" s="60"/>
      <c r="GHD19" s="60"/>
      <c r="GHE19" s="60"/>
      <c r="GHF19" s="60"/>
      <c r="GHG19" s="60"/>
      <c r="GHH19" s="60"/>
      <c r="GHI19" s="60"/>
      <c r="GHJ19" s="60"/>
      <c r="GHK19" s="60"/>
      <c r="GHL19" s="60"/>
      <c r="GHM19" s="60"/>
      <c r="GHN19" s="60"/>
      <c r="GHO19" s="60"/>
      <c r="GHP19" s="60"/>
      <c r="GHQ19" s="60"/>
      <c r="GHR19" s="60"/>
      <c r="GHS19" s="60"/>
      <c r="GHT19" s="60"/>
      <c r="GHU19" s="60"/>
      <c r="GHV19" s="60"/>
      <c r="GHW19" s="60"/>
      <c r="GHX19" s="60"/>
      <c r="GHY19" s="60"/>
      <c r="GHZ19" s="60"/>
      <c r="GIA19" s="60"/>
      <c r="GIB19" s="60"/>
      <c r="GIC19" s="60"/>
      <c r="GID19" s="60"/>
      <c r="GIE19" s="60"/>
      <c r="GIF19" s="60"/>
      <c r="GIG19" s="60"/>
      <c r="GIH19" s="60"/>
      <c r="GII19" s="60"/>
      <c r="GIJ19" s="60"/>
      <c r="GIK19" s="60"/>
      <c r="GIL19" s="60"/>
      <c r="GIM19" s="60"/>
      <c r="GIN19" s="60"/>
      <c r="GIO19" s="60"/>
      <c r="GIP19" s="60"/>
      <c r="GIQ19" s="60"/>
      <c r="GIR19" s="60"/>
      <c r="GIS19" s="60"/>
      <c r="GIT19" s="60"/>
      <c r="GIU19" s="60"/>
      <c r="GIV19" s="60"/>
      <c r="GIW19" s="60"/>
      <c r="GIX19" s="60"/>
      <c r="GIY19" s="60"/>
      <c r="GIZ19" s="60"/>
      <c r="GJA19" s="60"/>
      <c r="GJB19" s="60"/>
      <c r="GJC19" s="60"/>
      <c r="GJD19" s="60"/>
      <c r="GJE19" s="60"/>
      <c r="GJF19" s="60"/>
      <c r="GJG19" s="60"/>
      <c r="GJH19" s="60"/>
      <c r="GJI19" s="60"/>
      <c r="GJJ19" s="60"/>
      <c r="GJK19" s="60"/>
      <c r="GJL19" s="60"/>
      <c r="GJM19" s="60"/>
      <c r="GJN19" s="60"/>
      <c r="GJO19" s="60"/>
      <c r="GJP19" s="60"/>
      <c r="GJQ19" s="60"/>
      <c r="GJR19" s="60"/>
      <c r="GJS19" s="60"/>
      <c r="GJT19" s="60"/>
      <c r="GJU19" s="60"/>
      <c r="GJV19" s="60"/>
      <c r="GJW19" s="60"/>
      <c r="GJX19" s="60"/>
      <c r="GJY19" s="60"/>
      <c r="GJZ19" s="60"/>
      <c r="GKA19" s="60"/>
      <c r="GKB19" s="60"/>
      <c r="GKC19" s="60"/>
      <c r="GKD19" s="60"/>
      <c r="GKE19" s="60"/>
      <c r="GKF19" s="60"/>
      <c r="GKG19" s="60"/>
      <c r="GKH19" s="60"/>
      <c r="GKI19" s="60"/>
      <c r="GKJ19" s="60"/>
      <c r="GKK19" s="60"/>
      <c r="GKL19" s="60"/>
      <c r="GKM19" s="60"/>
      <c r="GKN19" s="60"/>
      <c r="GKO19" s="60"/>
      <c r="GKP19" s="60"/>
      <c r="GKQ19" s="60"/>
      <c r="GKR19" s="60"/>
      <c r="GKS19" s="60"/>
      <c r="GKT19" s="60"/>
      <c r="GKU19" s="60"/>
      <c r="GKV19" s="60"/>
      <c r="GKW19" s="60"/>
      <c r="GKX19" s="60"/>
      <c r="GKY19" s="60"/>
      <c r="GKZ19" s="60"/>
      <c r="GLA19" s="60"/>
      <c r="GLB19" s="60"/>
      <c r="GLC19" s="60"/>
      <c r="GLD19" s="60"/>
      <c r="GLE19" s="60"/>
      <c r="GLF19" s="60"/>
      <c r="GLG19" s="60"/>
      <c r="GLH19" s="60"/>
      <c r="GLI19" s="60"/>
      <c r="GLJ19" s="60"/>
      <c r="GLK19" s="60"/>
      <c r="GLL19" s="60"/>
      <c r="GLM19" s="60"/>
      <c r="GLN19" s="60"/>
      <c r="GLO19" s="60"/>
      <c r="GLP19" s="60"/>
      <c r="GLQ19" s="60"/>
      <c r="GLR19" s="60"/>
      <c r="GLS19" s="60"/>
      <c r="GLT19" s="60"/>
      <c r="GLU19" s="60"/>
      <c r="GLV19" s="60"/>
      <c r="GLW19" s="60"/>
      <c r="GLX19" s="60"/>
      <c r="GLY19" s="60"/>
      <c r="GLZ19" s="60"/>
      <c r="GMA19" s="60"/>
      <c r="GMB19" s="60"/>
      <c r="GMC19" s="60"/>
      <c r="GMD19" s="60"/>
      <c r="GME19" s="60"/>
      <c r="GMF19" s="60"/>
      <c r="GMG19" s="60"/>
      <c r="GMH19" s="60"/>
      <c r="GMI19" s="60"/>
      <c r="GMJ19" s="60"/>
      <c r="GMK19" s="60"/>
      <c r="GML19" s="60"/>
      <c r="GMM19" s="60"/>
      <c r="GMN19" s="60"/>
      <c r="GMO19" s="60"/>
      <c r="GMP19" s="60"/>
      <c r="GMQ19" s="60"/>
      <c r="GMR19" s="60"/>
      <c r="GMS19" s="60"/>
      <c r="GMT19" s="60"/>
      <c r="GMU19" s="60"/>
      <c r="GMV19" s="60"/>
      <c r="GMW19" s="60"/>
      <c r="GMX19" s="60"/>
      <c r="GMY19" s="60"/>
      <c r="GMZ19" s="60"/>
      <c r="GNA19" s="60"/>
      <c r="GNB19" s="60"/>
      <c r="GNC19" s="60"/>
      <c r="GND19" s="60"/>
      <c r="GNE19" s="60"/>
      <c r="GNF19" s="60"/>
      <c r="GNG19" s="60"/>
      <c r="GNH19" s="60"/>
      <c r="GNI19" s="60"/>
      <c r="GNJ19" s="60"/>
      <c r="GNK19" s="60"/>
      <c r="GNL19" s="60"/>
      <c r="GNM19" s="60"/>
      <c r="GNN19" s="60"/>
      <c r="GNO19" s="60"/>
      <c r="GNP19" s="60"/>
      <c r="GNQ19" s="60"/>
      <c r="GNR19" s="60"/>
      <c r="GNS19" s="60"/>
      <c r="GNT19" s="60"/>
      <c r="GNU19" s="60"/>
      <c r="GNV19" s="60"/>
      <c r="GNW19" s="60"/>
      <c r="GNX19" s="60"/>
      <c r="GNY19" s="60"/>
      <c r="GNZ19" s="60"/>
      <c r="GOA19" s="60"/>
      <c r="GOB19" s="60"/>
      <c r="GOC19" s="60"/>
      <c r="GOD19" s="60"/>
      <c r="GOE19" s="60"/>
      <c r="GOF19" s="60"/>
      <c r="GOG19" s="60"/>
      <c r="GOH19" s="60"/>
      <c r="GOI19" s="60"/>
      <c r="GOJ19" s="60"/>
      <c r="GOK19" s="60"/>
      <c r="GOL19" s="60"/>
      <c r="GOM19" s="60"/>
      <c r="GON19" s="60"/>
      <c r="GOO19" s="60"/>
      <c r="GOP19" s="60"/>
      <c r="GOQ19" s="60"/>
      <c r="GOR19" s="60"/>
      <c r="GOS19" s="60"/>
      <c r="GOT19" s="60"/>
      <c r="GOU19" s="60"/>
      <c r="GOV19" s="60"/>
      <c r="GOW19" s="60"/>
      <c r="GOX19" s="60"/>
      <c r="GOY19" s="60"/>
      <c r="GOZ19" s="60"/>
      <c r="GPA19" s="60"/>
      <c r="GPB19" s="60"/>
      <c r="GPC19" s="60"/>
      <c r="GPD19" s="60"/>
      <c r="GPE19" s="60"/>
      <c r="GPF19" s="60"/>
      <c r="GPG19" s="60"/>
      <c r="GPH19" s="60"/>
      <c r="GPI19" s="60"/>
      <c r="GPJ19" s="60"/>
      <c r="GPK19" s="60"/>
      <c r="GPL19" s="60"/>
      <c r="GPM19" s="60"/>
      <c r="GPN19" s="60"/>
      <c r="GPO19" s="60"/>
      <c r="GPP19" s="60"/>
      <c r="GPQ19" s="60"/>
      <c r="GPR19" s="60"/>
      <c r="GPS19" s="60"/>
      <c r="GPT19" s="60"/>
      <c r="GPU19" s="60"/>
      <c r="GPV19" s="60"/>
      <c r="GPW19" s="60"/>
      <c r="GPX19" s="60"/>
      <c r="GPY19" s="60"/>
      <c r="GPZ19" s="60"/>
      <c r="GQA19" s="60"/>
      <c r="GQB19" s="60"/>
      <c r="GQC19" s="60"/>
      <c r="GQD19" s="60"/>
      <c r="GQE19" s="60"/>
      <c r="GQF19" s="60"/>
      <c r="GQG19" s="60"/>
      <c r="GQH19" s="60"/>
      <c r="GQI19" s="60"/>
      <c r="GQJ19" s="60"/>
      <c r="GQK19" s="60"/>
      <c r="GQL19" s="60"/>
      <c r="GQM19" s="60"/>
      <c r="GQN19" s="60"/>
      <c r="GQO19" s="60"/>
      <c r="GQP19" s="60"/>
      <c r="GQQ19" s="60"/>
      <c r="GQR19" s="60"/>
      <c r="GQS19" s="60"/>
      <c r="GQT19" s="60"/>
      <c r="GQU19" s="60"/>
      <c r="GQV19" s="60"/>
      <c r="GQW19" s="60"/>
      <c r="GQX19" s="60"/>
      <c r="GQY19" s="60"/>
      <c r="GQZ19" s="60"/>
      <c r="GRA19" s="60"/>
      <c r="GRB19" s="60"/>
      <c r="GRC19" s="60"/>
      <c r="GRD19" s="60"/>
      <c r="GRE19" s="60"/>
      <c r="GRF19" s="60"/>
      <c r="GRG19" s="60"/>
      <c r="GRH19" s="60"/>
      <c r="GRI19" s="60"/>
      <c r="GRJ19" s="60"/>
      <c r="GRK19" s="60"/>
      <c r="GRL19" s="60"/>
      <c r="GRM19" s="60"/>
      <c r="GRN19" s="60"/>
      <c r="GRO19" s="60"/>
      <c r="GRP19" s="60"/>
      <c r="GRQ19" s="60"/>
      <c r="GRR19" s="60"/>
      <c r="GRS19" s="60"/>
      <c r="GRT19" s="60"/>
      <c r="GRU19" s="60"/>
      <c r="GRV19" s="60"/>
      <c r="GRW19" s="60"/>
      <c r="GRX19" s="60"/>
      <c r="GRY19" s="60"/>
      <c r="GRZ19" s="60"/>
      <c r="GSA19" s="60"/>
      <c r="GSB19" s="60"/>
      <c r="GSC19" s="60"/>
      <c r="GSD19" s="60"/>
      <c r="GSE19" s="60"/>
      <c r="GSF19" s="60"/>
      <c r="GSG19" s="60"/>
      <c r="GSH19" s="60"/>
      <c r="GSI19" s="60"/>
      <c r="GSJ19" s="60"/>
      <c r="GSK19" s="60"/>
      <c r="GSL19" s="60"/>
      <c r="GSM19" s="60"/>
      <c r="GSN19" s="60"/>
      <c r="GSO19" s="60"/>
      <c r="GSP19" s="60"/>
      <c r="GSQ19" s="60"/>
      <c r="GSR19" s="60"/>
      <c r="GSS19" s="60"/>
      <c r="GST19" s="60"/>
      <c r="GSU19" s="60"/>
      <c r="GSV19" s="60"/>
      <c r="GSW19" s="60"/>
      <c r="GSX19" s="60"/>
      <c r="GSY19" s="60"/>
      <c r="GSZ19" s="60"/>
      <c r="GTA19" s="60"/>
      <c r="GTB19" s="60"/>
      <c r="GTC19" s="60"/>
      <c r="GTD19" s="60"/>
      <c r="GTE19" s="60"/>
      <c r="GTF19" s="60"/>
      <c r="GTG19" s="60"/>
      <c r="GTH19" s="60"/>
      <c r="GTI19" s="60"/>
      <c r="GTJ19" s="60"/>
      <c r="GTK19" s="60"/>
      <c r="GTL19" s="60"/>
      <c r="GTM19" s="60"/>
      <c r="GTN19" s="60"/>
      <c r="GTO19" s="60"/>
      <c r="GTP19" s="60"/>
      <c r="GTQ19" s="60"/>
      <c r="GTR19" s="60"/>
      <c r="GTS19" s="60"/>
      <c r="GTT19" s="60"/>
      <c r="GTU19" s="60"/>
      <c r="GTV19" s="60"/>
      <c r="GTW19" s="60"/>
      <c r="GTX19" s="60"/>
      <c r="GTY19" s="60"/>
      <c r="GTZ19" s="60"/>
      <c r="GUA19" s="60"/>
      <c r="GUB19" s="60"/>
      <c r="GUC19" s="60"/>
      <c r="GUD19" s="60"/>
      <c r="GUE19" s="60"/>
      <c r="GUF19" s="60"/>
      <c r="GUG19" s="60"/>
      <c r="GUH19" s="60"/>
      <c r="GUI19" s="60"/>
      <c r="GUJ19" s="60"/>
      <c r="GUK19" s="60"/>
      <c r="GUL19" s="60"/>
      <c r="GUM19" s="60"/>
      <c r="GUN19" s="60"/>
      <c r="GUO19" s="60"/>
      <c r="GUP19" s="60"/>
      <c r="GUQ19" s="60"/>
      <c r="GUR19" s="60"/>
      <c r="GUS19" s="60"/>
      <c r="GUT19" s="60"/>
      <c r="GUU19" s="60"/>
      <c r="GUV19" s="60"/>
      <c r="GUW19" s="60"/>
      <c r="GUX19" s="60"/>
      <c r="GUY19" s="60"/>
      <c r="GUZ19" s="60"/>
      <c r="GVA19" s="60"/>
      <c r="GVB19" s="60"/>
      <c r="GVC19" s="60"/>
      <c r="GVD19" s="60"/>
      <c r="GVE19" s="60"/>
      <c r="GVF19" s="60"/>
      <c r="GVG19" s="60"/>
      <c r="GVH19" s="60"/>
      <c r="GVI19" s="60"/>
      <c r="GVJ19" s="60"/>
      <c r="GVK19" s="60"/>
      <c r="GVL19" s="60"/>
      <c r="GVM19" s="60"/>
      <c r="GVN19" s="60"/>
      <c r="GVO19" s="60"/>
      <c r="GVP19" s="60"/>
      <c r="GVQ19" s="60"/>
      <c r="GVR19" s="60"/>
      <c r="GVS19" s="60"/>
      <c r="GVT19" s="60"/>
      <c r="GVU19" s="60"/>
      <c r="GVV19" s="60"/>
      <c r="GVW19" s="60"/>
      <c r="GVX19" s="60"/>
      <c r="GVY19" s="60"/>
      <c r="GVZ19" s="60"/>
      <c r="GWA19" s="60"/>
      <c r="GWB19" s="60"/>
      <c r="GWC19" s="60"/>
      <c r="GWD19" s="60"/>
      <c r="GWE19" s="60"/>
      <c r="GWF19" s="60"/>
      <c r="GWG19" s="60"/>
      <c r="GWH19" s="60"/>
      <c r="GWI19" s="60"/>
      <c r="GWJ19" s="60"/>
      <c r="GWK19" s="60"/>
      <c r="GWL19" s="60"/>
      <c r="GWM19" s="60"/>
      <c r="GWN19" s="60"/>
      <c r="GWO19" s="60"/>
      <c r="GWP19" s="60"/>
      <c r="GWQ19" s="60"/>
      <c r="GWR19" s="60"/>
      <c r="GWS19" s="60"/>
      <c r="GWT19" s="60"/>
      <c r="GWU19" s="60"/>
      <c r="GWV19" s="60"/>
      <c r="GWW19" s="60"/>
      <c r="GWX19" s="60"/>
      <c r="GWY19" s="60"/>
      <c r="GWZ19" s="60"/>
      <c r="GXA19" s="60"/>
      <c r="GXB19" s="60"/>
      <c r="GXC19" s="60"/>
      <c r="GXD19" s="60"/>
      <c r="GXE19" s="60"/>
      <c r="GXF19" s="60"/>
      <c r="GXG19" s="60"/>
      <c r="GXH19" s="60"/>
      <c r="GXI19" s="60"/>
      <c r="GXJ19" s="60"/>
      <c r="GXK19" s="60"/>
      <c r="GXL19" s="60"/>
      <c r="GXM19" s="60"/>
      <c r="GXN19" s="60"/>
      <c r="GXO19" s="60"/>
      <c r="GXP19" s="60"/>
      <c r="GXQ19" s="60"/>
      <c r="GXR19" s="60"/>
      <c r="GXS19" s="60"/>
      <c r="GXT19" s="60"/>
      <c r="GXU19" s="60"/>
      <c r="GXV19" s="60"/>
      <c r="GXW19" s="60"/>
      <c r="GXX19" s="60"/>
      <c r="GXY19" s="60"/>
      <c r="GXZ19" s="60"/>
      <c r="GYA19" s="60"/>
      <c r="GYB19" s="60"/>
      <c r="GYC19" s="60"/>
      <c r="GYD19" s="60"/>
      <c r="GYE19" s="60"/>
      <c r="GYF19" s="60"/>
      <c r="GYG19" s="60"/>
      <c r="GYH19" s="60"/>
      <c r="GYI19" s="60"/>
      <c r="GYJ19" s="60"/>
      <c r="GYK19" s="60"/>
      <c r="GYL19" s="60"/>
      <c r="GYM19" s="60"/>
      <c r="GYN19" s="60"/>
      <c r="GYO19" s="60"/>
      <c r="GYP19" s="60"/>
      <c r="GYQ19" s="60"/>
      <c r="GYR19" s="60"/>
      <c r="GYS19" s="60"/>
      <c r="GYT19" s="60"/>
      <c r="GYU19" s="60"/>
      <c r="GYV19" s="60"/>
      <c r="GYW19" s="60"/>
      <c r="GYX19" s="60"/>
      <c r="GYY19" s="60"/>
      <c r="GYZ19" s="60"/>
      <c r="GZA19" s="60"/>
      <c r="GZB19" s="60"/>
      <c r="GZC19" s="60"/>
      <c r="GZD19" s="60"/>
      <c r="GZE19" s="60"/>
      <c r="GZF19" s="60"/>
      <c r="GZG19" s="60"/>
      <c r="GZH19" s="60"/>
      <c r="GZI19" s="60"/>
      <c r="GZJ19" s="60"/>
      <c r="GZK19" s="60"/>
      <c r="GZL19" s="60"/>
      <c r="GZM19" s="60"/>
      <c r="GZN19" s="60"/>
      <c r="GZO19" s="60"/>
      <c r="GZP19" s="60"/>
      <c r="GZQ19" s="60"/>
      <c r="GZR19" s="60"/>
      <c r="GZS19" s="60"/>
      <c r="GZT19" s="60"/>
      <c r="GZU19" s="60"/>
      <c r="GZV19" s="60"/>
      <c r="GZW19" s="60"/>
      <c r="GZX19" s="60"/>
      <c r="GZY19" s="60"/>
      <c r="GZZ19" s="60"/>
      <c r="HAA19" s="60"/>
      <c r="HAB19" s="60"/>
      <c r="HAC19" s="60"/>
      <c r="HAD19" s="60"/>
      <c r="HAE19" s="60"/>
      <c r="HAF19" s="60"/>
      <c r="HAG19" s="60"/>
      <c r="HAH19" s="60"/>
      <c r="HAI19" s="60"/>
      <c r="HAJ19" s="60"/>
      <c r="HAK19" s="60"/>
      <c r="HAL19" s="60"/>
      <c r="HAM19" s="60"/>
      <c r="HAN19" s="60"/>
      <c r="HAO19" s="60"/>
      <c r="HAP19" s="60"/>
      <c r="HAQ19" s="60"/>
      <c r="HAR19" s="60"/>
      <c r="HAS19" s="60"/>
      <c r="HAT19" s="60"/>
      <c r="HAU19" s="60"/>
      <c r="HAV19" s="60"/>
      <c r="HAW19" s="60"/>
      <c r="HAX19" s="60"/>
      <c r="HAY19" s="60"/>
      <c r="HAZ19" s="60"/>
      <c r="HBA19" s="60"/>
      <c r="HBB19" s="60"/>
      <c r="HBC19" s="60"/>
      <c r="HBD19" s="60"/>
      <c r="HBE19" s="60"/>
      <c r="HBF19" s="60"/>
      <c r="HBG19" s="60"/>
      <c r="HBH19" s="60"/>
      <c r="HBI19" s="60"/>
      <c r="HBJ19" s="60"/>
      <c r="HBK19" s="60"/>
      <c r="HBL19" s="60"/>
      <c r="HBM19" s="60"/>
      <c r="HBN19" s="60"/>
      <c r="HBO19" s="60"/>
      <c r="HBP19" s="60"/>
      <c r="HBQ19" s="60"/>
      <c r="HBR19" s="60"/>
      <c r="HBS19" s="60"/>
      <c r="HBT19" s="60"/>
      <c r="HBU19" s="60"/>
      <c r="HBV19" s="60"/>
      <c r="HBW19" s="60"/>
      <c r="HBX19" s="60"/>
      <c r="HBY19" s="60"/>
      <c r="HBZ19" s="60"/>
      <c r="HCA19" s="60"/>
      <c r="HCB19" s="60"/>
      <c r="HCC19" s="60"/>
      <c r="HCD19" s="60"/>
      <c r="HCE19" s="60"/>
      <c r="HCF19" s="60"/>
      <c r="HCG19" s="60"/>
      <c r="HCH19" s="60"/>
      <c r="HCI19" s="60"/>
      <c r="HCJ19" s="60"/>
      <c r="HCK19" s="60"/>
      <c r="HCL19" s="60"/>
      <c r="HCM19" s="60"/>
      <c r="HCN19" s="60"/>
      <c r="HCO19" s="60"/>
      <c r="HCP19" s="60"/>
      <c r="HCQ19" s="60"/>
      <c r="HCR19" s="60"/>
      <c r="HCS19" s="60"/>
      <c r="HCT19" s="60"/>
      <c r="HCU19" s="60"/>
      <c r="HCV19" s="60"/>
      <c r="HCW19" s="60"/>
      <c r="HCX19" s="60"/>
      <c r="HCY19" s="60"/>
      <c r="HCZ19" s="60"/>
      <c r="HDA19" s="60"/>
      <c r="HDB19" s="60"/>
      <c r="HDC19" s="60"/>
      <c r="HDD19" s="60"/>
      <c r="HDE19" s="60"/>
      <c r="HDF19" s="60"/>
      <c r="HDG19" s="60"/>
      <c r="HDH19" s="60"/>
      <c r="HDI19" s="60"/>
      <c r="HDJ19" s="60"/>
      <c r="HDK19" s="60"/>
      <c r="HDL19" s="60"/>
      <c r="HDM19" s="60"/>
      <c r="HDN19" s="60"/>
      <c r="HDO19" s="60"/>
      <c r="HDP19" s="60"/>
      <c r="HDQ19" s="60"/>
      <c r="HDR19" s="60"/>
      <c r="HDS19" s="60"/>
      <c r="HDT19" s="60"/>
      <c r="HDU19" s="60"/>
      <c r="HDV19" s="60"/>
      <c r="HDW19" s="60"/>
      <c r="HDX19" s="60"/>
      <c r="HDY19" s="60"/>
      <c r="HDZ19" s="60"/>
      <c r="HEA19" s="60"/>
      <c r="HEB19" s="60"/>
      <c r="HEC19" s="60"/>
      <c r="HED19" s="60"/>
      <c r="HEE19" s="60"/>
      <c r="HEF19" s="60"/>
      <c r="HEG19" s="60"/>
      <c r="HEH19" s="60"/>
      <c r="HEI19" s="60"/>
      <c r="HEJ19" s="60"/>
      <c r="HEK19" s="60"/>
      <c r="HEL19" s="60"/>
      <c r="HEM19" s="60"/>
      <c r="HEN19" s="60"/>
      <c r="HEO19" s="60"/>
      <c r="HEP19" s="60"/>
      <c r="HEQ19" s="60"/>
      <c r="HER19" s="60"/>
      <c r="HES19" s="60"/>
      <c r="HET19" s="60"/>
      <c r="HEU19" s="60"/>
      <c r="HEV19" s="60"/>
      <c r="HEW19" s="60"/>
      <c r="HEX19" s="60"/>
      <c r="HEY19" s="60"/>
      <c r="HEZ19" s="60"/>
      <c r="HFA19" s="60"/>
      <c r="HFB19" s="60"/>
      <c r="HFC19" s="60"/>
      <c r="HFD19" s="60"/>
      <c r="HFE19" s="60"/>
      <c r="HFF19" s="60"/>
      <c r="HFG19" s="60"/>
      <c r="HFH19" s="60"/>
      <c r="HFI19" s="60"/>
      <c r="HFJ19" s="60"/>
      <c r="HFK19" s="60"/>
      <c r="HFL19" s="60"/>
      <c r="HFM19" s="60"/>
      <c r="HFN19" s="60"/>
      <c r="HFO19" s="60"/>
      <c r="HFP19" s="60"/>
      <c r="HFQ19" s="60"/>
      <c r="HFR19" s="60"/>
      <c r="HFS19" s="60"/>
      <c r="HFT19" s="60"/>
      <c r="HFU19" s="60"/>
      <c r="HFV19" s="60"/>
      <c r="HFW19" s="60"/>
      <c r="HFX19" s="60"/>
      <c r="HFY19" s="60"/>
      <c r="HFZ19" s="60"/>
      <c r="HGA19" s="60"/>
      <c r="HGB19" s="60"/>
      <c r="HGC19" s="60"/>
      <c r="HGD19" s="60"/>
      <c r="HGE19" s="60"/>
      <c r="HGF19" s="60"/>
      <c r="HGG19" s="60"/>
      <c r="HGH19" s="60"/>
      <c r="HGI19" s="60"/>
      <c r="HGJ19" s="60"/>
      <c r="HGK19" s="60"/>
      <c r="HGL19" s="60"/>
      <c r="HGM19" s="60"/>
      <c r="HGN19" s="60"/>
      <c r="HGO19" s="60"/>
      <c r="HGP19" s="60"/>
      <c r="HGQ19" s="60"/>
      <c r="HGR19" s="60"/>
      <c r="HGS19" s="60"/>
      <c r="HGT19" s="60"/>
      <c r="HGU19" s="60"/>
      <c r="HGV19" s="60"/>
      <c r="HGW19" s="60"/>
      <c r="HGX19" s="60"/>
      <c r="HGY19" s="60"/>
      <c r="HGZ19" s="60"/>
      <c r="HHA19" s="60"/>
      <c r="HHB19" s="60"/>
      <c r="HHC19" s="60"/>
      <c r="HHD19" s="60"/>
      <c r="HHE19" s="60"/>
      <c r="HHF19" s="60"/>
      <c r="HHG19" s="60"/>
      <c r="HHH19" s="60"/>
      <c r="HHI19" s="60"/>
      <c r="HHJ19" s="60"/>
      <c r="HHK19" s="60"/>
      <c r="HHL19" s="60"/>
      <c r="HHM19" s="60"/>
      <c r="HHN19" s="60"/>
      <c r="HHO19" s="60"/>
      <c r="HHP19" s="60"/>
      <c r="HHQ19" s="60"/>
      <c r="HHR19" s="60"/>
      <c r="HHS19" s="60"/>
      <c r="HHT19" s="60"/>
      <c r="HHU19" s="60"/>
      <c r="HHV19" s="60"/>
      <c r="HHW19" s="60"/>
      <c r="HHX19" s="60"/>
      <c r="HHY19" s="60"/>
      <c r="HHZ19" s="60"/>
      <c r="HIA19" s="60"/>
      <c r="HIB19" s="60"/>
      <c r="HIC19" s="60"/>
      <c r="HID19" s="60"/>
      <c r="HIE19" s="60"/>
      <c r="HIF19" s="60"/>
      <c r="HIG19" s="60"/>
      <c r="HIH19" s="60"/>
      <c r="HII19" s="60"/>
      <c r="HIJ19" s="60"/>
      <c r="HIK19" s="60"/>
      <c r="HIL19" s="60"/>
      <c r="HIM19" s="60"/>
      <c r="HIN19" s="60"/>
      <c r="HIO19" s="60"/>
      <c r="HIP19" s="60"/>
      <c r="HIQ19" s="60"/>
      <c r="HIR19" s="60"/>
      <c r="HIS19" s="60"/>
      <c r="HIT19" s="60"/>
      <c r="HIU19" s="60"/>
      <c r="HIV19" s="60"/>
      <c r="HIW19" s="60"/>
      <c r="HIX19" s="60"/>
      <c r="HIY19" s="60"/>
      <c r="HIZ19" s="60"/>
      <c r="HJA19" s="60"/>
      <c r="HJB19" s="60"/>
      <c r="HJC19" s="60"/>
      <c r="HJD19" s="60"/>
      <c r="HJE19" s="60"/>
      <c r="HJF19" s="60"/>
      <c r="HJG19" s="60"/>
      <c r="HJH19" s="60"/>
      <c r="HJI19" s="60"/>
      <c r="HJJ19" s="60"/>
      <c r="HJK19" s="60"/>
      <c r="HJL19" s="60"/>
      <c r="HJM19" s="60"/>
      <c r="HJN19" s="60"/>
      <c r="HJO19" s="60"/>
      <c r="HJP19" s="60"/>
      <c r="HJQ19" s="60"/>
      <c r="HJR19" s="60"/>
      <c r="HJS19" s="60"/>
      <c r="HJT19" s="60"/>
      <c r="HJU19" s="60"/>
      <c r="HJV19" s="60"/>
      <c r="HJW19" s="60"/>
      <c r="HJX19" s="60"/>
      <c r="HJY19" s="60"/>
      <c r="HJZ19" s="60"/>
      <c r="HKA19" s="60"/>
      <c r="HKB19" s="60"/>
      <c r="HKC19" s="60"/>
      <c r="HKD19" s="60"/>
      <c r="HKE19" s="60"/>
      <c r="HKF19" s="60"/>
      <c r="HKG19" s="60"/>
      <c r="HKH19" s="60"/>
      <c r="HKI19" s="60"/>
      <c r="HKJ19" s="60"/>
      <c r="HKK19" s="60"/>
      <c r="HKL19" s="60"/>
      <c r="HKM19" s="60"/>
      <c r="HKN19" s="60"/>
      <c r="HKO19" s="60"/>
      <c r="HKP19" s="60"/>
      <c r="HKQ19" s="60"/>
      <c r="HKR19" s="60"/>
      <c r="HKS19" s="60"/>
      <c r="HKT19" s="60"/>
      <c r="HKU19" s="60"/>
      <c r="HKV19" s="60"/>
      <c r="HKW19" s="60"/>
      <c r="HKX19" s="60"/>
      <c r="HKY19" s="60"/>
      <c r="HKZ19" s="60"/>
      <c r="HLA19" s="60"/>
      <c r="HLB19" s="60"/>
      <c r="HLC19" s="60"/>
      <c r="HLD19" s="60"/>
      <c r="HLE19" s="60"/>
      <c r="HLF19" s="60"/>
      <c r="HLG19" s="60"/>
      <c r="HLH19" s="60"/>
      <c r="HLI19" s="60"/>
      <c r="HLJ19" s="60"/>
      <c r="HLK19" s="60"/>
      <c r="HLL19" s="60"/>
      <c r="HLM19" s="60"/>
      <c r="HLN19" s="60"/>
      <c r="HLO19" s="60"/>
      <c r="HLP19" s="60"/>
      <c r="HLQ19" s="60"/>
      <c r="HLR19" s="60"/>
      <c r="HLS19" s="60"/>
      <c r="HLT19" s="60"/>
      <c r="HLU19" s="60"/>
      <c r="HLV19" s="60"/>
      <c r="HLW19" s="60"/>
      <c r="HLX19" s="60"/>
      <c r="HLY19" s="60"/>
      <c r="HLZ19" s="60"/>
      <c r="HMA19" s="60"/>
      <c r="HMB19" s="60"/>
      <c r="HMC19" s="60"/>
      <c r="HMD19" s="60"/>
      <c r="HME19" s="60"/>
      <c r="HMF19" s="60"/>
      <c r="HMG19" s="60"/>
      <c r="HMH19" s="60"/>
      <c r="HMI19" s="60"/>
      <c r="HMJ19" s="60"/>
      <c r="HMK19" s="60"/>
      <c r="HML19" s="60"/>
      <c r="HMM19" s="60"/>
      <c r="HMN19" s="60"/>
      <c r="HMO19" s="60"/>
      <c r="HMP19" s="60"/>
      <c r="HMQ19" s="60"/>
      <c r="HMR19" s="60"/>
      <c r="HMS19" s="60"/>
      <c r="HMT19" s="60"/>
      <c r="HMU19" s="60"/>
      <c r="HMV19" s="60"/>
      <c r="HMW19" s="60"/>
      <c r="HMX19" s="60"/>
      <c r="HMY19" s="60"/>
      <c r="HMZ19" s="60"/>
      <c r="HNA19" s="60"/>
      <c r="HNB19" s="60"/>
      <c r="HNC19" s="60"/>
      <c r="HND19" s="60"/>
      <c r="HNE19" s="60"/>
      <c r="HNF19" s="60"/>
      <c r="HNG19" s="60"/>
      <c r="HNH19" s="60"/>
      <c r="HNI19" s="60"/>
      <c r="HNJ19" s="60"/>
      <c r="HNK19" s="60"/>
      <c r="HNL19" s="60"/>
      <c r="HNM19" s="60"/>
      <c r="HNN19" s="60"/>
      <c r="HNO19" s="60"/>
      <c r="HNP19" s="60"/>
      <c r="HNQ19" s="60"/>
      <c r="HNR19" s="60"/>
      <c r="HNS19" s="60"/>
      <c r="HNT19" s="60"/>
      <c r="HNU19" s="60"/>
      <c r="HNV19" s="60"/>
      <c r="HNW19" s="60"/>
      <c r="HNX19" s="60"/>
      <c r="HNY19" s="60"/>
      <c r="HNZ19" s="60"/>
      <c r="HOA19" s="60"/>
      <c r="HOB19" s="60"/>
      <c r="HOC19" s="60"/>
      <c r="HOD19" s="60"/>
      <c r="HOE19" s="60"/>
      <c r="HOF19" s="60"/>
      <c r="HOG19" s="60"/>
      <c r="HOH19" s="60"/>
      <c r="HOI19" s="60"/>
      <c r="HOJ19" s="60"/>
      <c r="HOK19" s="60"/>
      <c r="HOL19" s="60"/>
      <c r="HOM19" s="60"/>
      <c r="HON19" s="60"/>
      <c r="HOO19" s="60"/>
      <c r="HOP19" s="60"/>
      <c r="HOQ19" s="60"/>
      <c r="HOR19" s="60"/>
      <c r="HOS19" s="60"/>
      <c r="HOT19" s="60"/>
      <c r="HOU19" s="60"/>
      <c r="HOV19" s="60"/>
      <c r="HOW19" s="60"/>
      <c r="HOX19" s="60"/>
      <c r="HOY19" s="60"/>
      <c r="HOZ19" s="60"/>
      <c r="HPA19" s="60"/>
      <c r="HPB19" s="60"/>
      <c r="HPC19" s="60"/>
      <c r="HPD19" s="60"/>
      <c r="HPE19" s="60"/>
      <c r="HPF19" s="60"/>
      <c r="HPG19" s="60"/>
      <c r="HPH19" s="60"/>
      <c r="HPI19" s="60"/>
      <c r="HPJ19" s="60"/>
      <c r="HPK19" s="60"/>
      <c r="HPL19" s="60"/>
      <c r="HPM19" s="60"/>
      <c r="HPN19" s="60"/>
      <c r="HPO19" s="60"/>
      <c r="HPP19" s="60"/>
      <c r="HPQ19" s="60"/>
      <c r="HPR19" s="60"/>
      <c r="HPS19" s="60"/>
      <c r="HPT19" s="60"/>
      <c r="HPU19" s="60"/>
      <c r="HPV19" s="60"/>
      <c r="HPW19" s="60"/>
      <c r="HPX19" s="60"/>
      <c r="HPY19" s="60"/>
      <c r="HPZ19" s="60"/>
      <c r="HQA19" s="60"/>
      <c r="HQB19" s="60"/>
      <c r="HQC19" s="60"/>
      <c r="HQD19" s="60"/>
      <c r="HQE19" s="60"/>
      <c r="HQF19" s="60"/>
      <c r="HQG19" s="60"/>
      <c r="HQH19" s="60"/>
      <c r="HQI19" s="60"/>
      <c r="HQJ19" s="60"/>
      <c r="HQK19" s="60"/>
      <c r="HQL19" s="60"/>
      <c r="HQM19" s="60"/>
      <c r="HQN19" s="60"/>
      <c r="HQO19" s="60"/>
      <c r="HQP19" s="60"/>
      <c r="HQQ19" s="60"/>
      <c r="HQR19" s="60"/>
      <c r="HQS19" s="60"/>
      <c r="HQT19" s="60"/>
      <c r="HQU19" s="60"/>
      <c r="HQV19" s="60"/>
      <c r="HQW19" s="60"/>
      <c r="HQX19" s="60"/>
      <c r="HQY19" s="60"/>
      <c r="HQZ19" s="60"/>
      <c r="HRA19" s="60"/>
      <c r="HRB19" s="60"/>
      <c r="HRC19" s="60"/>
      <c r="HRD19" s="60"/>
      <c r="HRE19" s="60"/>
      <c r="HRF19" s="60"/>
      <c r="HRG19" s="60"/>
      <c r="HRH19" s="60"/>
      <c r="HRI19" s="60"/>
      <c r="HRJ19" s="60"/>
      <c r="HRK19" s="60"/>
      <c r="HRL19" s="60"/>
      <c r="HRM19" s="60"/>
      <c r="HRN19" s="60"/>
      <c r="HRO19" s="60"/>
      <c r="HRP19" s="60"/>
      <c r="HRQ19" s="60"/>
      <c r="HRR19" s="60"/>
      <c r="HRS19" s="60"/>
      <c r="HRT19" s="60"/>
      <c r="HRU19" s="60"/>
      <c r="HRV19" s="60"/>
      <c r="HRW19" s="60"/>
      <c r="HRX19" s="60"/>
      <c r="HRY19" s="60"/>
      <c r="HRZ19" s="60"/>
      <c r="HSA19" s="60"/>
      <c r="HSB19" s="60"/>
      <c r="HSC19" s="60"/>
      <c r="HSD19" s="60"/>
      <c r="HSE19" s="60"/>
      <c r="HSF19" s="60"/>
      <c r="HSG19" s="60"/>
      <c r="HSH19" s="60"/>
      <c r="HSI19" s="60"/>
      <c r="HSJ19" s="60"/>
      <c r="HSK19" s="60"/>
      <c r="HSL19" s="60"/>
      <c r="HSM19" s="60"/>
      <c r="HSN19" s="60"/>
      <c r="HSO19" s="60"/>
      <c r="HSP19" s="60"/>
      <c r="HSQ19" s="60"/>
      <c r="HSR19" s="60"/>
      <c r="HSS19" s="60"/>
      <c r="HST19" s="60"/>
      <c r="HSU19" s="60"/>
      <c r="HSV19" s="60"/>
      <c r="HSW19" s="60"/>
      <c r="HSX19" s="60"/>
      <c r="HSY19" s="60"/>
      <c r="HSZ19" s="60"/>
      <c r="HTA19" s="60"/>
      <c r="HTB19" s="60"/>
      <c r="HTC19" s="60"/>
      <c r="HTD19" s="60"/>
      <c r="HTE19" s="60"/>
      <c r="HTF19" s="60"/>
      <c r="HTG19" s="60"/>
      <c r="HTH19" s="60"/>
      <c r="HTI19" s="60"/>
      <c r="HTJ19" s="60"/>
      <c r="HTK19" s="60"/>
      <c r="HTL19" s="60"/>
      <c r="HTM19" s="60"/>
      <c r="HTN19" s="60"/>
      <c r="HTO19" s="60"/>
      <c r="HTP19" s="60"/>
      <c r="HTQ19" s="60"/>
      <c r="HTR19" s="60"/>
      <c r="HTS19" s="60"/>
      <c r="HTT19" s="60"/>
      <c r="HTU19" s="60"/>
      <c r="HTV19" s="60"/>
      <c r="HTW19" s="60"/>
      <c r="HTX19" s="60"/>
      <c r="HTY19" s="60"/>
      <c r="HTZ19" s="60"/>
      <c r="HUA19" s="60"/>
      <c r="HUB19" s="60"/>
      <c r="HUC19" s="60"/>
      <c r="HUD19" s="60"/>
      <c r="HUE19" s="60"/>
      <c r="HUF19" s="60"/>
      <c r="HUG19" s="60"/>
      <c r="HUH19" s="60"/>
      <c r="HUI19" s="60"/>
      <c r="HUJ19" s="60"/>
      <c r="HUK19" s="60"/>
      <c r="HUL19" s="60"/>
      <c r="HUM19" s="60"/>
      <c r="HUN19" s="60"/>
      <c r="HUO19" s="60"/>
      <c r="HUP19" s="60"/>
      <c r="HUQ19" s="60"/>
      <c r="HUR19" s="60"/>
      <c r="HUS19" s="60"/>
      <c r="HUT19" s="60"/>
      <c r="HUU19" s="60"/>
      <c r="HUV19" s="60"/>
      <c r="HUW19" s="60"/>
      <c r="HUX19" s="60"/>
      <c r="HUY19" s="60"/>
      <c r="HUZ19" s="60"/>
      <c r="HVA19" s="60"/>
      <c r="HVB19" s="60"/>
      <c r="HVC19" s="60"/>
      <c r="HVD19" s="60"/>
      <c r="HVE19" s="60"/>
      <c r="HVF19" s="60"/>
      <c r="HVG19" s="60"/>
      <c r="HVH19" s="60"/>
      <c r="HVI19" s="60"/>
      <c r="HVJ19" s="60"/>
      <c r="HVK19" s="60"/>
      <c r="HVL19" s="60"/>
      <c r="HVM19" s="60"/>
      <c r="HVN19" s="60"/>
      <c r="HVO19" s="60"/>
      <c r="HVP19" s="60"/>
      <c r="HVQ19" s="60"/>
      <c r="HVR19" s="60"/>
      <c r="HVS19" s="60"/>
      <c r="HVT19" s="60"/>
      <c r="HVU19" s="60"/>
      <c r="HVV19" s="60"/>
      <c r="HVW19" s="60"/>
      <c r="HVX19" s="60"/>
      <c r="HVY19" s="60"/>
      <c r="HVZ19" s="60"/>
      <c r="HWA19" s="60"/>
      <c r="HWB19" s="60"/>
      <c r="HWC19" s="60"/>
      <c r="HWD19" s="60"/>
      <c r="HWE19" s="60"/>
      <c r="HWF19" s="60"/>
      <c r="HWG19" s="60"/>
      <c r="HWH19" s="60"/>
      <c r="HWI19" s="60"/>
      <c r="HWJ19" s="60"/>
      <c r="HWK19" s="60"/>
      <c r="HWL19" s="60"/>
      <c r="HWM19" s="60"/>
      <c r="HWN19" s="60"/>
      <c r="HWO19" s="60"/>
      <c r="HWP19" s="60"/>
      <c r="HWQ19" s="60"/>
      <c r="HWR19" s="60"/>
      <c r="HWS19" s="60"/>
      <c r="HWT19" s="60"/>
      <c r="HWU19" s="60"/>
      <c r="HWV19" s="60"/>
      <c r="HWW19" s="60"/>
      <c r="HWX19" s="60"/>
      <c r="HWY19" s="60"/>
      <c r="HWZ19" s="60"/>
      <c r="HXA19" s="60"/>
      <c r="HXB19" s="60"/>
      <c r="HXC19" s="60"/>
      <c r="HXD19" s="60"/>
      <c r="HXE19" s="60"/>
      <c r="HXF19" s="60"/>
      <c r="HXG19" s="60"/>
      <c r="HXH19" s="60"/>
      <c r="HXI19" s="60"/>
      <c r="HXJ19" s="60"/>
      <c r="HXK19" s="60"/>
      <c r="HXL19" s="60"/>
      <c r="HXM19" s="60"/>
      <c r="HXN19" s="60"/>
      <c r="HXO19" s="60"/>
      <c r="HXP19" s="60"/>
      <c r="HXQ19" s="60"/>
      <c r="HXR19" s="60"/>
      <c r="HXS19" s="60"/>
      <c r="HXT19" s="60"/>
      <c r="HXU19" s="60"/>
      <c r="HXV19" s="60"/>
      <c r="HXW19" s="60"/>
      <c r="HXX19" s="60"/>
      <c r="HXY19" s="60"/>
      <c r="HXZ19" s="60"/>
      <c r="HYA19" s="60"/>
      <c r="HYB19" s="60"/>
      <c r="HYC19" s="60"/>
      <c r="HYD19" s="60"/>
      <c r="HYE19" s="60"/>
      <c r="HYF19" s="60"/>
      <c r="HYG19" s="60"/>
      <c r="HYH19" s="60"/>
      <c r="HYI19" s="60"/>
      <c r="HYJ19" s="60"/>
      <c r="HYK19" s="60"/>
      <c r="HYL19" s="60"/>
      <c r="HYM19" s="60"/>
      <c r="HYN19" s="60"/>
      <c r="HYO19" s="60"/>
      <c r="HYP19" s="60"/>
      <c r="HYQ19" s="60"/>
      <c r="HYR19" s="60"/>
      <c r="HYS19" s="60"/>
      <c r="HYT19" s="60"/>
      <c r="HYU19" s="60"/>
      <c r="HYV19" s="60"/>
      <c r="HYW19" s="60"/>
      <c r="HYX19" s="60"/>
      <c r="HYY19" s="60"/>
      <c r="HYZ19" s="60"/>
      <c r="HZA19" s="60"/>
      <c r="HZB19" s="60"/>
      <c r="HZC19" s="60"/>
      <c r="HZD19" s="60"/>
      <c r="HZE19" s="60"/>
      <c r="HZF19" s="60"/>
      <c r="HZG19" s="60"/>
      <c r="HZH19" s="60"/>
      <c r="HZI19" s="60"/>
      <c r="HZJ19" s="60"/>
      <c r="HZK19" s="60"/>
      <c r="HZL19" s="60"/>
      <c r="HZM19" s="60"/>
      <c r="HZN19" s="60"/>
      <c r="HZO19" s="60"/>
      <c r="HZP19" s="60"/>
      <c r="HZQ19" s="60"/>
      <c r="HZR19" s="60"/>
      <c r="HZS19" s="60"/>
      <c r="HZT19" s="60"/>
      <c r="HZU19" s="60"/>
      <c r="HZV19" s="60"/>
      <c r="HZW19" s="60"/>
      <c r="HZX19" s="60"/>
      <c r="HZY19" s="60"/>
      <c r="HZZ19" s="60"/>
      <c r="IAA19" s="60"/>
      <c r="IAB19" s="60"/>
      <c r="IAC19" s="60"/>
      <c r="IAD19" s="60"/>
      <c r="IAE19" s="60"/>
      <c r="IAF19" s="60"/>
      <c r="IAG19" s="60"/>
      <c r="IAH19" s="60"/>
      <c r="IAI19" s="60"/>
      <c r="IAJ19" s="60"/>
      <c r="IAK19" s="60"/>
      <c r="IAL19" s="60"/>
      <c r="IAM19" s="60"/>
      <c r="IAN19" s="60"/>
      <c r="IAO19" s="60"/>
      <c r="IAP19" s="60"/>
      <c r="IAQ19" s="60"/>
      <c r="IAR19" s="60"/>
      <c r="IAS19" s="60"/>
      <c r="IAT19" s="60"/>
      <c r="IAU19" s="60"/>
      <c r="IAV19" s="60"/>
      <c r="IAW19" s="60"/>
      <c r="IAX19" s="60"/>
      <c r="IAY19" s="60"/>
      <c r="IAZ19" s="60"/>
      <c r="IBA19" s="60"/>
      <c r="IBB19" s="60"/>
      <c r="IBC19" s="60"/>
      <c r="IBD19" s="60"/>
      <c r="IBE19" s="60"/>
      <c r="IBF19" s="60"/>
      <c r="IBG19" s="60"/>
      <c r="IBH19" s="60"/>
      <c r="IBI19" s="60"/>
      <c r="IBJ19" s="60"/>
      <c r="IBK19" s="60"/>
      <c r="IBL19" s="60"/>
      <c r="IBM19" s="60"/>
      <c r="IBN19" s="60"/>
      <c r="IBO19" s="60"/>
      <c r="IBP19" s="60"/>
      <c r="IBQ19" s="60"/>
      <c r="IBR19" s="60"/>
      <c r="IBS19" s="60"/>
      <c r="IBT19" s="60"/>
      <c r="IBU19" s="60"/>
      <c r="IBV19" s="60"/>
      <c r="IBW19" s="60"/>
      <c r="IBX19" s="60"/>
      <c r="IBY19" s="60"/>
      <c r="IBZ19" s="60"/>
      <c r="ICA19" s="60"/>
      <c r="ICB19" s="60"/>
      <c r="ICC19" s="60"/>
      <c r="ICD19" s="60"/>
      <c r="ICE19" s="60"/>
      <c r="ICF19" s="60"/>
      <c r="ICG19" s="60"/>
      <c r="ICH19" s="60"/>
      <c r="ICI19" s="60"/>
      <c r="ICJ19" s="60"/>
      <c r="ICK19" s="60"/>
      <c r="ICL19" s="60"/>
      <c r="ICM19" s="60"/>
      <c r="ICN19" s="60"/>
      <c r="ICO19" s="60"/>
      <c r="ICP19" s="60"/>
      <c r="ICQ19" s="60"/>
      <c r="ICR19" s="60"/>
      <c r="ICS19" s="60"/>
      <c r="ICT19" s="60"/>
      <c r="ICU19" s="60"/>
      <c r="ICV19" s="60"/>
      <c r="ICW19" s="60"/>
      <c r="ICX19" s="60"/>
      <c r="ICY19" s="60"/>
      <c r="ICZ19" s="60"/>
      <c r="IDA19" s="60"/>
      <c r="IDB19" s="60"/>
      <c r="IDC19" s="60"/>
      <c r="IDD19" s="60"/>
      <c r="IDE19" s="60"/>
      <c r="IDF19" s="60"/>
      <c r="IDG19" s="60"/>
      <c r="IDH19" s="60"/>
      <c r="IDI19" s="60"/>
      <c r="IDJ19" s="60"/>
      <c r="IDK19" s="60"/>
      <c r="IDL19" s="60"/>
      <c r="IDM19" s="60"/>
      <c r="IDN19" s="60"/>
      <c r="IDO19" s="60"/>
      <c r="IDP19" s="60"/>
      <c r="IDQ19" s="60"/>
      <c r="IDR19" s="60"/>
      <c r="IDS19" s="60"/>
      <c r="IDT19" s="60"/>
      <c r="IDU19" s="60"/>
      <c r="IDV19" s="60"/>
      <c r="IDW19" s="60"/>
      <c r="IDX19" s="60"/>
      <c r="IDY19" s="60"/>
      <c r="IDZ19" s="60"/>
      <c r="IEA19" s="60"/>
      <c r="IEB19" s="60"/>
      <c r="IEC19" s="60"/>
      <c r="IED19" s="60"/>
      <c r="IEE19" s="60"/>
      <c r="IEF19" s="60"/>
      <c r="IEG19" s="60"/>
      <c r="IEH19" s="60"/>
      <c r="IEI19" s="60"/>
      <c r="IEJ19" s="60"/>
      <c r="IEK19" s="60"/>
      <c r="IEL19" s="60"/>
      <c r="IEM19" s="60"/>
      <c r="IEN19" s="60"/>
      <c r="IEO19" s="60"/>
      <c r="IEP19" s="60"/>
      <c r="IEQ19" s="60"/>
      <c r="IER19" s="60"/>
      <c r="IES19" s="60"/>
      <c r="IET19" s="60"/>
      <c r="IEU19" s="60"/>
      <c r="IEV19" s="60"/>
      <c r="IEW19" s="60"/>
      <c r="IEX19" s="60"/>
      <c r="IEY19" s="60"/>
      <c r="IEZ19" s="60"/>
      <c r="IFA19" s="60"/>
      <c r="IFB19" s="60"/>
      <c r="IFC19" s="60"/>
      <c r="IFD19" s="60"/>
      <c r="IFE19" s="60"/>
      <c r="IFF19" s="60"/>
      <c r="IFG19" s="60"/>
      <c r="IFH19" s="60"/>
      <c r="IFI19" s="60"/>
      <c r="IFJ19" s="60"/>
      <c r="IFK19" s="60"/>
      <c r="IFL19" s="60"/>
      <c r="IFM19" s="60"/>
      <c r="IFN19" s="60"/>
      <c r="IFO19" s="60"/>
      <c r="IFP19" s="60"/>
      <c r="IFQ19" s="60"/>
      <c r="IFR19" s="60"/>
      <c r="IFS19" s="60"/>
      <c r="IFT19" s="60"/>
      <c r="IFU19" s="60"/>
      <c r="IFV19" s="60"/>
      <c r="IFW19" s="60"/>
      <c r="IFX19" s="60"/>
      <c r="IFY19" s="60"/>
      <c r="IFZ19" s="60"/>
      <c r="IGA19" s="60"/>
      <c r="IGB19" s="60"/>
      <c r="IGC19" s="60"/>
      <c r="IGD19" s="60"/>
      <c r="IGE19" s="60"/>
      <c r="IGF19" s="60"/>
      <c r="IGG19" s="60"/>
      <c r="IGH19" s="60"/>
      <c r="IGI19" s="60"/>
      <c r="IGJ19" s="60"/>
      <c r="IGK19" s="60"/>
      <c r="IGL19" s="60"/>
      <c r="IGM19" s="60"/>
      <c r="IGN19" s="60"/>
      <c r="IGO19" s="60"/>
      <c r="IGP19" s="60"/>
      <c r="IGQ19" s="60"/>
      <c r="IGR19" s="60"/>
      <c r="IGS19" s="60"/>
      <c r="IGT19" s="60"/>
      <c r="IGU19" s="60"/>
      <c r="IGV19" s="60"/>
      <c r="IGW19" s="60"/>
      <c r="IGX19" s="60"/>
      <c r="IGY19" s="60"/>
      <c r="IGZ19" s="60"/>
      <c r="IHA19" s="60"/>
      <c r="IHB19" s="60"/>
      <c r="IHC19" s="60"/>
      <c r="IHD19" s="60"/>
      <c r="IHE19" s="60"/>
      <c r="IHF19" s="60"/>
      <c r="IHG19" s="60"/>
      <c r="IHH19" s="60"/>
      <c r="IHI19" s="60"/>
      <c r="IHJ19" s="60"/>
      <c r="IHK19" s="60"/>
      <c r="IHL19" s="60"/>
      <c r="IHM19" s="60"/>
      <c r="IHN19" s="60"/>
      <c r="IHO19" s="60"/>
      <c r="IHP19" s="60"/>
      <c r="IHQ19" s="60"/>
      <c r="IHR19" s="60"/>
      <c r="IHS19" s="60"/>
      <c r="IHT19" s="60"/>
      <c r="IHU19" s="60"/>
      <c r="IHV19" s="60"/>
      <c r="IHW19" s="60"/>
      <c r="IHX19" s="60"/>
      <c r="IHY19" s="60"/>
      <c r="IHZ19" s="60"/>
      <c r="IIA19" s="60"/>
      <c r="IIB19" s="60"/>
      <c r="IIC19" s="60"/>
      <c r="IID19" s="60"/>
      <c r="IIE19" s="60"/>
      <c r="IIF19" s="60"/>
      <c r="IIG19" s="60"/>
      <c r="IIH19" s="60"/>
      <c r="III19" s="60"/>
      <c r="IIJ19" s="60"/>
      <c r="IIK19" s="60"/>
      <c r="IIL19" s="60"/>
      <c r="IIM19" s="60"/>
      <c r="IIN19" s="60"/>
      <c r="IIO19" s="60"/>
      <c r="IIP19" s="60"/>
      <c r="IIQ19" s="60"/>
      <c r="IIR19" s="60"/>
      <c r="IIS19" s="60"/>
      <c r="IIT19" s="60"/>
      <c r="IIU19" s="60"/>
      <c r="IIV19" s="60"/>
      <c r="IIW19" s="60"/>
      <c r="IIX19" s="60"/>
      <c r="IIY19" s="60"/>
      <c r="IIZ19" s="60"/>
      <c r="IJA19" s="60"/>
      <c r="IJB19" s="60"/>
      <c r="IJC19" s="60"/>
      <c r="IJD19" s="60"/>
      <c r="IJE19" s="60"/>
      <c r="IJF19" s="60"/>
      <c r="IJG19" s="60"/>
      <c r="IJH19" s="60"/>
      <c r="IJI19" s="60"/>
      <c r="IJJ19" s="60"/>
      <c r="IJK19" s="60"/>
      <c r="IJL19" s="60"/>
      <c r="IJM19" s="60"/>
      <c r="IJN19" s="60"/>
      <c r="IJO19" s="60"/>
      <c r="IJP19" s="60"/>
      <c r="IJQ19" s="60"/>
      <c r="IJR19" s="60"/>
      <c r="IJS19" s="60"/>
      <c r="IJT19" s="60"/>
      <c r="IJU19" s="60"/>
      <c r="IJV19" s="60"/>
      <c r="IJW19" s="60"/>
      <c r="IJX19" s="60"/>
      <c r="IJY19" s="60"/>
      <c r="IJZ19" s="60"/>
      <c r="IKA19" s="60"/>
      <c r="IKB19" s="60"/>
      <c r="IKC19" s="60"/>
      <c r="IKD19" s="60"/>
      <c r="IKE19" s="60"/>
      <c r="IKF19" s="60"/>
      <c r="IKG19" s="60"/>
      <c r="IKH19" s="60"/>
      <c r="IKI19" s="60"/>
      <c r="IKJ19" s="60"/>
      <c r="IKK19" s="60"/>
      <c r="IKL19" s="60"/>
      <c r="IKM19" s="60"/>
      <c r="IKN19" s="60"/>
      <c r="IKO19" s="60"/>
      <c r="IKP19" s="60"/>
      <c r="IKQ19" s="60"/>
      <c r="IKR19" s="60"/>
      <c r="IKS19" s="60"/>
      <c r="IKT19" s="60"/>
      <c r="IKU19" s="60"/>
      <c r="IKV19" s="60"/>
      <c r="IKW19" s="60"/>
      <c r="IKX19" s="60"/>
      <c r="IKY19" s="60"/>
      <c r="IKZ19" s="60"/>
      <c r="ILA19" s="60"/>
      <c r="ILB19" s="60"/>
      <c r="ILC19" s="60"/>
      <c r="ILD19" s="60"/>
      <c r="ILE19" s="60"/>
      <c r="ILF19" s="60"/>
      <c r="ILG19" s="60"/>
      <c r="ILH19" s="60"/>
      <c r="ILI19" s="60"/>
      <c r="ILJ19" s="60"/>
      <c r="ILK19" s="60"/>
      <c r="ILL19" s="60"/>
      <c r="ILM19" s="60"/>
      <c r="ILN19" s="60"/>
      <c r="ILO19" s="60"/>
      <c r="ILP19" s="60"/>
      <c r="ILQ19" s="60"/>
      <c r="ILR19" s="60"/>
      <c r="ILS19" s="60"/>
      <c r="ILT19" s="60"/>
      <c r="ILU19" s="60"/>
      <c r="ILV19" s="60"/>
      <c r="ILW19" s="60"/>
      <c r="ILX19" s="60"/>
      <c r="ILY19" s="60"/>
      <c r="ILZ19" s="60"/>
      <c r="IMA19" s="60"/>
      <c r="IMB19" s="60"/>
      <c r="IMC19" s="60"/>
      <c r="IMD19" s="60"/>
      <c r="IME19" s="60"/>
      <c r="IMF19" s="60"/>
      <c r="IMG19" s="60"/>
      <c r="IMH19" s="60"/>
      <c r="IMI19" s="60"/>
      <c r="IMJ19" s="60"/>
      <c r="IMK19" s="60"/>
      <c r="IML19" s="60"/>
      <c r="IMM19" s="60"/>
      <c r="IMN19" s="60"/>
      <c r="IMO19" s="60"/>
      <c r="IMP19" s="60"/>
      <c r="IMQ19" s="60"/>
      <c r="IMR19" s="60"/>
      <c r="IMS19" s="60"/>
      <c r="IMT19" s="60"/>
      <c r="IMU19" s="60"/>
      <c r="IMV19" s="60"/>
      <c r="IMW19" s="60"/>
      <c r="IMX19" s="60"/>
      <c r="IMY19" s="60"/>
      <c r="IMZ19" s="60"/>
      <c r="INA19" s="60"/>
      <c r="INB19" s="60"/>
      <c r="INC19" s="60"/>
      <c r="IND19" s="60"/>
      <c r="INE19" s="60"/>
      <c r="INF19" s="60"/>
      <c r="ING19" s="60"/>
      <c r="INH19" s="60"/>
      <c r="INI19" s="60"/>
      <c r="INJ19" s="60"/>
      <c r="INK19" s="60"/>
      <c r="INL19" s="60"/>
      <c r="INM19" s="60"/>
      <c r="INN19" s="60"/>
      <c r="INO19" s="60"/>
      <c r="INP19" s="60"/>
      <c r="INQ19" s="60"/>
      <c r="INR19" s="60"/>
      <c r="INS19" s="60"/>
      <c r="INT19" s="60"/>
      <c r="INU19" s="60"/>
      <c r="INV19" s="60"/>
      <c r="INW19" s="60"/>
      <c r="INX19" s="60"/>
      <c r="INY19" s="60"/>
      <c r="INZ19" s="60"/>
      <c r="IOA19" s="60"/>
      <c r="IOB19" s="60"/>
      <c r="IOC19" s="60"/>
      <c r="IOD19" s="60"/>
      <c r="IOE19" s="60"/>
      <c r="IOF19" s="60"/>
      <c r="IOG19" s="60"/>
      <c r="IOH19" s="60"/>
      <c r="IOI19" s="60"/>
      <c r="IOJ19" s="60"/>
      <c r="IOK19" s="60"/>
      <c r="IOL19" s="60"/>
      <c r="IOM19" s="60"/>
      <c r="ION19" s="60"/>
      <c r="IOO19" s="60"/>
      <c r="IOP19" s="60"/>
      <c r="IOQ19" s="60"/>
      <c r="IOR19" s="60"/>
      <c r="IOS19" s="60"/>
      <c r="IOT19" s="60"/>
      <c r="IOU19" s="60"/>
      <c r="IOV19" s="60"/>
      <c r="IOW19" s="60"/>
      <c r="IOX19" s="60"/>
      <c r="IOY19" s="60"/>
      <c r="IOZ19" s="60"/>
      <c r="IPA19" s="60"/>
      <c r="IPB19" s="60"/>
      <c r="IPC19" s="60"/>
      <c r="IPD19" s="60"/>
      <c r="IPE19" s="60"/>
      <c r="IPF19" s="60"/>
      <c r="IPG19" s="60"/>
      <c r="IPH19" s="60"/>
      <c r="IPI19" s="60"/>
      <c r="IPJ19" s="60"/>
      <c r="IPK19" s="60"/>
      <c r="IPL19" s="60"/>
      <c r="IPM19" s="60"/>
      <c r="IPN19" s="60"/>
      <c r="IPO19" s="60"/>
      <c r="IPP19" s="60"/>
      <c r="IPQ19" s="60"/>
      <c r="IPR19" s="60"/>
      <c r="IPS19" s="60"/>
      <c r="IPT19" s="60"/>
      <c r="IPU19" s="60"/>
      <c r="IPV19" s="60"/>
      <c r="IPW19" s="60"/>
      <c r="IPX19" s="60"/>
      <c r="IPY19" s="60"/>
      <c r="IPZ19" s="60"/>
      <c r="IQA19" s="60"/>
      <c r="IQB19" s="60"/>
      <c r="IQC19" s="60"/>
      <c r="IQD19" s="60"/>
      <c r="IQE19" s="60"/>
      <c r="IQF19" s="60"/>
      <c r="IQG19" s="60"/>
      <c r="IQH19" s="60"/>
      <c r="IQI19" s="60"/>
      <c r="IQJ19" s="60"/>
      <c r="IQK19" s="60"/>
      <c r="IQL19" s="60"/>
      <c r="IQM19" s="60"/>
      <c r="IQN19" s="60"/>
      <c r="IQO19" s="60"/>
      <c r="IQP19" s="60"/>
      <c r="IQQ19" s="60"/>
      <c r="IQR19" s="60"/>
      <c r="IQS19" s="60"/>
      <c r="IQT19" s="60"/>
      <c r="IQU19" s="60"/>
      <c r="IQV19" s="60"/>
      <c r="IQW19" s="60"/>
      <c r="IQX19" s="60"/>
      <c r="IQY19" s="60"/>
      <c r="IQZ19" s="60"/>
      <c r="IRA19" s="60"/>
      <c r="IRB19" s="60"/>
      <c r="IRC19" s="60"/>
      <c r="IRD19" s="60"/>
      <c r="IRE19" s="60"/>
      <c r="IRF19" s="60"/>
      <c r="IRG19" s="60"/>
      <c r="IRH19" s="60"/>
      <c r="IRI19" s="60"/>
      <c r="IRJ19" s="60"/>
      <c r="IRK19" s="60"/>
      <c r="IRL19" s="60"/>
      <c r="IRM19" s="60"/>
      <c r="IRN19" s="60"/>
      <c r="IRO19" s="60"/>
      <c r="IRP19" s="60"/>
      <c r="IRQ19" s="60"/>
      <c r="IRR19" s="60"/>
      <c r="IRS19" s="60"/>
      <c r="IRT19" s="60"/>
      <c r="IRU19" s="60"/>
      <c r="IRV19" s="60"/>
      <c r="IRW19" s="60"/>
      <c r="IRX19" s="60"/>
      <c r="IRY19" s="60"/>
      <c r="IRZ19" s="60"/>
      <c r="ISA19" s="60"/>
      <c r="ISB19" s="60"/>
      <c r="ISC19" s="60"/>
      <c r="ISD19" s="60"/>
      <c r="ISE19" s="60"/>
      <c r="ISF19" s="60"/>
      <c r="ISG19" s="60"/>
      <c r="ISH19" s="60"/>
      <c r="ISI19" s="60"/>
      <c r="ISJ19" s="60"/>
      <c r="ISK19" s="60"/>
      <c r="ISL19" s="60"/>
      <c r="ISM19" s="60"/>
      <c r="ISN19" s="60"/>
      <c r="ISO19" s="60"/>
      <c r="ISP19" s="60"/>
      <c r="ISQ19" s="60"/>
      <c r="ISR19" s="60"/>
      <c r="ISS19" s="60"/>
      <c r="IST19" s="60"/>
      <c r="ISU19" s="60"/>
      <c r="ISV19" s="60"/>
      <c r="ISW19" s="60"/>
      <c r="ISX19" s="60"/>
      <c r="ISY19" s="60"/>
      <c r="ISZ19" s="60"/>
      <c r="ITA19" s="60"/>
      <c r="ITB19" s="60"/>
      <c r="ITC19" s="60"/>
      <c r="ITD19" s="60"/>
      <c r="ITE19" s="60"/>
      <c r="ITF19" s="60"/>
      <c r="ITG19" s="60"/>
      <c r="ITH19" s="60"/>
      <c r="ITI19" s="60"/>
      <c r="ITJ19" s="60"/>
      <c r="ITK19" s="60"/>
      <c r="ITL19" s="60"/>
      <c r="ITM19" s="60"/>
      <c r="ITN19" s="60"/>
      <c r="ITO19" s="60"/>
      <c r="ITP19" s="60"/>
      <c r="ITQ19" s="60"/>
      <c r="ITR19" s="60"/>
      <c r="ITS19" s="60"/>
      <c r="ITT19" s="60"/>
      <c r="ITU19" s="60"/>
      <c r="ITV19" s="60"/>
      <c r="ITW19" s="60"/>
      <c r="ITX19" s="60"/>
      <c r="ITY19" s="60"/>
      <c r="ITZ19" s="60"/>
      <c r="IUA19" s="60"/>
      <c r="IUB19" s="60"/>
      <c r="IUC19" s="60"/>
      <c r="IUD19" s="60"/>
      <c r="IUE19" s="60"/>
      <c r="IUF19" s="60"/>
      <c r="IUG19" s="60"/>
      <c r="IUH19" s="60"/>
      <c r="IUI19" s="60"/>
      <c r="IUJ19" s="60"/>
      <c r="IUK19" s="60"/>
      <c r="IUL19" s="60"/>
      <c r="IUM19" s="60"/>
      <c r="IUN19" s="60"/>
      <c r="IUO19" s="60"/>
      <c r="IUP19" s="60"/>
      <c r="IUQ19" s="60"/>
      <c r="IUR19" s="60"/>
      <c r="IUS19" s="60"/>
      <c r="IUT19" s="60"/>
      <c r="IUU19" s="60"/>
      <c r="IUV19" s="60"/>
      <c r="IUW19" s="60"/>
      <c r="IUX19" s="60"/>
      <c r="IUY19" s="60"/>
      <c r="IUZ19" s="60"/>
      <c r="IVA19" s="60"/>
      <c r="IVB19" s="60"/>
      <c r="IVC19" s="60"/>
      <c r="IVD19" s="60"/>
      <c r="IVE19" s="60"/>
      <c r="IVF19" s="60"/>
      <c r="IVG19" s="60"/>
      <c r="IVH19" s="60"/>
      <c r="IVI19" s="60"/>
      <c r="IVJ19" s="60"/>
      <c r="IVK19" s="60"/>
      <c r="IVL19" s="60"/>
      <c r="IVM19" s="60"/>
      <c r="IVN19" s="60"/>
      <c r="IVO19" s="60"/>
      <c r="IVP19" s="60"/>
      <c r="IVQ19" s="60"/>
      <c r="IVR19" s="60"/>
      <c r="IVS19" s="60"/>
      <c r="IVT19" s="60"/>
      <c r="IVU19" s="60"/>
      <c r="IVV19" s="60"/>
      <c r="IVW19" s="60"/>
      <c r="IVX19" s="60"/>
      <c r="IVY19" s="60"/>
      <c r="IVZ19" s="60"/>
      <c r="IWA19" s="60"/>
      <c r="IWB19" s="60"/>
      <c r="IWC19" s="60"/>
      <c r="IWD19" s="60"/>
      <c r="IWE19" s="60"/>
      <c r="IWF19" s="60"/>
      <c r="IWG19" s="60"/>
      <c r="IWH19" s="60"/>
      <c r="IWI19" s="60"/>
      <c r="IWJ19" s="60"/>
      <c r="IWK19" s="60"/>
      <c r="IWL19" s="60"/>
      <c r="IWM19" s="60"/>
      <c r="IWN19" s="60"/>
      <c r="IWO19" s="60"/>
      <c r="IWP19" s="60"/>
      <c r="IWQ19" s="60"/>
      <c r="IWR19" s="60"/>
      <c r="IWS19" s="60"/>
      <c r="IWT19" s="60"/>
      <c r="IWU19" s="60"/>
      <c r="IWV19" s="60"/>
      <c r="IWW19" s="60"/>
      <c r="IWX19" s="60"/>
      <c r="IWY19" s="60"/>
      <c r="IWZ19" s="60"/>
      <c r="IXA19" s="60"/>
      <c r="IXB19" s="60"/>
      <c r="IXC19" s="60"/>
      <c r="IXD19" s="60"/>
      <c r="IXE19" s="60"/>
      <c r="IXF19" s="60"/>
      <c r="IXG19" s="60"/>
      <c r="IXH19" s="60"/>
      <c r="IXI19" s="60"/>
      <c r="IXJ19" s="60"/>
      <c r="IXK19" s="60"/>
      <c r="IXL19" s="60"/>
      <c r="IXM19" s="60"/>
      <c r="IXN19" s="60"/>
      <c r="IXO19" s="60"/>
      <c r="IXP19" s="60"/>
      <c r="IXQ19" s="60"/>
      <c r="IXR19" s="60"/>
      <c r="IXS19" s="60"/>
      <c r="IXT19" s="60"/>
      <c r="IXU19" s="60"/>
      <c r="IXV19" s="60"/>
      <c r="IXW19" s="60"/>
      <c r="IXX19" s="60"/>
      <c r="IXY19" s="60"/>
      <c r="IXZ19" s="60"/>
      <c r="IYA19" s="60"/>
      <c r="IYB19" s="60"/>
      <c r="IYC19" s="60"/>
      <c r="IYD19" s="60"/>
      <c r="IYE19" s="60"/>
      <c r="IYF19" s="60"/>
      <c r="IYG19" s="60"/>
      <c r="IYH19" s="60"/>
      <c r="IYI19" s="60"/>
      <c r="IYJ19" s="60"/>
      <c r="IYK19" s="60"/>
      <c r="IYL19" s="60"/>
      <c r="IYM19" s="60"/>
      <c r="IYN19" s="60"/>
      <c r="IYO19" s="60"/>
      <c r="IYP19" s="60"/>
      <c r="IYQ19" s="60"/>
      <c r="IYR19" s="60"/>
      <c r="IYS19" s="60"/>
      <c r="IYT19" s="60"/>
      <c r="IYU19" s="60"/>
      <c r="IYV19" s="60"/>
      <c r="IYW19" s="60"/>
      <c r="IYX19" s="60"/>
      <c r="IYY19" s="60"/>
      <c r="IYZ19" s="60"/>
      <c r="IZA19" s="60"/>
      <c r="IZB19" s="60"/>
      <c r="IZC19" s="60"/>
      <c r="IZD19" s="60"/>
      <c r="IZE19" s="60"/>
      <c r="IZF19" s="60"/>
      <c r="IZG19" s="60"/>
      <c r="IZH19" s="60"/>
      <c r="IZI19" s="60"/>
      <c r="IZJ19" s="60"/>
      <c r="IZK19" s="60"/>
      <c r="IZL19" s="60"/>
      <c r="IZM19" s="60"/>
      <c r="IZN19" s="60"/>
      <c r="IZO19" s="60"/>
      <c r="IZP19" s="60"/>
      <c r="IZQ19" s="60"/>
      <c r="IZR19" s="60"/>
      <c r="IZS19" s="60"/>
      <c r="IZT19" s="60"/>
      <c r="IZU19" s="60"/>
      <c r="IZV19" s="60"/>
      <c r="IZW19" s="60"/>
      <c r="IZX19" s="60"/>
      <c r="IZY19" s="60"/>
      <c r="IZZ19" s="60"/>
      <c r="JAA19" s="60"/>
      <c r="JAB19" s="60"/>
      <c r="JAC19" s="60"/>
      <c r="JAD19" s="60"/>
      <c r="JAE19" s="60"/>
      <c r="JAF19" s="60"/>
      <c r="JAG19" s="60"/>
      <c r="JAH19" s="60"/>
      <c r="JAI19" s="60"/>
      <c r="JAJ19" s="60"/>
      <c r="JAK19" s="60"/>
      <c r="JAL19" s="60"/>
      <c r="JAM19" s="60"/>
      <c r="JAN19" s="60"/>
      <c r="JAO19" s="60"/>
      <c r="JAP19" s="60"/>
      <c r="JAQ19" s="60"/>
      <c r="JAR19" s="60"/>
      <c r="JAS19" s="60"/>
      <c r="JAT19" s="60"/>
      <c r="JAU19" s="60"/>
      <c r="JAV19" s="60"/>
      <c r="JAW19" s="60"/>
      <c r="JAX19" s="60"/>
      <c r="JAY19" s="60"/>
      <c r="JAZ19" s="60"/>
      <c r="JBA19" s="60"/>
      <c r="JBB19" s="60"/>
      <c r="JBC19" s="60"/>
      <c r="JBD19" s="60"/>
      <c r="JBE19" s="60"/>
      <c r="JBF19" s="60"/>
      <c r="JBG19" s="60"/>
      <c r="JBH19" s="60"/>
      <c r="JBI19" s="60"/>
      <c r="JBJ19" s="60"/>
      <c r="JBK19" s="60"/>
      <c r="JBL19" s="60"/>
      <c r="JBM19" s="60"/>
      <c r="JBN19" s="60"/>
      <c r="JBO19" s="60"/>
      <c r="JBP19" s="60"/>
      <c r="JBQ19" s="60"/>
      <c r="JBR19" s="60"/>
      <c r="JBS19" s="60"/>
      <c r="JBT19" s="60"/>
      <c r="JBU19" s="60"/>
      <c r="JBV19" s="60"/>
      <c r="JBW19" s="60"/>
      <c r="JBX19" s="60"/>
      <c r="JBY19" s="60"/>
      <c r="JBZ19" s="60"/>
      <c r="JCA19" s="60"/>
      <c r="JCB19" s="60"/>
      <c r="JCC19" s="60"/>
      <c r="JCD19" s="60"/>
      <c r="JCE19" s="60"/>
      <c r="JCF19" s="60"/>
      <c r="JCG19" s="60"/>
      <c r="JCH19" s="60"/>
      <c r="JCI19" s="60"/>
      <c r="JCJ19" s="60"/>
      <c r="JCK19" s="60"/>
      <c r="JCL19" s="60"/>
      <c r="JCM19" s="60"/>
      <c r="JCN19" s="60"/>
      <c r="JCO19" s="60"/>
      <c r="JCP19" s="60"/>
      <c r="JCQ19" s="60"/>
      <c r="JCR19" s="60"/>
      <c r="JCS19" s="60"/>
      <c r="JCT19" s="60"/>
      <c r="JCU19" s="60"/>
      <c r="JCV19" s="60"/>
      <c r="JCW19" s="60"/>
      <c r="JCX19" s="60"/>
      <c r="JCY19" s="60"/>
      <c r="JCZ19" s="60"/>
      <c r="JDA19" s="60"/>
      <c r="JDB19" s="60"/>
      <c r="JDC19" s="60"/>
      <c r="JDD19" s="60"/>
      <c r="JDE19" s="60"/>
      <c r="JDF19" s="60"/>
      <c r="JDG19" s="60"/>
      <c r="JDH19" s="60"/>
      <c r="JDI19" s="60"/>
      <c r="JDJ19" s="60"/>
      <c r="JDK19" s="60"/>
      <c r="JDL19" s="60"/>
      <c r="JDM19" s="60"/>
      <c r="JDN19" s="60"/>
      <c r="JDO19" s="60"/>
      <c r="JDP19" s="60"/>
      <c r="JDQ19" s="60"/>
      <c r="JDR19" s="60"/>
      <c r="JDS19" s="60"/>
      <c r="JDT19" s="60"/>
      <c r="JDU19" s="60"/>
      <c r="JDV19" s="60"/>
      <c r="JDW19" s="60"/>
      <c r="JDX19" s="60"/>
      <c r="JDY19" s="60"/>
      <c r="JDZ19" s="60"/>
      <c r="JEA19" s="60"/>
      <c r="JEB19" s="60"/>
      <c r="JEC19" s="60"/>
      <c r="JED19" s="60"/>
      <c r="JEE19" s="60"/>
      <c r="JEF19" s="60"/>
      <c r="JEG19" s="60"/>
      <c r="JEH19" s="60"/>
      <c r="JEI19" s="60"/>
      <c r="JEJ19" s="60"/>
      <c r="JEK19" s="60"/>
      <c r="JEL19" s="60"/>
      <c r="JEM19" s="60"/>
      <c r="JEN19" s="60"/>
      <c r="JEO19" s="60"/>
      <c r="JEP19" s="60"/>
      <c r="JEQ19" s="60"/>
      <c r="JER19" s="60"/>
      <c r="JES19" s="60"/>
      <c r="JET19" s="60"/>
      <c r="JEU19" s="60"/>
      <c r="JEV19" s="60"/>
      <c r="JEW19" s="60"/>
      <c r="JEX19" s="60"/>
      <c r="JEY19" s="60"/>
      <c r="JEZ19" s="60"/>
      <c r="JFA19" s="60"/>
      <c r="JFB19" s="60"/>
      <c r="JFC19" s="60"/>
      <c r="JFD19" s="60"/>
      <c r="JFE19" s="60"/>
      <c r="JFF19" s="60"/>
      <c r="JFG19" s="60"/>
      <c r="JFH19" s="60"/>
      <c r="JFI19" s="60"/>
      <c r="JFJ19" s="60"/>
      <c r="JFK19" s="60"/>
      <c r="JFL19" s="60"/>
      <c r="JFM19" s="60"/>
      <c r="JFN19" s="60"/>
      <c r="JFO19" s="60"/>
      <c r="JFP19" s="60"/>
      <c r="JFQ19" s="60"/>
      <c r="JFR19" s="60"/>
      <c r="JFS19" s="60"/>
      <c r="JFT19" s="60"/>
      <c r="JFU19" s="60"/>
      <c r="JFV19" s="60"/>
      <c r="JFW19" s="60"/>
      <c r="JFX19" s="60"/>
      <c r="JFY19" s="60"/>
      <c r="JFZ19" s="60"/>
      <c r="JGA19" s="60"/>
      <c r="JGB19" s="60"/>
      <c r="JGC19" s="60"/>
      <c r="JGD19" s="60"/>
      <c r="JGE19" s="60"/>
      <c r="JGF19" s="60"/>
      <c r="JGG19" s="60"/>
      <c r="JGH19" s="60"/>
      <c r="JGI19" s="60"/>
      <c r="JGJ19" s="60"/>
      <c r="JGK19" s="60"/>
      <c r="JGL19" s="60"/>
      <c r="JGM19" s="60"/>
      <c r="JGN19" s="60"/>
      <c r="JGO19" s="60"/>
      <c r="JGP19" s="60"/>
      <c r="JGQ19" s="60"/>
      <c r="JGR19" s="60"/>
      <c r="JGS19" s="60"/>
      <c r="JGT19" s="60"/>
      <c r="JGU19" s="60"/>
      <c r="JGV19" s="60"/>
      <c r="JGW19" s="60"/>
      <c r="JGX19" s="60"/>
      <c r="JGY19" s="60"/>
      <c r="JGZ19" s="60"/>
      <c r="JHA19" s="60"/>
      <c r="JHB19" s="60"/>
      <c r="JHC19" s="60"/>
      <c r="JHD19" s="60"/>
      <c r="JHE19" s="60"/>
      <c r="JHF19" s="60"/>
      <c r="JHG19" s="60"/>
      <c r="JHH19" s="60"/>
      <c r="JHI19" s="60"/>
      <c r="JHJ19" s="60"/>
      <c r="JHK19" s="60"/>
      <c r="JHL19" s="60"/>
      <c r="JHM19" s="60"/>
      <c r="JHN19" s="60"/>
      <c r="JHO19" s="60"/>
      <c r="JHP19" s="60"/>
      <c r="JHQ19" s="60"/>
      <c r="JHR19" s="60"/>
      <c r="JHS19" s="60"/>
      <c r="JHT19" s="60"/>
      <c r="JHU19" s="60"/>
      <c r="JHV19" s="60"/>
      <c r="JHW19" s="60"/>
      <c r="JHX19" s="60"/>
      <c r="JHY19" s="60"/>
      <c r="JHZ19" s="60"/>
      <c r="JIA19" s="60"/>
      <c r="JIB19" s="60"/>
      <c r="JIC19" s="60"/>
      <c r="JID19" s="60"/>
      <c r="JIE19" s="60"/>
      <c r="JIF19" s="60"/>
      <c r="JIG19" s="60"/>
      <c r="JIH19" s="60"/>
      <c r="JII19" s="60"/>
      <c r="JIJ19" s="60"/>
      <c r="JIK19" s="60"/>
      <c r="JIL19" s="60"/>
      <c r="JIM19" s="60"/>
      <c r="JIN19" s="60"/>
      <c r="JIO19" s="60"/>
      <c r="JIP19" s="60"/>
      <c r="JIQ19" s="60"/>
      <c r="JIR19" s="60"/>
      <c r="JIS19" s="60"/>
      <c r="JIT19" s="60"/>
      <c r="JIU19" s="60"/>
      <c r="JIV19" s="60"/>
      <c r="JIW19" s="60"/>
      <c r="JIX19" s="60"/>
      <c r="JIY19" s="60"/>
      <c r="JIZ19" s="60"/>
      <c r="JJA19" s="60"/>
      <c r="JJB19" s="60"/>
      <c r="JJC19" s="60"/>
      <c r="JJD19" s="60"/>
      <c r="JJE19" s="60"/>
      <c r="JJF19" s="60"/>
      <c r="JJG19" s="60"/>
      <c r="JJH19" s="60"/>
      <c r="JJI19" s="60"/>
      <c r="JJJ19" s="60"/>
      <c r="JJK19" s="60"/>
      <c r="JJL19" s="60"/>
      <c r="JJM19" s="60"/>
      <c r="JJN19" s="60"/>
      <c r="JJO19" s="60"/>
      <c r="JJP19" s="60"/>
      <c r="JJQ19" s="60"/>
      <c r="JJR19" s="60"/>
      <c r="JJS19" s="60"/>
      <c r="JJT19" s="60"/>
      <c r="JJU19" s="60"/>
      <c r="JJV19" s="60"/>
      <c r="JJW19" s="60"/>
      <c r="JJX19" s="60"/>
      <c r="JJY19" s="60"/>
      <c r="JJZ19" s="60"/>
      <c r="JKA19" s="60"/>
      <c r="JKB19" s="60"/>
      <c r="JKC19" s="60"/>
      <c r="JKD19" s="60"/>
      <c r="JKE19" s="60"/>
      <c r="JKF19" s="60"/>
      <c r="JKG19" s="60"/>
      <c r="JKH19" s="60"/>
      <c r="JKI19" s="60"/>
      <c r="JKJ19" s="60"/>
      <c r="JKK19" s="60"/>
      <c r="JKL19" s="60"/>
      <c r="JKM19" s="60"/>
      <c r="JKN19" s="60"/>
      <c r="JKO19" s="60"/>
      <c r="JKP19" s="60"/>
      <c r="JKQ19" s="60"/>
      <c r="JKR19" s="60"/>
      <c r="JKS19" s="60"/>
      <c r="JKT19" s="60"/>
      <c r="JKU19" s="60"/>
      <c r="JKV19" s="60"/>
      <c r="JKW19" s="60"/>
      <c r="JKX19" s="60"/>
      <c r="JKY19" s="60"/>
      <c r="JKZ19" s="60"/>
      <c r="JLA19" s="60"/>
      <c r="JLB19" s="60"/>
      <c r="JLC19" s="60"/>
      <c r="JLD19" s="60"/>
      <c r="JLE19" s="60"/>
      <c r="JLF19" s="60"/>
      <c r="JLG19" s="60"/>
      <c r="JLH19" s="60"/>
      <c r="JLI19" s="60"/>
      <c r="JLJ19" s="60"/>
      <c r="JLK19" s="60"/>
      <c r="JLL19" s="60"/>
      <c r="JLM19" s="60"/>
      <c r="JLN19" s="60"/>
      <c r="JLO19" s="60"/>
      <c r="JLP19" s="60"/>
      <c r="JLQ19" s="60"/>
      <c r="JLR19" s="60"/>
      <c r="JLS19" s="60"/>
      <c r="JLT19" s="60"/>
      <c r="JLU19" s="60"/>
      <c r="JLV19" s="60"/>
      <c r="JLW19" s="60"/>
      <c r="JLX19" s="60"/>
      <c r="JLY19" s="60"/>
      <c r="JLZ19" s="60"/>
      <c r="JMA19" s="60"/>
      <c r="JMB19" s="60"/>
      <c r="JMC19" s="60"/>
      <c r="JMD19" s="60"/>
      <c r="JME19" s="60"/>
      <c r="JMF19" s="60"/>
      <c r="JMG19" s="60"/>
      <c r="JMH19" s="60"/>
      <c r="JMI19" s="60"/>
      <c r="JMJ19" s="60"/>
      <c r="JMK19" s="60"/>
      <c r="JML19" s="60"/>
      <c r="JMM19" s="60"/>
      <c r="JMN19" s="60"/>
      <c r="JMO19" s="60"/>
      <c r="JMP19" s="60"/>
      <c r="JMQ19" s="60"/>
      <c r="JMR19" s="60"/>
      <c r="JMS19" s="60"/>
      <c r="JMT19" s="60"/>
      <c r="JMU19" s="60"/>
      <c r="JMV19" s="60"/>
      <c r="JMW19" s="60"/>
      <c r="JMX19" s="60"/>
      <c r="JMY19" s="60"/>
      <c r="JMZ19" s="60"/>
      <c r="JNA19" s="60"/>
      <c r="JNB19" s="60"/>
      <c r="JNC19" s="60"/>
      <c r="JND19" s="60"/>
      <c r="JNE19" s="60"/>
      <c r="JNF19" s="60"/>
      <c r="JNG19" s="60"/>
      <c r="JNH19" s="60"/>
      <c r="JNI19" s="60"/>
      <c r="JNJ19" s="60"/>
      <c r="JNK19" s="60"/>
      <c r="JNL19" s="60"/>
      <c r="JNM19" s="60"/>
      <c r="JNN19" s="60"/>
      <c r="JNO19" s="60"/>
      <c r="JNP19" s="60"/>
      <c r="JNQ19" s="60"/>
      <c r="JNR19" s="60"/>
      <c r="JNS19" s="60"/>
      <c r="JNT19" s="60"/>
      <c r="JNU19" s="60"/>
      <c r="JNV19" s="60"/>
      <c r="JNW19" s="60"/>
      <c r="JNX19" s="60"/>
      <c r="JNY19" s="60"/>
      <c r="JNZ19" s="60"/>
      <c r="JOA19" s="60"/>
      <c r="JOB19" s="60"/>
      <c r="JOC19" s="60"/>
      <c r="JOD19" s="60"/>
      <c r="JOE19" s="60"/>
      <c r="JOF19" s="60"/>
      <c r="JOG19" s="60"/>
      <c r="JOH19" s="60"/>
      <c r="JOI19" s="60"/>
      <c r="JOJ19" s="60"/>
      <c r="JOK19" s="60"/>
      <c r="JOL19" s="60"/>
      <c r="JOM19" s="60"/>
      <c r="JON19" s="60"/>
      <c r="JOO19" s="60"/>
      <c r="JOP19" s="60"/>
      <c r="JOQ19" s="60"/>
      <c r="JOR19" s="60"/>
      <c r="JOS19" s="60"/>
      <c r="JOT19" s="60"/>
      <c r="JOU19" s="60"/>
      <c r="JOV19" s="60"/>
      <c r="JOW19" s="60"/>
      <c r="JOX19" s="60"/>
      <c r="JOY19" s="60"/>
      <c r="JOZ19" s="60"/>
      <c r="JPA19" s="60"/>
      <c r="JPB19" s="60"/>
      <c r="JPC19" s="60"/>
      <c r="JPD19" s="60"/>
      <c r="JPE19" s="60"/>
      <c r="JPF19" s="60"/>
      <c r="JPG19" s="60"/>
      <c r="JPH19" s="60"/>
      <c r="JPI19" s="60"/>
      <c r="JPJ19" s="60"/>
      <c r="JPK19" s="60"/>
      <c r="JPL19" s="60"/>
      <c r="JPM19" s="60"/>
      <c r="JPN19" s="60"/>
      <c r="JPO19" s="60"/>
      <c r="JPP19" s="60"/>
      <c r="JPQ19" s="60"/>
      <c r="JPR19" s="60"/>
      <c r="JPS19" s="60"/>
      <c r="JPT19" s="60"/>
      <c r="JPU19" s="60"/>
      <c r="JPV19" s="60"/>
      <c r="JPW19" s="60"/>
      <c r="JPX19" s="60"/>
      <c r="JPY19" s="60"/>
      <c r="JPZ19" s="60"/>
      <c r="JQA19" s="60"/>
      <c r="JQB19" s="60"/>
      <c r="JQC19" s="60"/>
      <c r="JQD19" s="60"/>
      <c r="JQE19" s="60"/>
      <c r="JQF19" s="60"/>
      <c r="JQG19" s="60"/>
      <c r="JQH19" s="60"/>
      <c r="JQI19" s="60"/>
      <c r="JQJ19" s="60"/>
      <c r="JQK19" s="60"/>
      <c r="JQL19" s="60"/>
      <c r="JQM19" s="60"/>
      <c r="JQN19" s="60"/>
      <c r="JQO19" s="60"/>
      <c r="JQP19" s="60"/>
      <c r="JQQ19" s="60"/>
      <c r="JQR19" s="60"/>
      <c r="JQS19" s="60"/>
      <c r="JQT19" s="60"/>
      <c r="JQU19" s="60"/>
      <c r="JQV19" s="60"/>
      <c r="JQW19" s="60"/>
      <c r="JQX19" s="60"/>
      <c r="JQY19" s="60"/>
      <c r="JQZ19" s="60"/>
      <c r="JRA19" s="60"/>
      <c r="JRB19" s="60"/>
      <c r="JRC19" s="60"/>
      <c r="JRD19" s="60"/>
      <c r="JRE19" s="60"/>
      <c r="JRF19" s="60"/>
      <c r="JRG19" s="60"/>
      <c r="JRH19" s="60"/>
      <c r="JRI19" s="60"/>
      <c r="JRJ19" s="60"/>
      <c r="JRK19" s="60"/>
      <c r="JRL19" s="60"/>
      <c r="JRM19" s="60"/>
      <c r="JRN19" s="60"/>
      <c r="JRO19" s="60"/>
      <c r="JRP19" s="60"/>
      <c r="JRQ19" s="60"/>
      <c r="JRR19" s="60"/>
      <c r="JRS19" s="60"/>
      <c r="JRT19" s="60"/>
      <c r="JRU19" s="60"/>
      <c r="JRV19" s="60"/>
      <c r="JRW19" s="60"/>
      <c r="JRX19" s="60"/>
      <c r="JRY19" s="60"/>
      <c r="JRZ19" s="60"/>
      <c r="JSA19" s="60"/>
      <c r="JSB19" s="60"/>
      <c r="JSC19" s="60"/>
      <c r="JSD19" s="60"/>
      <c r="JSE19" s="60"/>
      <c r="JSF19" s="60"/>
      <c r="JSG19" s="60"/>
      <c r="JSH19" s="60"/>
      <c r="JSI19" s="60"/>
      <c r="JSJ19" s="60"/>
      <c r="JSK19" s="60"/>
      <c r="JSL19" s="60"/>
      <c r="JSM19" s="60"/>
      <c r="JSN19" s="60"/>
      <c r="JSO19" s="60"/>
      <c r="JSP19" s="60"/>
      <c r="JSQ19" s="60"/>
      <c r="JSR19" s="60"/>
      <c r="JSS19" s="60"/>
      <c r="JST19" s="60"/>
      <c r="JSU19" s="60"/>
      <c r="JSV19" s="60"/>
      <c r="JSW19" s="60"/>
      <c r="JSX19" s="60"/>
      <c r="JSY19" s="60"/>
      <c r="JSZ19" s="60"/>
      <c r="JTA19" s="60"/>
      <c r="JTB19" s="60"/>
      <c r="JTC19" s="60"/>
      <c r="JTD19" s="60"/>
      <c r="JTE19" s="60"/>
      <c r="JTF19" s="60"/>
      <c r="JTG19" s="60"/>
      <c r="JTH19" s="60"/>
      <c r="JTI19" s="60"/>
      <c r="JTJ19" s="60"/>
      <c r="JTK19" s="60"/>
      <c r="JTL19" s="60"/>
      <c r="JTM19" s="60"/>
      <c r="JTN19" s="60"/>
      <c r="JTO19" s="60"/>
      <c r="JTP19" s="60"/>
      <c r="JTQ19" s="60"/>
      <c r="JTR19" s="60"/>
      <c r="JTS19" s="60"/>
      <c r="JTT19" s="60"/>
      <c r="JTU19" s="60"/>
      <c r="JTV19" s="60"/>
      <c r="JTW19" s="60"/>
      <c r="JTX19" s="60"/>
      <c r="JTY19" s="60"/>
      <c r="JTZ19" s="60"/>
      <c r="JUA19" s="60"/>
      <c r="JUB19" s="60"/>
      <c r="JUC19" s="60"/>
      <c r="JUD19" s="60"/>
      <c r="JUE19" s="60"/>
      <c r="JUF19" s="60"/>
      <c r="JUG19" s="60"/>
      <c r="JUH19" s="60"/>
      <c r="JUI19" s="60"/>
      <c r="JUJ19" s="60"/>
      <c r="JUK19" s="60"/>
      <c r="JUL19" s="60"/>
      <c r="JUM19" s="60"/>
      <c r="JUN19" s="60"/>
      <c r="JUO19" s="60"/>
      <c r="JUP19" s="60"/>
      <c r="JUQ19" s="60"/>
      <c r="JUR19" s="60"/>
      <c r="JUS19" s="60"/>
      <c r="JUT19" s="60"/>
      <c r="JUU19" s="60"/>
      <c r="JUV19" s="60"/>
      <c r="JUW19" s="60"/>
      <c r="JUX19" s="60"/>
      <c r="JUY19" s="60"/>
      <c r="JUZ19" s="60"/>
      <c r="JVA19" s="60"/>
      <c r="JVB19" s="60"/>
      <c r="JVC19" s="60"/>
      <c r="JVD19" s="60"/>
      <c r="JVE19" s="60"/>
      <c r="JVF19" s="60"/>
      <c r="JVG19" s="60"/>
      <c r="JVH19" s="60"/>
      <c r="JVI19" s="60"/>
      <c r="JVJ19" s="60"/>
      <c r="JVK19" s="60"/>
      <c r="JVL19" s="60"/>
      <c r="JVM19" s="60"/>
      <c r="JVN19" s="60"/>
      <c r="JVO19" s="60"/>
      <c r="JVP19" s="60"/>
      <c r="JVQ19" s="60"/>
      <c r="JVR19" s="60"/>
      <c r="JVS19" s="60"/>
      <c r="JVT19" s="60"/>
      <c r="JVU19" s="60"/>
      <c r="JVV19" s="60"/>
      <c r="JVW19" s="60"/>
      <c r="JVX19" s="60"/>
      <c r="JVY19" s="60"/>
      <c r="JVZ19" s="60"/>
      <c r="JWA19" s="60"/>
      <c r="JWB19" s="60"/>
      <c r="JWC19" s="60"/>
      <c r="JWD19" s="60"/>
      <c r="JWE19" s="60"/>
      <c r="JWF19" s="60"/>
      <c r="JWG19" s="60"/>
      <c r="JWH19" s="60"/>
      <c r="JWI19" s="60"/>
      <c r="JWJ19" s="60"/>
      <c r="JWK19" s="60"/>
      <c r="JWL19" s="60"/>
      <c r="JWM19" s="60"/>
      <c r="JWN19" s="60"/>
      <c r="JWO19" s="60"/>
      <c r="JWP19" s="60"/>
      <c r="JWQ19" s="60"/>
      <c r="JWR19" s="60"/>
      <c r="JWS19" s="60"/>
      <c r="JWT19" s="60"/>
      <c r="JWU19" s="60"/>
      <c r="JWV19" s="60"/>
      <c r="JWW19" s="60"/>
      <c r="JWX19" s="60"/>
      <c r="JWY19" s="60"/>
      <c r="JWZ19" s="60"/>
      <c r="JXA19" s="60"/>
      <c r="JXB19" s="60"/>
      <c r="JXC19" s="60"/>
      <c r="JXD19" s="60"/>
      <c r="JXE19" s="60"/>
      <c r="JXF19" s="60"/>
      <c r="JXG19" s="60"/>
      <c r="JXH19" s="60"/>
      <c r="JXI19" s="60"/>
      <c r="JXJ19" s="60"/>
      <c r="JXK19" s="60"/>
      <c r="JXL19" s="60"/>
      <c r="JXM19" s="60"/>
      <c r="JXN19" s="60"/>
      <c r="JXO19" s="60"/>
      <c r="JXP19" s="60"/>
      <c r="JXQ19" s="60"/>
      <c r="JXR19" s="60"/>
      <c r="JXS19" s="60"/>
      <c r="JXT19" s="60"/>
      <c r="JXU19" s="60"/>
      <c r="JXV19" s="60"/>
      <c r="JXW19" s="60"/>
      <c r="JXX19" s="60"/>
      <c r="JXY19" s="60"/>
      <c r="JXZ19" s="60"/>
      <c r="JYA19" s="60"/>
      <c r="JYB19" s="60"/>
      <c r="JYC19" s="60"/>
      <c r="JYD19" s="60"/>
      <c r="JYE19" s="60"/>
      <c r="JYF19" s="60"/>
      <c r="JYG19" s="60"/>
      <c r="JYH19" s="60"/>
      <c r="JYI19" s="60"/>
      <c r="JYJ19" s="60"/>
      <c r="JYK19" s="60"/>
      <c r="JYL19" s="60"/>
      <c r="JYM19" s="60"/>
      <c r="JYN19" s="60"/>
      <c r="JYO19" s="60"/>
      <c r="JYP19" s="60"/>
      <c r="JYQ19" s="60"/>
      <c r="JYR19" s="60"/>
      <c r="JYS19" s="60"/>
      <c r="JYT19" s="60"/>
      <c r="JYU19" s="60"/>
      <c r="JYV19" s="60"/>
      <c r="JYW19" s="60"/>
      <c r="JYX19" s="60"/>
      <c r="JYY19" s="60"/>
      <c r="JYZ19" s="60"/>
      <c r="JZA19" s="60"/>
      <c r="JZB19" s="60"/>
      <c r="JZC19" s="60"/>
      <c r="JZD19" s="60"/>
      <c r="JZE19" s="60"/>
      <c r="JZF19" s="60"/>
      <c r="JZG19" s="60"/>
      <c r="JZH19" s="60"/>
      <c r="JZI19" s="60"/>
      <c r="JZJ19" s="60"/>
      <c r="JZK19" s="60"/>
      <c r="JZL19" s="60"/>
      <c r="JZM19" s="60"/>
      <c r="JZN19" s="60"/>
      <c r="JZO19" s="60"/>
      <c r="JZP19" s="60"/>
      <c r="JZQ19" s="60"/>
      <c r="JZR19" s="60"/>
      <c r="JZS19" s="60"/>
      <c r="JZT19" s="60"/>
      <c r="JZU19" s="60"/>
      <c r="JZV19" s="60"/>
      <c r="JZW19" s="60"/>
      <c r="JZX19" s="60"/>
      <c r="JZY19" s="60"/>
      <c r="JZZ19" s="60"/>
      <c r="KAA19" s="60"/>
      <c r="KAB19" s="60"/>
      <c r="KAC19" s="60"/>
      <c r="KAD19" s="60"/>
      <c r="KAE19" s="60"/>
      <c r="KAF19" s="60"/>
      <c r="KAG19" s="60"/>
      <c r="KAH19" s="60"/>
      <c r="KAI19" s="60"/>
      <c r="KAJ19" s="60"/>
      <c r="KAK19" s="60"/>
      <c r="KAL19" s="60"/>
      <c r="KAM19" s="60"/>
      <c r="KAN19" s="60"/>
      <c r="KAO19" s="60"/>
      <c r="KAP19" s="60"/>
      <c r="KAQ19" s="60"/>
      <c r="KAR19" s="60"/>
      <c r="KAS19" s="60"/>
      <c r="KAT19" s="60"/>
      <c r="KAU19" s="60"/>
      <c r="KAV19" s="60"/>
      <c r="KAW19" s="60"/>
      <c r="KAX19" s="60"/>
      <c r="KAY19" s="60"/>
      <c r="KAZ19" s="60"/>
      <c r="KBA19" s="60"/>
      <c r="KBB19" s="60"/>
      <c r="KBC19" s="60"/>
      <c r="KBD19" s="60"/>
      <c r="KBE19" s="60"/>
      <c r="KBF19" s="60"/>
      <c r="KBG19" s="60"/>
      <c r="KBH19" s="60"/>
      <c r="KBI19" s="60"/>
      <c r="KBJ19" s="60"/>
      <c r="KBK19" s="60"/>
      <c r="KBL19" s="60"/>
      <c r="KBM19" s="60"/>
      <c r="KBN19" s="60"/>
      <c r="KBO19" s="60"/>
      <c r="KBP19" s="60"/>
      <c r="KBQ19" s="60"/>
      <c r="KBR19" s="60"/>
      <c r="KBS19" s="60"/>
      <c r="KBT19" s="60"/>
      <c r="KBU19" s="60"/>
      <c r="KBV19" s="60"/>
      <c r="KBW19" s="60"/>
      <c r="KBX19" s="60"/>
      <c r="KBY19" s="60"/>
      <c r="KBZ19" s="60"/>
      <c r="KCA19" s="60"/>
      <c r="KCB19" s="60"/>
      <c r="KCC19" s="60"/>
      <c r="KCD19" s="60"/>
      <c r="KCE19" s="60"/>
      <c r="KCF19" s="60"/>
      <c r="KCG19" s="60"/>
      <c r="KCH19" s="60"/>
      <c r="KCI19" s="60"/>
      <c r="KCJ19" s="60"/>
      <c r="KCK19" s="60"/>
      <c r="KCL19" s="60"/>
      <c r="KCM19" s="60"/>
      <c r="KCN19" s="60"/>
      <c r="KCO19" s="60"/>
      <c r="KCP19" s="60"/>
      <c r="KCQ19" s="60"/>
      <c r="KCR19" s="60"/>
      <c r="KCS19" s="60"/>
      <c r="KCT19" s="60"/>
      <c r="KCU19" s="60"/>
      <c r="KCV19" s="60"/>
      <c r="KCW19" s="60"/>
      <c r="KCX19" s="60"/>
      <c r="KCY19" s="60"/>
      <c r="KCZ19" s="60"/>
      <c r="KDA19" s="60"/>
      <c r="KDB19" s="60"/>
      <c r="KDC19" s="60"/>
      <c r="KDD19" s="60"/>
      <c r="KDE19" s="60"/>
      <c r="KDF19" s="60"/>
      <c r="KDG19" s="60"/>
      <c r="KDH19" s="60"/>
      <c r="KDI19" s="60"/>
      <c r="KDJ19" s="60"/>
      <c r="KDK19" s="60"/>
      <c r="KDL19" s="60"/>
      <c r="KDM19" s="60"/>
      <c r="KDN19" s="60"/>
      <c r="KDO19" s="60"/>
      <c r="KDP19" s="60"/>
      <c r="KDQ19" s="60"/>
      <c r="KDR19" s="60"/>
      <c r="KDS19" s="60"/>
      <c r="KDT19" s="60"/>
      <c r="KDU19" s="60"/>
      <c r="KDV19" s="60"/>
      <c r="KDW19" s="60"/>
      <c r="KDX19" s="60"/>
      <c r="KDY19" s="60"/>
      <c r="KDZ19" s="60"/>
      <c r="KEA19" s="60"/>
      <c r="KEB19" s="60"/>
      <c r="KEC19" s="60"/>
      <c r="KED19" s="60"/>
      <c r="KEE19" s="60"/>
      <c r="KEF19" s="60"/>
      <c r="KEG19" s="60"/>
      <c r="KEH19" s="60"/>
      <c r="KEI19" s="60"/>
      <c r="KEJ19" s="60"/>
      <c r="KEK19" s="60"/>
      <c r="KEL19" s="60"/>
      <c r="KEM19" s="60"/>
      <c r="KEN19" s="60"/>
      <c r="KEO19" s="60"/>
      <c r="KEP19" s="60"/>
      <c r="KEQ19" s="60"/>
      <c r="KER19" s="60"/>
      <c r="KES19" s="60"/>
      <c r="KET19" s="60"/>
      <c r="KEU19" s="60"/>
      <c r="KEV19" s="60"/>
      <c r="KEW19" s="60"/>
      <c r="KEX19" s="60"/>
      <c r="KEY19" s="60"/>
      <c r="KEZ19" s="60"/>
      <c r="KFA19" s="60"/>
      <c r="KFB19" s="60"/>
      <c r="KFC19" s="60"/>
      <c r="KFD19" s="60"/>
      <c r="KFE19" s="60"/>
      <c r="KFF19" s="60"/>
      <c r="KFG19" s="60"/>
      <c r="KFH19" s="60"/>
      <c r="KFI19" s="60"/>
      <c r="KFJ19" s="60"/>
      <c r="KFK19" s="60"/>
      <c r="KFL19" s="60"/>
      <c r="KFM19" s="60"/>
      <c r="KFN19" s="60"/>
      <c r="KFO19" s="60"/>
      <c r="KFP19" s="60"/>
      <c r="KFQ19" s="60"/>
      <c r="KFR19" s="60"/>
      <c r="KFS19" s="60"/>
      <c r="KFT19" s="60"/>
      <c r="KFU19" s="60"/>
      <c r="KFV19" s="60"/>
      <c r="KFW19" s="60"/>
      <c r="KFX19" s="60"/>
      <c r="KFY19" s="60"/>
      <c r="KFZ19" s="60"/>
      <c r="KGA19" s="60"/>
      <c r="KGB19" s="60"/>
      <c r="KGC19" s="60"/>
      <c r="KGD19" s="60"/>
      <c r="KGE19" s="60"/>
      <c r="KGF19" s="60"/>
      <c r="KGG19" s="60"/>
      <c r="KGH19" s="60"/>
      <c r="KGI19" s="60"/>
      <c r="KGJ19" s="60"/>
      <c r="KGK19" s="60"/>
      <c r="KGL19" s="60"/>
      <c r="KGM19" s="60"/>
      <c r="KGN19" s="60"/>
      <c r="KGO19" s="60"/>
      <c r="KGP19" s="60"/>
      <c r="KGQ19" s="60"/>
      <c r="KGR19" s="60"/>
      <c r="KGS19" s="60"/>
      <c r="KGT19" s="60"/>
      <c r="KGU19" s="60"/>
      <c r="KGV19" s="60"/>
      <c r="KGW19" s="60"/>
      <c r="KGX19" s="60"/>
      <c r="KGY19" s="60"/>
      <c r="KGZ19" s="60"/>
      <c r="KHA19" s="60"/>
      <c r="KHB19" s="60"/>
      <c r="KHC19" s="60"/>
      <c r="KHD19" s="60"/>
      <c r="KHE19" s="60"/>
      <c r="KHF19" s="60"/>
      <c r="KHG19" s="60"/>
      <c r="KHH19" s="60"/>
      <c r="KHI19" s="60"/>
      <c r="KHJ19" s="60"/>
      <c r="KHK19" s="60"/>
      <c r="KHL19" s="60"/>
      <c r="KHM19" s="60"/>
      <c r="KHN19" s="60"/>
      <c r="KHO19" s="60"/>
      <c r="KHP19" s="60"/>
      <c r="KHQ19" s="60"/>
      <c r="KHR19" s="60"/>
      <c r="KHS19" s="60"/>
      <c r="KHT19" s="60"/>
      <c r="KHU19" s="60"/>
      <c r="KHV19" s="60"/>
      <c r="KHW19" s="60"/>
      <c r="KHX19" s="60"/>
      <c r="KHY19" s="60"/>
      <c r="KHZ19" s="60"/>
      <c r="KIA19" s="60"/>
      <c r="KIB19" s="60"/>
      <c r="KIC19" s="60"/>
      <c r="KID19" s="60"/>
      <c r="KIE19" s="60"/>
      <c r="KIF19" s="60"/>
      <c r="KIG19" s="60"/>
      <c r="KIH19" s="60"/>
      <c r="KII19" s="60"/>
      <c r="KIJ19" s="60"/>
      <c r="KIK19" s="60"/>
      <c r="KIL19" s="60"/>
      <c r="KIM19" s="60"/>
      <c r="KIN19" s="60"/>
      <c r="KIO19" s="60"/>
      <c r="KIP19" s="60"/>
      <c r="KIQ19" s="60"/>
      <c r="KIR19" s="60"/>
      <c r="KIS19" s="60"/>
      <c r="KIT19" s="60"/>
      <c r="KIU19" s="60"/>
      <c r="KIV19" s="60"/>
      <c r="KIW19" s="60"/>
      <c r="KIX19" s="60"/>
      <c r="KIY19" s="60"/>
      <c r="KIZ19" s="60"/>
      <c r="KJA19" s="60"/>
      <c r="KJB19" s="60"/>
      <c r="KJC19" s="60"/>
      <c r="KJD19" s="60"/>
      <c r="KJE19" s="60"/>
      <c r="KJF19" s="60"/>
      <c r="KJG19" s="60"/>
      <c r="KJH19" s="60"/>
      <c r="KJI19" s="60"/>
      <c r="KJJ19" s="60"/>
      <c r="KJK19" s="60"/>
      <c r="KJL19" s="60"/>
      <c r="KJM19" s="60"/>
      <c r="KJN19" s="60"/>
      <c r="KJO19" s="60"/>
      <c r="KJP19" s="60"/>
      <c r="KJQ19" s="60"/>
      <c r="KJR19" s="60"/>
      <c r="KJS19" s="60"/>
      <c r="KJT19" s="60"/>
      <c r="KJU19" s="60"/>
      <c r="KJV19" s="60"/>
      <c r="KJW19" s="60"/>
      <c r="KJX19" s="60"/>
      <c r="KJY19" s="60"/>
      <c r="KJZ19" s="60"/>
      <c r="KKA19" s="60"/>
      <c r="KKB19" s="60"/>
      <c r="KKC19" s="60"/>
      <c r="KKD19" s="60"/>
      <c r="KKE19" s="60"/>
      <c r="KKF19" s="60"/>
      <c r="KKG19" s="60"/>
      <c r="KKH19" s="60"/>
      <c r="KKI19" s="60"/>
      <c r="KKJ19" s="60"/>
      <c r="KKK19" s="60"/>
      <c r="KKL19" s="60"/>
      <c r="KKM19" s="60"/>
      <c r="KKN19" s="60"/>
      <c r="KKO19" s="60"/>
      <c r="KKP19" s="60"/>
      <c r="KKQ19" s="60"/>
      <c r="KKR19" s="60"/>
      <c r="KKS19" s="60"/>
      <c r="KKT19" s="60"/>
      <c r="KKU19" s="60"/>
      <c r="KKV19" s="60"/>
      <c r="KKW19" s="60"/>
      <c r="KKX19" s="60"/>
      <c r="KKY19" s="60"/>
      <c r="KKZ19" s="60"/>
      <c r="KLA19" s="60"/>
      <c r="KLB19" s="60"/>
      <c r="KLC19" s="60"/>
      <c r="KLD19" s="60"/>
      <c r="KLE19" s="60"/>
      <c r="KLF19" s="60"/>
      <c r="KLG19" s="60"/>
      <c r="KLH19" s="60"/>
      <c r="KLI19" s="60"/>
      <c r="KLJ19" s="60"/>
      <c r="KLK19" s="60"/>
      <c r="KLL19" s="60"/>
      <c r="KLM19" s="60"/>
      <c r="KLN19" s="60"/>
      <c r="KLO19" s="60"/>
      <c r="KLP19" s="60"/>
      <c r="KLQ19" s="60"/>
      <c r="KLR19" s="60"/>
      <c r="KLS19" s="60"/>
      <c r="KLT19" s="60"/>
      <c r="KLU19" s="60"/>
      <c r="KLV19" s="60"/>
      <c r="KLW19" s="60"/>
      <c r="KLX19" s="60"/>
      <c r="KLY19" s="60"/>
      <c r="KLZ19" s="60"/>
      <c r="KMA19" s="60"/>
      <c r="KMB19" s="60"/>
      <c r="KMC19" s="60"/>
      <c r="KMD19" s="60"/>
      <c r="KME19" s="60"/>
      <c r="KMF19" s="60"/>
      <c r="KMG19" s="60"/>
      <c r="KMH19" s="60"/>
      <c r="KMI19" s="60"/>
      <c r="KMJ19" s="60"/>
      <c r="KMK19" s="60"/>
      <c r="KML19" s="60"/>
      <c r="KMM19" s="60"/>
      <c r="KMN19" s="60"/>
      <c r="KMO19" s="60"/>
      <c r="KMP19" s="60"/>
      <c r="KMQ19" s="60"/>
      <c r="KMR19" s="60"/>
      <c r="KMS19" s="60"/>
      <c r="KMT19" s="60"/>
      <c r="KMU19" s="60"/>
      <c r="KMV19" s="60"/>
      <c r="KMW19" s="60"/>
      <c r="KMX19" s="60"/>
      <c r="KMY19" s="60"/>
      <c r="KMZ19" s="60"/>
      <c r="KNA19" s="60"/>
      <c r="KNB19" s="60"/>
      <c r="KNC19" s="60"/>
      <c r="KND19" s="60"/>
      <c r="KNE19" s="60"/>
      <c r="KNF19" s="60"/>
      <c r="KNG19" s="60"/>
      <c r="KNH19" s="60"/>
      <c r="KNI19" s="60"/>
      <c r="KNJ19" s="60"/>
      <c r="KNK19" s="60"/>
      <c r="KNL19" s="60"/>
      <c r="KNM19" s="60"/>
      <c r="KNN19" s="60"/>
      <c r="KNO19" s="60"/>
      <c r="KNP19" s="60"/>
      <c r="KNQ19" s="60"/>
      <c r="KNR19" s="60"/>
      <c r="KNS19" s="60"/>
      <c r="KNT19" s="60"/>
      <c r="KNU19" s="60"/>
      <c r="KNV19" s="60"/>
      <c r="KNW19" s="60"/>
      <c r="KNX19" s="60"/>
      <c r="KNY19" s="60"/>
      <c r="KNZ19" s="60"/>
      <c r="KOA19" s="60"/>
      <c r="KOB19" s="60"/>
      <c r="KOC19" s="60"/>
      <c r="KOD19" s="60"/>
      <c r="KOE19" s="60"/>
      <c r="KOF19" s="60"/>
      <c r="KOG19" s="60"/>
      <c r="KOH19" s="60"/>
      <c r="KOI19" s="60"/>
      <c r="KOJ19" s="60"/>
      <c r="KOK19" s="60"/>
      <c r="KOL19" s="60"/>
      <c r="KOM19" s="60"/>
      <c r="KON19" s="60"/>
      <c r="KOO19" s="60"/>
      <c r="KOP19" s="60"/>
      <c r="KOQ19" s="60"/>
      <c r="KOR19" s="60"/>
      <c r="KOS19" s="60"/>
      <c r="KOT19" s="60"/>
      <c r="KOU19" s="60"/>
      <c r="KOV19" s="60"/>
      <c r="KOW19" s="60"/>
      <c r="KOX19" s="60"/>
      <c r="KOY19" s="60"/>
      <c r="KOZ19" s="60"/>
      <c r="KPA19" s="60"/>
      <c r="KPB19" s="60"/>
      <c r="KPC19" s="60"/>
      <c r="KPD19" s="60"/>
      <c r="KPE19" s="60"/>
      <c r="KPF19" s="60"/>
      <c r="KPG19" s="60"/>
      <c r="KPH19" s="60"/>
      <c r="KPI19" s="60"/>
      <c r="KPJ19" s="60"/>
      <c r="KPK19" s="60"/>
      <c r="KPL19" s="60"/>
      <c r="KPM19" s="60"/>
      <c r="KPN19" s="60"/>
      <c r="KPO19" s="60"/>
      <c r="KPP19" s="60"/>
      <c r="KPQ19" s="60"/>
      <c r="KPR19" s="60"/>
      <c r="KPS19" s="60"/>
      <c r="KPT19" s="60"/>
      <c r="KPU19" s="60"/>
      <c r="KPV19" s="60"/>
      <c r="KPW19" s="60"/>
      <c r="KPX19" s="60"/>
      <c r="KPY19" s="60"/>
      <c r="KPZ19" s="60"/>
      <c r="KQA19" s="60"/>
      <c r="KQB19" s="60"/>
      <c r="KQC19" s="60"/>
      <c r="KQD19" s="60"/>
      <c r="KQE19" s="60"/>
      <c r="KQF19" s="60"/>
      <c r="KQG19" s="60"/>
      <c r="KQH19" s="60"/>
      <c r="KQI19" s="60"/>
      <c r="KQJ19" s="60"/>
      <c r="KQK19" s="60"/>
      <c r="KQL19" s="60"/>
      <c r="KQM19" s="60"/>
      <c r="KQN19" s="60"/>
      <c r="KQO19" s="60"/>
      <c r="KQP19" s="60"/>
      <c r="KQQ19" s="60"/>
      <c r="KQR19" s="60"/>
      <c r="KQS19" s="60"/>
      <c r="KQT19" s="60"/>
      <c r="KQU19" s="60"/>
      <c r="KQV19" s="60"/>
      <c r="KQW19" s="60"/>
      <c r="KQX19" s="60"/>
      <c r="KQY19" s="60"/>
      <c r="KQZ19" s="60"/>
      <c r="KRA19" s="60"/>
      <c r="KRB19" s="60"/>
      <c r="KRC19" s="60"/>
      <c r="KRD19" s="60"/>
      <c r="KRE19" s="60"/>
      <c r="KRF19" s="60"/>
      <c r="KRG19" s="60"/>
      <c r="KRH19" s="60"/>
      <c r="KRI19" s="60"/>
      <c r="KRJ19" s="60"/>
      <c r="KRK19" s="60"/>
      <c r="KRL19" s="60"/>
      <c r="KRM19" s="60"/>
      <c r="KRN19" s="60"/>
      <c r="KRO19" s="60"/>
      <c r="KRP19" s="60"/>
      <c r="KRQ19" s="60"/>
      <c r="KRR19" s="60"/>
      <c r="KRS19" s="60"/>
      <c r="KRT19" s="60"/>
      <c r="KRU19" s="60"/>
      <c r="KRV19" s="60"/>
      <c r="KRW19" s="60"/>
      <c r="KRX19" s="60"/>
      <c r="KRY19" s="60"/>
      <c r="KRZ19" s="60"/>
      <c r="KSA19" s="60"/>
      <c r="KSB19" s="60"/>
      <c r="KSC19" s="60"/>
      <c r="KSD19" s="60"/>
      <c r="KSE19" s="60"/>
      <c r="KSF19" s="60"/>
      <c r="KSG19" s="60"/>
      <c r="KSH19" s="60"/>
      <c r="KSI19" s="60"/>
      <c r="KSJ19" s="60"/>
      <c r="KSK19" s="60"/>
      <c r="KSL19" s="60"/>
      <c r="KSM19" s="60"/>
      <c r="KSN19" s="60"/>
      <c r="KSO19" s="60"/>
      <c r="KSP19" s="60"/>
      <c r="KSQ19" s="60"/>
      <c r="KSR19" s="60"/>
      <c r="KSS19" s="60"/>
      <c r="KST19" s="60"/>
      <c r="KSU19" s="60"/>
      <c r="KSV19" s="60"/>
      <c r="KSW19" s="60"/>
      <c r="KSX19" s="60"/>
      <c r="KSY19" s="60"/>
      <c r="KSZ19" s="60"/>
      <c r="KTA19" s="60"/>
      <c r="KTB19" s="60"/>
      <c r="KTC19" s="60"/>
      <c r="KTD19" s="60"/>
      <c r="KTE19" s="60"/>
      <c r="KTF19" s="60"/>
      <c r="KTG19" s="60"/>
      <c r="KTH19" s="60"/>
      <c r="KTI19" s="60"/>
      <c r="KTJ19" s="60"/>
      <c r="KTK19" s="60"/>
      <c r="KTL19" s="60"/>
      <c r="KTM19" s="60"/>
      <c r="KTN19" s="60"/>
      <c r="KTO19" s="60"/>
      <c r="KTP19" s="60"/>
      <c r="KTQ19" s="60"/>
      <c r="KTR19" s="60"/>
      <c r="KTS19" s="60"/>
      <c r="KTT19" s="60"/>
      <c r="KTU19" s="60"/>
      <c r="KTV19" s="60"/>
      <c r="KTW19" s="60"/>
      <c r="KTX19" s="60"/>
      <c r="KTY19" s="60"/>
      <c r="KTZ19" s="60"/>
      <c r="KUA19" s="60"/>
      <c r="KUB19" s="60"/>
      <c r="KUC19" s="60"/>
      <c r="KUD19" s="60"/>
      <c r="KUE19" s="60"/>
      <c r="KUF19" s="60"/>
      <c r="KUG19" s="60"/>
      <c r="KUH19" s="60"/>
      <c r="KUI19" s="60"/>
      <c r="KUJ19" s="60"/>
      <c r="KUK19" s="60"/>
      <c r="KUL19" s="60"/>
      <c r="KUM19" s="60"/>
      <c r="KUN19" s="60"/>
      <c r="KUO19" s="60"/>
      <c r="KUP19" s="60"/>
      <c r="KUQ19" s="60"/>
      <c r="KUR19" s="60"/>
      <c r="KUS19" s="60"/>
      <c r="KUT19" s="60"/>
      <c r="KUU19" s="60"/>
      <c r="KUV19" s="60"/>
      <c r="KUW19" s="60"/>
      <c r="KUX19" s="60"/>
      <c r="KUY19" s="60"/>
      <c r="KUZ19" s="60"/>
      <c r="KVA19" s="60"/>
      <c r="KVB19" s="60"/>
      <c r="KVC19" s="60"/>
      <c r="KVD19" s="60"/>
      <c r="KVE19" s="60"/>
      <c r="KVF19" s="60"/>
      <c r="KVG19" s="60"/>
      <c r="KVH19" s="60"/>
      <c r="KVI19" s="60"/>
      <c r="KVJ19" s="60"/>
      <c r="KVK19" s="60"/>
      <c r="KVL19" s="60"/>
      <c r="KVM19" s="60"/>
      <c r="KVN19" s="60"/>
      <c r="KVO19" s="60"/>
      <c r="KVP19" s="60"/>
      <c r="KVQ19" s="60"/>
      <c r="KVR19" s="60"/>
      <c r="KVS19" s="60"/>
      <c r="KVT19" s="60"/>
      <c r="KVU19" s="60"/>
      <c r="KVV19" s="60"/>
      <c r="KVW19" s="60"/>
      <c r="KVX19" s="60"/>
      <c r="KVY19" s="60"/>
      <c r="KVZ19" s="60"/>
      <c r="KWA19" s="60"/>
      <c r="KWB19" s="60"/>
      <c r="KWC19" s="60"/>
      <c r="KWD19" s="60"/>
      <c r="KWE19" s="60"/>
      <c r="KWF19" s="60"/>
      <c r="KWG19" s="60"/>
      <c r="KWH19" s="60"/>
      <c r="KWI19" s="60"/>
      <c r="KWJ19" s="60"/>
      <c r="KWK19" s="60"/>
      <c r="KWL19" s="60"/>
      <c r="KWM19" s="60"/>
      <c r="KWN19" s="60"/>
      <c r="KWO19" s="60"/>
      <c r="KWP19" s="60"/>
      <c r="KWQ19" s="60"/>
      <c r="KWR19" s="60"/>
      <c r="KWS19" s="60"/>
      <c r="KWT19" s="60"/>
      <c r="KWU19" s="60"/>
      <c r="KWV19" s="60"/>
      <c r="KWW19" s="60"/>
      <c r="KWX19" s="60"/>
      <c r="KWY19" s="60"/>
      <c r="KWZ19" s="60"/>
      <c r="KXA19" s="60"/>
      <c r="KXB19" s="60"/>
      <c r="KXC19" s="60"/>
      <c r="KXD19" s="60"/>
      <c r="KXE19" s="60"/>
      <c r="KXF19" s="60"/>
      <c r="KXG19" s="60"/>
      <c r="KXH19" s="60"/>
      <c r="KXI19" s="60"/>
      <c r="KXJ19" s="60"/>
      <c r="KXK19" s="60"/>
      <c r="KXL19" s="60"/>
      <c r="KXM19" s="60"/>
      <c r="KXN19" s="60"/>
      <c r="KXO19" s="60"/>
      <c r="KXP19" s="60"/>
      <c r="KXQ19" s="60"/>
      <c r="KXR19" s="60"/>
      <c r="KXS19" s="60"/>
      <c r="KXT19" s="60"/>
      <c r="KXU19" s="60"/>
      <c r="KXV19" s="60"/>
      <c r="KXW19" s="60"/>
      <c r="KXX19" s="60"/>
      <c r="KXY19" s="60"/>
      <c r="KXZ19" s="60"/>
      <c r="KYA19" s="60"/>
      <c r="KYB19" s="60"/>
      <c r="KYC19" s="60"/>
      <c r="KYD19" s="60"/>
      <c r="KYE19" s="60"/>
      <c r="KYF19" s="60"/>
      <c r="KYG19" s="60"/>
      <c r="KYH19" s="60"/>
      <c r="KYI19" s="60"/>
      <c r="KYJ19" s="60"/>
      <c r="KYK19" s="60"/>
      <c r="KYL19" s="60"/>
      <c r="KYM19" s="60"/>
      <c r="KYN19" s="60"/>
      <c r="KYO19" s="60"/>
      <c r="KYP19" s="60"/>
      <c r="KYQ19" s="60"/>
      <c r="KYR19" s="60"/>
      <c r="KYS19" s="60"/>
      <c r="KYT19" s="60"/>
      <c r="KYU19" s="60"/>
      <c r="KYV19" s="60"/>
      <c r="KYW19" s="60"/>
      <c r="KYX19" s="60"/>
      <c r="KYY19" s="60"/>
      <c r="KYZ19" s="60"/>
      <c r="KZA19" s="60"/>
      <c r="KZB19" s="60"/>
      <c r="KZC19" s="60"/>
      <c r="KZD19" s="60"/>
      <c r="KZE19" s="60"/>
      <c r="KZF19" s="60"/>
      <c r="KZG19" s="60"/>
      <c r="KZH19" s="60"/>
      <c r="KZI19" s="60"/>
      <c r="KZJ19" s="60"/>
      <c r="KZK19" s="60"/>
      <c r="KZL19" s="60"/>
      <c r="KZM19" s="60"/>
      <c r="KZN19" s="60"/>
      <c r="KZO19" s="60"/>
      <c r="KZP19" s="60"/>
      <c r="KZQ19" s="60"/>
      <c r="KZR19" s="60"/>
      <c r="KZS19" s="60"/>
      <c r="KZT19" s="60"/>
      <c r="KZU19" s="60"/>
      <c r="KZV19" s="60"/>
      <c r="KZW19" s="60"/>
      <c r="KZX19" s="60"/>
      <c r="KZY19" s="60"/>
      <c r="KZZ19" s="60"/>
      <c r="LAA19" s="60"/>
      <c r="LAB19" s="60"/>
      <c r="LAC19" s="60"/>
      <c r="LAD19" s="60"/>
      <c r="LAE19" s="60"/>
      <c r="LAF19" s="60"/>
      <c r="LAG19" s="60"/>
      <c r="LAH19" s="60"/>
      <c r="LAI19" s="60"/>
      <c r="LAJ19" s="60"/>
      <c r="LAK19" s="60"/>
      <c r="LAL19" s="60"/>
      <c r="LAM19" s="60"/>
      <c r="LAN19" s="60"/>
      <c r="LAO19" s="60"/>
      <c r="LAP19" s="60"/>
      <c r="LAQ19" s="60"/>
      <c r="LAR19" s="60"/>
      <c r="LAS19" s="60"/>
      <c r="LAT19" s="60"/>
      <c r="LAU19" s="60"/>
      <c r="LAV19" s="60"/>
      <c r="LAW19" s="60"/>
      <c r="LAX19" s="60"/>
      <c r="LAY19" s="60"/>
      <c r="LAZ19" s="60"/>
      <c r="LBA19" s="60"/>
      <c r="LBB19" s="60"/>
      <c r="LBC19" s="60"/>
      <c r="LBD19" s="60"/>
      <c r="LBE19" s="60"/>
      <c r="LBF19" s="60"/>
      <c r="LBG19" s="60"/>
      <c r="LBH19" s="60"/>
      <c r="LBI19" s="60"/>
      <c r="LBJ19" s="60"/>
      <c r="LBK19" s="60"/>
      <c r="LBL19" s="60"/>
      <c r="LBM19" s="60"/>
      <c r="LBN19" s="60"/>
      <c r="LBO19" s="60"/>
      <c r="LBP19" s="60"/>
      <c r="LBQ19" s="60"/>
      <c r="LBR19" s="60"/>
      <c r="LBS19" s="60"/>
      <c r="LBT19" s="60"/>
      <c r="LBU19" s="60"/>
      <c r="LBV19" s="60"/>
      <c r="LBW19" s="60"/>
      <c r="LBX19" s="60"/>
      <c r="LBY19" s="60"/>
      <c r="LBZ19" s="60"/>
      <c r="LCA19" s="60"/>
      <c r="LCB19" s="60"/>
      <c r="LCC19" s="60"/>
      <c r="LCD19" s="60"/>
      <c r="LCE19" s="60"/>
      <c r="LCF19" s="60"/>
      <c r="LCG19" s="60"/>
      <c r="LCH19" s="60"/>
      <c r="LCI19" s="60"/>
      <c r="LCJ19" s="60"/>
      <c r="LCK19" s="60"/>
      <c r="LCL19" s="60"/>
      <c r="LCM19" s="60"/>
      <c r="LCN19" s="60"/>
      <c r="LCO19" s="60"/>
      <c r="LCP19" s="60"/>
      <c r="LCQ19" s="60"/>
      <c r="LCR19" s="60"/>
      <c r="LCS19" s="60"/>
      <c r="LCT19" s="60"/>
      <c r="LCU19" s="60"/>
      <c r="LCV19" s="60"/>
      <c r="LCW19" s="60"/>
      <c r="LCX19" s="60"/>
      <c r="LCY19" s="60"/>
      <c r="LCZ19" s="60"/>
      <c r="LDA19" s="60"/>
      <c r="LDB19" s="60"/>
      <c r="LDC19" s="60"/>
      <c r="LDD19" s="60"/>
      <c r="LDE19" s="60"/>
      <c r="LDF19" s="60"/>
      <c r="LDG19" s="60"/>
      <c r="LDH19" s="60"/>
      <c r="LDI19" s="60"/>
      <c r="LDJ19" s="60"/>
      <c r="LDK19" s="60"/>
      <c r="LDL19" s="60"/>
      <c r="LDM19" s="60"/>
      <c r="LDN19" s="60"/>
      <c r="LDO19" s="60"/>
      <c r="LDP19" s="60"/>
      <c r="LDQ19" s="60"/>
      <c r="LDR19" s="60"/>
      <c r="LDS19" s="60"/>
      <c r="LDT19" s="60"/>
      <c r="LDU19" s="60"/>
      <c r="LDV19" s="60"/>
      <c r="LDW19" s="60"/>
      <c r="LDX19" s="60"/>
      <c r="LDY19" s="60"/>
      <c r="LDZ19" s="60"/>
      <c r="LEA19" s="60"/>
      <c r="LEB19" s="60"/>
      <c r="LEC19" s="60"/>
      <c r="LED19" s="60"/>
      <c r="LEE19" s="60"/>
      <c r="LEF19" s="60"/>
      <c r="LEG19" s="60"/>
      <c r="LEH19" s="60"/>
      <c r="LEI19" s="60"/>
      <c r="LEJ19" s="60"/>
      <c r="LEK19" s="60"/>
      <c r="LEL19" s="60"/>
      <c r="LEM19" s="60"/>
      <c r="LEN19" s="60"/>
      <c r="LEO19" s="60"/>
      <c r="LEP19" s="60"/>
      <c r="LEQ19" s="60"/>
      <c r="LER19" s="60"/>
      <c r="LES19" s="60"/>
      <c r="LET19" s="60"/>
      <c r="LEU19" s="60"/>
      <c r="LEV19" s="60"/>
      <c r="LEW19" s="60"/>
      <c r="LEX19" s="60"/>
      <c r="LEY19" s="60"/>
      <c r="LEZ19" s="60"/>
      <c r="LFA19" s="60"/>
      <c r="LFB19" s="60"/>
      <c r="LFC19" s="60"/>
      <c r="LFD19" s="60"/>
      <c r="LFE19" s="60"/>
      <c r="LFF19" s="60"/>
      <c r="LFG19" s="60"/>
      <c r="LFH19" s="60"/>
      <c r="LFI19" s="60"/>
      <c r="LFJ19" s="60"/>
      <c r="LFK19" s="60"/>
      <c r="LFL19" s="60"/>
      <c r="LFM19" s="60"/>
      <c r="LFN19" s="60"/>
      <c r="LFO19" s="60"/>
      <c r="LFP19" s="60"/>
      <c r="LFQ19" s="60"/>
      <c r="LFR19" s="60"/>
      <c r="LFS19" s="60"/>
      <c r="LFT19" s="60"/>
      <c r="LFU19" s="60"/>
      <c r="LFV19" s="60"/>
      <c r="LFW19" s="60"/>
      <c r="LFX19" s="60"/>
      <c r="LFY19" s="60"/>
      <c r="LFZ19" s="60"/>
      <c r="LGA19" s="60"/>
      <c r="LGB19" s="60"/>
      <c r="LGC19" s="60"/>
      <c r="LGD19" s="60"/>
      <c r="LGE19" s="60"/>
      <c r="LGF19" s="60"/>
      <c r="LGG19" s="60"/>
      <c r="LGH19" s="60"/>
      <c r="LGI19" s="60"/>
      <c r="LGJ19" s="60"/>
      <c r="LGK19" s="60"/>
      <c r="LGL19" s="60"/>
      <c r="LGM19" s="60"/>
      <c r="LGN19" s="60"/>
      <c r="LGO19" s="60"/>
      <c r="LGP19" s="60"/>
      <c r="LGQ19" s="60"/>
      <c r="LGR19" s="60"/>
      <c r="LGS19" s="60"/>
      <c r="LGT19" s="60"/>
      <c r="LGU19" s="60"/>
      <c r="LGV19" s="60"/>
      <c r="LGW19" s="60"/>
      <c r="LGX19" s="60"/>
      <c r="LGY19" s="60"/>
      <c r="LGZ19" s="60"/>
      <c r="LHA19" s="60"/>
      <c r="LHB19" s="60"/>
      <c r="LHC19" s="60"/>
      <c r="LHD19" s="60"/>
      <c r="LHE19" s="60"/>
      <c r="LHF19" s="60"/>
      <c r="LHG19" s="60"/>
      <c r="LHH19" s="60"/>
      <c r="LHI19" s="60"/>
      <c r="LHJ19" s="60"/>
      <c r="LHK19" s="60"/>
      <c r="LHL19" s="60"/>
      <c r="LHM19" s="60"/>
      <c r="LHN19" s="60"/>
      <c r="LHO19" s="60"/>
      <c r="LHP19" s="60"/>
      <c r="LHQ19" s="60"/>
      <c r="LHR19" s="60"/>
      <c r="LHS19" s="60"/>
      <c r="LHT19" s="60"/>
      <c r="LHU19" s="60"/>
      <c r="LHV19" s="60"/>
      <c r="LHW19" s="60"/>
      <c r="LHX19" s="60"/>
      <c r="LHY19" s="60"/>
      <c r="LHZ19" s="60"/>
      <c r="LIA19" s="60"/>
      <c r="LIB19" s="60"/>
      <c r="LIC19" s="60"/>
      <c r="LID19" s="60"/>
      <c r="LIE19" s="60"/>
      <c r="LIF19" s="60"/>
      <c r="LIG19" s="60"/>
      <c r="LIH19" s="60"/>
      <c r="LII19" s="60"/>
      <c r="LIJ19" s="60"/>
      <c r="LIK19" s="60"/>
      <c r="LIL19" s="60"/>
      <c r="LIM19" s="60"/>
      <c r="LIN19" s="60"/>
      <c r="LIO19" s="60"/>
      <c r="LIP19" s="60"/>
      <c r="LIQ19" s="60"/>
      <c r="LIR19" s="60"/>
      <c r="LIS19" s="60"/>
      <c r="LIT19" s="60"/>
      <c r="LIU19" s="60"/>
      <c r="LIV19" s="60"/>
      <c r="LIW19" s="60"/>
      <c r="LIX19" s="60"/>
      <c r="LIY19" s="60"/>
      <c r="LIZ19" s="60"/>
      <c r="LJA19" s="60"/>
      <c r="LJB19" s="60"/>
      <c r="LJC19" s="60"/>
      <c r="LJD19" s="60"/>
      <c r="LJE19" s="60"/>
      <c r="LJF19" s="60"/>
      <c r="LJG19" s="60"/>
      <c r="LJH19" s="60"/>
      <c r="LJI19" s="60"/>
      <c r="LJJ19" s="60"/>
      <c r="LJK19" s="60"/>
      <c r="LJL19" s="60"/>
      <c r="LJM19" s="60"/>
      <c r="LJN19" s="60"/>
      <c r="LJO19" s="60"/>
      <c r="LJP19" s="60"/>
      <c r="LJQ19" s="60"/>
      <c r="LJR19" s="60"/>
      <c r="LJS19" s="60"/>
      <c r="LJT19" s="60"/>
      <c r="LJU19" s="60"/>
      <c r="LJV19" s="60"/>
      <c r="LJW19" s="60"/>
      <c r="LJX19" s="60"/>
      <c r="LJY19" s="60"/>
      <c r="LJZ19" s="60"/>
      <c r="LKA19" s="60"/>
      <c r="LKB19" s="60"/>
      <c r="LKC19" s="60"/>
      <c r="LKD19" s="60"/>
      <c r="LKE19" s="60"/>
      <c r="LKF19" s="60"/>
      <c r="LKG19" s="60"/>
      <c r="LKH19" s="60"/>
      <c r="LKI19" s="60"/>
      <c r="LKJ19" s="60"/>
      <c r="LKK19" s="60"/>
      <c r="LKL19" s="60"/>
      <c r="LKM19" s="60"/>
      <c r="LKN19" s="60"/>
      <c r="LKO19" s="60"/>
      <c r="LKP19" s="60"/>
      <c r="LKQ19" s="60"/>
      <c r="LKR19" s="60"/>
      <c r="LKS19" s="60"/>
      <c r="LKT19" s="60"/>
      <c r="LKU19" s="60"/>
      <c r="LKV19" s="60"/>
      <c r="LKW19" s="60"/>
      <c r="LKX19" s="60"/>
      <c r="LKY19" s="60"/>
      <c r="LKZ19" s="60"/>
      <c r="LLA19" s="60"/>
      <c r="LLB19" s="60"/>
      <c r="LLC19" s="60"/>
      <c r="LLD19" s="60"/>
      <c r="LLE19" s="60"/>
      <c r="LLF19" s="60"/>
      <c r="LLG19" s="60"/>
      <c r="LLH19" s="60"/>
      <c r="LLI19" s="60"/>
      <c r="LLJ19" s="60"/>
      <c r="LLK19" s="60"/>
      <c r="LLL19" s="60"/>
      <c r="LLM19" s="60"/>
      <c r="LLN19" s="60"/>
      <c r="LLO19" s="60"/>
      <c r="LLP19" s="60"/>
      <c r="LLQ19" s="60"/>
      <c r="LLR19" s="60"/>
      <c r="LLS19" s="60"/>
      <c r="LLT19" s="60"/>
      <c r="LLU19" s="60"/>
      <c r="LLV19" s="60"/>
      <c r="LLW19" s="60"/>
      <c r="LLX19" s="60"/>
      <c r="LLY19" s="60"/>
      <c r="LLZ19" s="60"/>
      <c r="LMA19" s="60"/>
      <c r="LMB19" s="60"/>
      <c r="LMC19" s="60"/>
      <c r="LMD19" s="60"/>
      <c r="LME19" s="60"/>
      <c r="LMF19" s="60"/>
      <c r="LMG19" s="60"/>
      <c r="LMH19" s="60"/>
      <c r="LMI19" s="60"/>
      <c r="LMJ19" s="60"/>
      <c r="LMK19" s="60"/>
      <c r="LML19" s="60"/>
      <c r="LMM19" s="60"/>
      <c r="LMN19" s="60"/>
      <c r="LMO19" s="60"/>
      <c r="LMP19" s="60"/>
      <c r="LMQ19" s="60"/>
      <c r="LMR19" s="60"/>
      <c r="LMS19" s="60"/>
      <c r="LMT19" s="60"/>
      <c r="LMU19" s="60"/>
      <c r="LMV19" s="60"/>
      <c r="LMW19" s="60"/>
      <c r="LMX19" s="60"/>
      <c r="LMY19" s="60"/>
      <c r="LMZ19" s="60"/>
      <c r="LNA19" s="60"/>
      <c r="LNB19" s="60"/>
      <c r="LNC19" s="60"/>
      <c r="LND19" s="60"/>
      <c r="LNE19" s="60"/>
      <c r="LNF19" s="60"/>
      <c r="LNG19" s="60"/>
      <c r="LNH19" s="60"/>
      <c r="LNI19" s="60"/>
      <c r="LNJ19" s="60"/>
      <c r="LNK19" s="60"/>
      <c r="LNL19" s="60"/>
      <c r="LNM19" s="60"/>
      <c r="LNN19" s="60"/>
      <c r="LNO19" s="60"/>
      <c r="LNP19" s="60"/>
      <c r="LNQ19" s="60"/>
      <c r="LNR19" s="60"/>
      <c r="LNS19" s="60"/>
      <c r="LNT19" s="60"/>
      <c r="LNU19" s="60"/>
      <c r="LNV19" s="60"/>
      <c r="LNW19" s="60"/>
      <c r="LNX19" s="60"/>
      <c r="LNY19" s="60"/>
      <c r="LNZ19" s="60"/>
      <c r="LOA19" s="60"/>
      <c r="LOB19" s="60"/>
      <c r="LOC19" s="60"/>
      <c r="LOD19" s="60"/>
      <c r="LOE19" s="60"/>
      <c r="LOF19" s="60"/>
      <c r="LOG19" s="60"/>
      <c r="LOH19" s="60"/>
      <c r="LOI19" s="60"/>
      <c r="LOJ19" s="60"/>
      <c r="LOK19" s="60"/>
      <c r="LOL19" s="60"/>
      <c r="LOM19" s="60"/>
      <c r="LON19" s="60"/>
      <c r="LOO19" s="60"/>
      <c r="LOP19" s="60"/>
      <c r="LOQ19" s="60"/>
      <c r="LOR19" s="60"/>
      <c r="LOS19" s="60"/>
      <c r="LOT19" s="60"/>
      <c r="LOU19" s="60"/>
      <c r="LOV19" s="60"/>
      <c r="LOW19" s="60"/>
      <c r="LOX19" s="60"/>
      <c r="LOY19" s="60"/>
      <c r="LOZ19" s="60"/>
      <c r="LPA19" s="60"/>
      <c r="LPB19" s="60"/>
      <c r="LPC19" s="60"/>
      <c r="LPD19" s="60"/>
      <c r="LPE19" s="60"/>
      <c r="LPF19" s="60"/>
      <c r="LPG19" s="60"/>
      <c r="LPH19" s="60"/>
      <c r="LPI19" s="60"/>
      <c r="LPJ19" s="60"/>
      <c r="LPK19" s="60"/>
      <c r="LPL19" s="60"/>
      <c r="LPM19" s="60"/>
      <c r="LPN19" s="60"/>
      <c r="LPO19" s="60"/>
      <c r="LPP19" s="60"/>
      <c r="LPQ19" s="60"/>
      <c r="LPR19" s="60"/>
      <c r="LPS19" s="60"/>
      <c r="LPT19" s="60"/>
      <c r="LPU19" s="60"/>
      <c r="LPV19" s="60"/>
      <c r="LPW19" s="60"/>
      <c r="LPX19" s="60"/>
      <c r="LPY19" s="60"/>
      <c r="LPZ19" s="60"/>
      <c r="LQA19" s="60"/>
      <c r="LQB19" s="60"/>
      <c r="LQC19" s="60"/>
      <c r="LQD19" s="60"/>
      <c r="LQE19" s="60"/>
      <c r="LQF19" s="60"/>
      <c r="LQG19" s="60"/>
      <c r="LQH19" s="60"/>
      <c r="LQI19" s="60"/>
      <c r="LQJ19" s="60"/>
      <c r="LQK19" s="60"/>
      <c r="LQL19" s="60"/>
      <c r="LQM19" s="60"/>
      <c r="LQN19" s="60"/>
      <c r="LQO19" s="60"/>
      <c r="LQP19" s="60"/>
      <c r="LQQ19" s="60"/>
      <c r="LQR19" s="60"/>
      <c r="LQS19" s="60"/>
      <c r="LQT19" s="60"/>
      <c r="LQU19" s="60"/>
      <c r="LQV19" s="60"/>
      <c r="LQW19" s="60"/>
      <c r="LQX19" s="60"/>
      <c r="LQY19" s="60"/>
      <c r="LQZ19" s="60"/>
      <c r="LRA19" s="60"/>
      <c r="LRB19" s="60"/>
      <c r="LRC19" s="60"/>
      <c r="LRD19" s="60"/>
      <c r="LRE19" s="60"/>
      <c r="LRF19" s="60"/>
      <c r="LRG19" s="60"/>
      <c r="LRH19" s="60"/>
      <c r="LRI19" s="60"/>
      <c r="LRJ19" s="60"/>
      <c r="LRK19" s="60"/>
      <c r="LRL19" s="60"/>
      <c r="LRM19" s="60"/>
      <c r="LRN19" s="60"/>
      <c r="LRO19" s="60"/>
      <c r="LRP19" s="60"/>
      <c r="LRQ19" s="60"/>
      <c r="LRR19" s="60"/>
      <c r="LRS19" s="60"/>
      <c r="LRT19" s="60"/>
      <c r="LRU19" s="60"/>
      <c r="LRV19" s="60"/>
      <c r="LRW19" s="60"/>
      <c r="LRX19" s="60"/>
      <c r="LRY19" s="60"/>
      <c r="LRZ19" s="60"/>
      <c r="LSA19" s="60"/>
      <c r="LSB19" s="60"/>
      <c r="LSC19" s="60"/>
      <c r="LSD19" s="60"/>
      <c r="LSE19" s="60"/>
      <c r="LSF19" s="60"/>
      <c r="LSG19" s="60"/>
      <c r="LSH19" s="60"/>
      <c r="LSI19" s="60"/>
      <c r="LSJ19" s="60"/>
      <c r="LSK19" s="60"/>
      <c r="LSL19" s="60"/>
      <c r="LSM19" s="60"/>
      <c r="LSN19" s="60"/>
      <c r="LSO19" s="60"/>
      <c r="LSP19" s="60"/>
      <c r="LSQ19" s="60"/>
      <c r="LSR19" s="60"/>
      <c r="LSS19" s="60"/>
      <c r="LST19" s="60"/>
      <c r="LSU19" s="60"/>
      <c r="LSV19" s="60"/>
      <c r="LSW19" s="60"/>
      <c r="LSX19" s="60"/>
      <c r="LSY19" s="60"/>
      <c r="LSZ19" s="60"/>
      <c r="LTA19" s="60"/>
      <c r="LTB19" s="60"/>
      <c r="LTC19" s="60"/>
      <c r="LTD19" s="60"/>
      <c r="LTE19" s="60"/>
      <c r="LTF19" s="60"/>
      <c r="LTG19" s="60"/>
      <c r="LTH19" s="60"/>
      <c r="LTI19" s="60"/>
      <c r="LTJ19" s="60"/>
      <c r="LTK19" s="60"/>
      <c r="LTL19" s="60"/>
      <c r="LTM19" s="60"/>
      <c r="LTN19" s="60"/>
      <c r="LTO19" s="60"/>
      <c r="LTP19" s="60"/>
      <c r="LTQ19" s="60"/>
      <c r="LTR19" s="60"/>
      <c r="LTS19" s="60"/>
      <c r="LTT19" s="60"/>
      <c r="LTU19" s="60"/>
      <c r="LTV19" s="60"/>
      <c r="LTW19" s="60"/>
      <c r="LTX19" s="60"/>
      <c r="LTY19" s="60"/>
      <c r="LTZ19" s="60"/>
      <c r="LUA19" s="60"/>
      <c r="LUB19" s="60"/>
      <c r="LUC19" s="60"/>
      <c r="LUD19" s="60"/>
      <c r="LUE19" s="60"/>
      <c r="LUF19" s="60"/>
      <c r="LUG19" s="60"/>
      <c r="LUH19" s="60"/>
      <c r="LUI19" s="60"/>
      <c r="LUJ19" s="60"/>
      <c r="LUK19" s="60"/>
      <c r="LUL19" s="60"/>
      <c r="LUM19" s="60"/>
      <c r="LUN19" s="60"/>
      <c r="LUO19" s="60"/>
      <c r="LUP19" s="60"/>
      <c r="LUQ19" s="60"/>
      <c r="LUR19" s="60"/>
      <c r="LUS19" s="60"/>
      <c r="LUT19" s="60"/>
      <c r="LUU19" s="60"/>
      <c r="LUV19" s="60"/>
      <c r="LUW19" s="60"/>
      <c r="LUX19" s="60"/>
      <c r="LUY19" s="60"/>
      <c r="LUZ19" s="60"/>
      <c r="LVA19" s="60"/>
      <c r="LVB19" s="60"/>
      <c r="LVC19" s="60"/>
      <c r="LVD19" s="60"/>
      <c r="LVE19" s="60"/>
      <c r="LVF19" s="60"/>
      <c r="LVG19" s="60"/>
      <c r="LVH19" s="60"/>
      <c r="LVI19" s="60"/>
      <c r="LVJ19" s="60"/>
      <c r="LVK19" s="60"/>
      <c r="LVL19" s="60"/>
      <c r="LVM19" s="60"/>
      <c r="LVN19" s="60"/>
      <c r="LVO19" s="60"/>
      <c r="LVP19" s="60"/>
      <c r="LVQ19" s="60"/>
      <c r="LVR19" s="60"/>
      <c r="LVS19" s="60"/>
      <c r="LVT19" s="60"/>
      <c r="LVU19" s="60"/>
      <c r="LVV19" s="60"/>
      <c r="LVW19" s="60"/>
      <c r="LVX19" s="60"/>
      <c r="LVY19" s="60"/>
      <c r="LVZ19" s="60"/>
      <c r="LWA19" s="60"/>
      <c r="LWB19" s="60"/>
      <c r="LWC19" s="60"/>
      <c r="LWD19" s="60"/>
      <c r="LWE19" s="60"/>
      <c r="LWF19" s="60"/>
      <c r="LWG19" s="60"/>
      <c r="LWH19" s="60"/>
      <c r="LWI19" s="60"/>
      <c r="LWJ19" s="60"/>
      <c r="LWK19" s="60"/>
      <c r="LWL19" s="60"/>
      <c r="LWM19" s="60"/>
      <c r="LWN19" s="60"/>
      <c r="LWO19" s="60"/>
      <c r="LWP19" s="60"/>
      <c r="LWQ19" s="60"/>
      <c r="LWR19" s="60"/>
      <c r="LWS19" s="60"/>
      <c r="LWT19" s="60"/>
      <c r="LWU19" s="60"/>
      <c r="LWV19" s="60"/>
      <c r="LWW19" s="60"/>
      <c r="LWX19" s="60"/>
      <c r="LWY19" s="60"/>
      <c r="LWZ19" s="60"/>
      <c r="LXA19" s="60"/>
      <c r="LXB19" s="60"/>
      <c r="LXC19" s="60"/>
      <c r="LXD19" s="60"/>
      <c r="LXE19" s="60"/>
      <c r="LXF19" s="60"/>
      <c r="LXG19" s="60"/>
      <c r="LXH19" s="60"/>
      <c r="LXI19" s="60"/>
      <c r="LXJ19" s="60"/>
      <c r="LXK19" s="60"/>
      <c r="LXL19" s="60"/>
      <c r="LXM19" s="60"/>
      <c r="LXN19" s="60"/>
      <c r="LXO19" s="60"/>
      <c r="LXP19" s="60"/>
      <c r="LXQ19" s="60"/>
      <c r="LXR19" s="60"/>
      <c r="LXS19" s="60"/>
      <c r="LXT19" s="60"/>
      <c r="LXU19" s="60"/>
      <c r="LXV19" s="60"/>
      <c r="LXW19" s="60"/>
      <c r="LXX19" s="60"/>
      <c r="LXY19" s="60"/>
      <c r="LXZ19" s="60"/>
      <c r="LYA19" s="60"/>
      <c r="LYB19" s="60"/>
      <c r="LYC19" s="60"/>
      <c r="LYD19" s="60"/>
      <c r="LYE19" s="60"/>
      <c r="LYF19" s="60"/>
      <c r="LYG19" s="60"/>
      <c r="LYH19" s="60"/>
      <c r="LYI19" s="60"/>
      <c r="LYJ19" s="60"/>
      <c r="LYK19" s="60"/>
      <c r="LYL19" s="60"/>
      <c r="LYM19" s="60"/>
      <c r="LYN19" s="60"/>
      <c r="LYO19" s="60"/>
      <c r="LYP19" s="60"/>
      <c r="LYQ19" s="60"/>
      <c r="LYR19" s="60"/>
      <c r="LYS19" s="60"/>
      <c r="LYT19" s="60"/>
      <c r="LYU19" s="60"/>
      <c r="LYV19" s="60"/>
      <c r="LYW19" s="60"/>
      <c r="LYX19" s="60"/>
      <c r="LYY19" s="60"/>
      <c r="LYZ19" s="60"/>
      <c r="LZA19" s="60"/>
      <c r="LZB19" s="60"/>
      <c r="LZC19" s="60"/>
      <c r="LZD19" s="60"/>
      <c r="LZE19" s="60"/>
      <c r="LZF19" s="60"/>
      <c r="LZG19" s="60"/>
      <c r="LZH19" s="60"/>
      <c r="LZI19" s="60"/>
      <c r="LZJ19" s="60"/>
      <c r="LZK19" s="60"/>
      <c r="LZL19" s="60"/>
      <c r="LZM19" s="60"/>
      <c r="LZN19" s="60"/>
      <c r="LZO19" s="60"/>
      <c r="LZP19" s="60"/>
      <c r="LZQ19" s="60"/>
      <c r="LZR19" s="60"/>
      <c r="LZS19" s="60"/>
      <c r="LZT19" s="60"/>
      <c r="LZU19" s="60"/>
      <c r="LZV19" s="60"/>
      <c r="LZW19" s="60"/>
      <c r="LZX19" s="60"/>
      <c r="LZY19" s="60"/>
      <c r="LZZ19" s="60"/>
      <c r="MAA19" s="60"/>
      <c r="MAB19" s="60"/>
      <c r="MAC19" s="60"/>
      <c r="MAD19" s="60"/>
      <c r="MAE19" s="60"/>
      <c r="MAF19" s="60"/>
      <c r="MAG19" s="60"/>
      <c r="MAH19" s="60"/>
      <c r="MAI19" s="60"/>
      <c r="MAJ19" s="60"/>
      <c r="MAK19" s="60"/>
      <c r="MAL19" s="60"/>
      <c r="MAM19" s="60"/>
      <c r="MAN19" s="60"/>
      <c r="MAO19" s="60"/>
      <c r="MAP19" s="60"/>
      <c r="MAQ19" s="60"/>
      <c r="MAR19" s="60"/>
      <c r="MAS19" s="60"/>
      <c r="MAT19" s="60"/>
      <c r="MAU19" s="60"/>
      <c r="MAV19" s="60"/>
      <c r="MAW19" s="60"/>
      <c r="MAX19" s="60"/>
      <c r="MAY19" s="60"/>
      <c r="MAZ19" s="60"/>
      <c r="MBA19" s="60"/>
      <c r="MBB19" s="60"/>
      <c r="MBC19" s="60"/>
      <c r="MBD19" s="60"/>
      <c r="MBE19" s="60"/>
      <c r="MBF19" s="60"/>
      <c r="MBG19" s="60"/>
      <c r="MBH19" s="60"/>
      <c r="MBI19" s="60"/>
      <c r="MBJ19" s="60"/>
      <c r="MBK19" s="60"/>
      <c r="MBL19" s="60"/>
      <c r="MBM19" s="60"/>
      <c r="MBN19" s="60"/>
      <c r="MBO19" s="60"/>
      <c r="MBP19" s="60"/>
      <c r="MBQ19" s="60"/>
      <c r="MBR19" s="60"/>
      <c r="MBS19" s="60"/>
      <c r="MBT19" s="60"/>
      <c r="MBU19" s="60"/>
      <c r="MBV19" s="60"/>
      <c r="MBW19" s="60"/>
      <c r="MBX19" s="60"/>
      <c r="MBY19" s="60"/>
      <c r="MBZ19" s="60"/>
      <c r="MCA19" s="60"/>
      <c r="MCB19" s="60"/>
      <c r="MCC19" s="60"/>
      <c r="MCD19" s="60"/>
      <c r="MCE19" s="60"/>
      <c r="MCF19" s="60"/>
      <c r="MCG19" s="60"/>
      <c r="MCH19" s="60"/>
      <c r="MCI19" s="60"/>
      <c r="MCJ19" s="60"/>
      <c r="MCK19" s="60"/>
      <c r="MCL19" s="60"/>
      <c r="MCM19" s="60"/>
      <c r="MCN19" s="60"/>
      <c r="MCO19" s="60"/>
      <c r="MCP19" s="60"/>
      <c r="MCQ19" s="60"/>
      <c r="MCR19" s="60"/>
      <c r="MCS19" s="60"/>
      <c r="MCT19" s="60"/>
      <c r="MCU19" s="60"/>
      <c r="MCV19" s="60"/>
      <c r="MCW19" s="60"/>
      <c r="MCX19" s="60"/>
      <c r="MCY19" s="60"/>
      <c r="MCZ19" s="60"/>
      <c r="MDA19" s="60"/>
      <c r="MDB19" s="60"/>
      <c r="MDC19" s="60"/>
      <c r="MDD19" s="60"/>
      <c r="MDE19" s="60"/>
      <c r="MDF19" s="60"/>
      <c r="MDG19" s="60"/>
      <c r="MDH19" s="60"/>
      <c r="MDI19" s="60"/>
      <c r="MDJ19" s="60"/>
      <c r="MDK19" s="60"/>
      <c r="MDL19" s="60"/>
      <c r="MDM19" s="60"/>
      <c r="MDN19" s="60"/>
      <c r="MDO19" s="60"/>
      <c r="MDP19" s="60"/>
      <c r="MDQ19" s="60"/>
      <c r="MDR19" s="60"/>
      <c r="MDS19" s="60"/>
      <c r="MDT19" s="60"/>
      <c r="MDU19" s="60"/>
      <c r="MDV19" s="60"/>
      <c r="MDW19" s="60"/>
      <c r="MDX19" s="60"/>
      <c r="MDY19" s="60"/>
      <c r="MDZ19" s="60"/>
      <c r="MEA19" s="60"/>
      <c r="MEB19" s="60"/>
      <c r="MEC19" s="60"/>
      <c r="MED19" s="60"/>
      <c r="MEE19" s="60"/>
      <c r="MEF19" s="60"/>
      <c r="MEG19" s="60"/>
      <c r="MEH19" s="60"/>
      <c r="MEI19" s="60"/>
      <c r="MEJ19" s="60"/>
      <c r="MEK19" s="60"/>
      <c r="MEL19" s="60"/>
      <c r="MEM19" s="60"/>
      <c r="MEN19" s="60"/>
      <c r="MEO19" s="60"/>
      <c r="MEP19" s="60"/>
      <c r="MEQ19" s="60"/>
      <c r="MER19" s="60"/>
      <c r="MES19" s="60"/>
      <c r="MET19" s="60"/>
      <c r="MEU19" s="60"/>
      <c r="MEV19" s="60"/>
      <c r="MEW19" s="60"/>
      <c r="MEX19" s="60"/>
      <c r="MEY19" s="60"/>
      <c r="MEZ19" s="60"/>
      <c r="MFA19" s="60"/>
      <c r="MFB19" s="60"/>
      <c r="MFC19" s="60"/>
      <c r="MFD19" s="60"/>
      <c r="MFE19" s="60"/>
      <c r="MFF19" s="60"/>
      <c r="MFG19" s="60"/>
      <c r="MFH19" s="60"/>
      <c r="MFI19" s="60"/>
      <c r="MFJ19" s="60"/>
      <c r="MFK19" s="60"/>
      <c r="MFL19" s="60"/>
      <c r="MFM19" s="60"/>
      <c r="MFN19" s="60"/>
      <c r="MFO19" s="60"/>
      <c r="MFP19" s="60"/>
      <c r="MFQ19" s="60"/>
      <c r="MFR19" s="60"/>
      <c r="MFS19" s="60"/>
      <c r="MFT19" s="60"/>
      <c r="MFU19" s="60"/>
      <c r="MFV19" s="60"/>
      <c r="MFW19" s="60"/>
      <c r="MFX19" s="60"/>
      <c r="MFY19" s="60"/>
      <c r="MFZ19" s="60"/>
      <c r="MGA19" s="60"/>
      <c r="MGB19" s="60"/>
      <c r="MGC19" s="60"/>
      <c r="MGD19" s="60"/>
      <c r="MGE19" s="60"/>
      <c r="MGF19" s="60"/>
      <c r="MGG19" s="60"/>
      <c r="MGH19" s="60"/>
      <c r="MGI19" s="60"/>
      <c r="MGJ19" s="60"/>
      <c r="MGK19" s="60"/>
      <c r="MGL19" s="60"/>
      <c r="MGM19" s="60"/>
      <c r="MGN19" s="60"/>
      <c r="MGO19" s="60"/>
      <c r="MGP19" s="60"/>
      <c r="MGQ19" s="60"/>
      <c r="MGR19" s="60"/>
      <c r="MGS19" s="60"/>
      <c r="MGT19" s="60"/>
      <c r="MGU19" s="60"/>
      <c r="MGV19" s="60"/>
      <c r="MGW19" s="60"/>
      <c r="MGX19" s="60"/>
      <c r="MGY19" s="60"/>
      <c r="MGZ19" s="60"/>
      <c r="MHA19" s="60"/>
      <c r="MHB19" s="60"/>
      <c r="MHC19" s="60"/>
      <c r="MHD19" s="60"/>
      <c r="MHE19" s="60"/>
      <c r="MHF19" s="60"/>
      <c r="MHG19" s="60"/>
      <c r="MHH19" s="60"/>
      <c r="MHI19" s="60"/>
      <c r="MHJ19" s="60"/>
      <c r="MHK19" s="60"/>
      <c r="MHL19" s="60"/>
      <c r="MHM19" s="60"/>
      <c r="MHN19" s="60"/>
      <c r="MHO19" s="60"/>
      <c r="MHP19" s="60"/>
      <c r="MHQ19" s="60"/>
      <c r="MHR19" s="60"/>
      <c r="MHS19" s="60"/>
      <c r="MHT19" s="60"/>
      <c r="MHU19" s="60"/>
      <c r="MHV19" s="60"/>
      <c r="MHW19" s="60"/>
      <c r="MHX19" s="60"/>
      <c r="MHY19" s="60"/>
      <c r="MHZ19" s="60"/>
      <c r="MIA19" s="60"/>
      <c r="MIB19" s="60"/>
      <c r="MIC19" s="60"/>
      <c r="MID19" s="60"/>
      <c r="MIE19" s="60"/>
      <c r="MIF19" s="60"/>
      <c r="MIG19" s="60"/>
      <c r="MIH19" s="60"/>
      <c r="MII19" s="60"/>
      <c r="MIJ19" s="60"/>
      <c r="MIK19" s="60"/>
      <c r="MIL19" s="60"/>
      <c r="MIM19" s="60"/>
      <c r="MIN19" s="60"/>
      <c r="MIO19" s="60"/>
      <c r="MIP19" s="60"/>
      <c r="MIQ19" s="60"/>
      <c r="MIR19" s="60"/>
      <c r="MIS19" s="60"/>
      <c r="MIT19" s="60"/>
      <c r="MIU19" s="60"/>
      <c r="MIV19" s="60"/>
      <c r="MIW19" s="60"/>
      <c r="MIX19" s="60"/>
      <c r="MIY19" s="60"/>
      <c r="MIZ19" s="60"/>
      <c r="MJA19" s="60"/>
      <c r="MJB19" s="60"/>
      <c r="MJC19" s="60"/>
      <c r="MJD19" s="60"/>
      <c r="MJE19" s="60"/>
      <c r="MJF19" s="60"/>
      <c r="MJG19" s="60"/>
      <c r="MJH19" s="60"/>
      <c r="MJI19" s="60"/>
      <c r="MJJ19" s="60"/>
      <c r="MJK19" s="60"/>
      <c r="MJL19" s="60"/>
      <c r="MJM19" s="60"/>
      <c r="MJN19" s="60"/>
      <c r="MJO19" s="60"/>
      <c r="MJP19" s="60"/>
      <c r="MJQ19" s="60"/>
      <c r="MJR19" s="60"/>
      <c r="MJS19" s="60"/>
      <c r="MJT19" s="60"/>
      <c r="MJU19" s="60"/>
      <c r="MJV19" s="60"/>
      <c r="MJW19" s="60"/>
      <c r="MJX19" s="60"/>
      <c r="MJY19" s="60"/>
      <c r="MJZ19" s="60"/>
      <c r="MKA19" s="60"/>
      <c r="MKB19" s="60"/>
      <c r="MKC19" s="60"/>
      <c r="MKD19" s="60"/>
      <c r="MKE19" s="60"/>
      <c r="MKF19" s="60"/>
      <c r="MKG19" s="60"/>
      <c r="MKH19" s="60"/>
      <c r="MKI19" s="60"/>
      <c r="MKJ19" s="60"/>
      <c r="MKK19" s="60"/>
      <c r="MKL19" s="60"/>
      <c r="MKM19" s="60"/>
      <c r="MKN19" s="60"/>
      <c r="MKO19" s="60"/>
      <c r="MKP19" s="60"/>
      <c r="MKQ19" s="60"/>
      <c r="MKR19" s="60"/>
      <c r="MKS19" s="60"/>
      <c r="MKT19" s="60"/>
      <c r="MKU19" s="60"/>
      <c r="MKV19" s="60"/>
      <c r="MKW19" s="60"/>
      <c r="MKX19" s="60"/>
      <c r="MKY19" s="60"/>
      <c r="MKZ19" s="60"/>
      <c r="MLA19" s="60"/>
      <c r="MLB19" s="60"/>
      <c r="MLC19" s="60"/>
      <c r="MLD19" s="60"/>
      <c r="MLE19" s="60"/>
      <c r="MLF19" s="60"/>
      <c r="MLG19" s="60"/>
      <c r="MLH19" s="60"/>
      <c r="MLI19" s="60"/>
      <c r="MLJ19" s="60"/>
      <c r="MLK19" s="60"/>
      <c r="MLL19" s="60"/>
      <c r="MLM19" s="60"/>
      <c r="MLN19" s="60"/>
      <c r="MLO19" s="60"/>
      <c r="MLP19" s="60"/>
      <c r="MLQ19" s="60"/>
      <c r="MLR19" s="60"/>
      <c r="MLS19" s="60"/>
      <c r="MLT19" s="60"/>
      <c r="MLU19" s="60"/>
      <c r="MLV19" s="60"/>
      <c r="MLW19" s="60"/>
      <c r="MLX19" s="60"/>
      <c r="MLY19" s="60"/>
      <c r="MLZ19" s="60"/>
      <c r="MMA19" s="60"/>
      <c r="MMB19" s="60"/>
      <c r="MMC19" s="60"/>
      <c r="MMD19" s="60"/>
      <c r="MME19" s="60"/>
      <c r="MMF19" s="60"/>
      <c r="MMG19" s="60"/>
      <c r="MMH19" s="60"/>
      <c r="MMI19" s="60"/>
      <c r="MMJ19" s="60"/>
      <c r="MMK19" s="60"/>
      <c r="MML19" s="60"/>
      <c r="MMM19" s="60"/>
      <c r="MMN19" s="60"/>
      <c r="MMO19" s="60"/>
      <c r="MMP19" s="60"/>
      <c r="MMQ19" s="60"/>
      <c r="MMR19" s="60"/>
      <c r="MMS19" s="60"/>
      <c r="MMT19" s="60"/>
      <c r="MMU19" s="60"/>
      <c r="MMV19" s="60"/>
      <c r="MMW19" s="60"/>
      <c r="MMX19" s="60"/>
      <c r="MMY19" s="60"/>
      <c r="MMZ19" s="60"/>
      <c r="MNA19" s="60"/>
      <c r="MNB19" s="60"/>
      <c r="MNC19" s="60"/>
      <c r="MND19" s="60"/>
      <c r="MNE19" s="60"/>
      <c r="MNF19" s="60"/>
      <c r="MNG19" s="60"/>
      <c r="MNH19" s="60"/>
      <c r="MNI19" s="60"/>
      <c r="MNJ19" s="60"/>
      <c r="MNK19" s="60"/>
      <c r="MNL19" s="60"/>
      <c r="MNM19" s="60"/>
      <c r="MNN19" s="60"/>
      <c r="MNO19" s="60"/>
      <c r="MNP19" s="60"/>
      <c r="MNQ19" s="60"/>
      <c r="MNR19" s="60"/>
      <c r="MNS19" s="60"/>
      <c r="MNT19" s="60"/>
      <c r="MNU19" s="60"/>
      <c r="MNV19" s="60"/>
      <c r="MNW19" s="60"/>
      <c r="MNX19" s="60"/>
      <c r="MNY19" s="60"/>
      <c r="MNZ19" s="60"/>
      <c r="MOA19" s="60"/>
      <c r="MOB19" s="60"/>
      <c r="MOC19" s="60"/>
      <c r="MOD19" s="60"/>
      <c r="MOE19" s="60"/>
      <c r="MOF19" s="60"/>
      <c r="MOG19" s="60"/>
      <c r="MOH19" s="60"/>
      <c r="MOI19" s="60"/>
      <c r="MOJ19" s="60"/>
      <c r="MOK19" s="60"/>
      <c r="MOL19" s="60"/>
      <c r="MOM19" s="60"/>
      <c r="MON19" s="60"/>
      <c r="MOO19" s="60"/>
      <c r="MOP19" s="60"/>
      <c r="MOQ19" s="60"/>
      <c r="MOR19" s="60"/>
      <c r="MOS19" s="60"/>
      <c r="MOT19" s="60"/>
      <c r="MOU19" s="60"/>
      <c r="MOV19" s="60"/>
      <c r="MOW19" s="60"/>
      <c r="MOX19" s="60"/>
      <c r="MOY19" s="60"/>
      <c r="MOZ19" s="60"/>
      <c r="MPA19" s="60"/>
      <c r="MPB19" s="60"/>
      <c r="MPC19" s="60"/>
      <c r="MPD19" s="60"/>
      <c r="MPE19" s="60"/>
      <c r="MPF19" s="60"/>
      <c r="MPG19" s="60"/>
      <c r="MPH19" s="60"/>
      <c r="MPI19" s="60"/>
      <c r="MPJ19" s="60"/>
      <c r="MPK19" s="60"/>
      <c r="MPL19" s="60"/>
      <c r="MPM19" s="60"/>
      <c r="MPN19" s="60"/>
      <c r="MPO19" s="60"/>
      <c r="MPP19" s="60"/>
      <c r="MPQ19" s="60"/>
      <c r="MPR19" s="60"/>
      <c r="MPS19" s="60"/>
      <c r="MPT19" s="60"/>
      <c r="MPU19" s="60"/>
      <c r="MPV19" s="60"/>
      <c r="MPW19" s="60"/>
      <c r="MPX19" s="60"/>
      <c r="MPY19" s="60"/>
      <c r="MPZ19" s="60"/>
      <c r="MQA19" s="60"/>
      <c r="MQB19" s="60"/>
      <c r="MQC19" s="60"/>
      <c r="MQD19" s="60"/>
      <c r="MQE19" s="60"/>
      <c r="MQF19" s="60"/>
      <c r="MQG19" s="60"/>
      <c r="MQH19" s="60"/>
      <c r="MQI19" s="60"/>
      <c r="MQJ19" s="60"/>
      <c r="MQK19" s="60"/>
      <c r="MQL19" s="60"/>
      <c r="MQM19" s="60"/>
      <c r="MQN19" s="60"/>
      <c r="MQO19" s="60"/>
      <c r="MQP19" s="60"/>
      <c r="MQQ19" s="60"/>
      <c r="MQR19" s="60"/>
      <c r="MQS19" s="60"/>
      <c r="MQT19" s="60"/>
      <c r="MQU19" s="60"/>
      <c r="MQV19" s="60"/>
      <c r="MQW19" s="60"/>
      <c r="MQX19" s="60"/>
      <c r="MQY19" s="60"/>
      <c r="MQZ19" s="60"/>
      <c r="MRA19" s="60"/>
      <c r="MRB19" s="60"/>
      <c r="MRC19" s="60"/>
      <c r="MRD19" s="60"/>
      <c r="MRE19" s="60"/>
      <c r="MRF19" s="60"/>
      <c r="MRG19" s="60"/>
      <c r="MRH19" s="60"/>
      <c r="MRI19" s="60"/>
      <c r="MRJ19" s="60"/>
      <c r="MRK19" s="60"/>
      <c r="MRL19" s="60"/>
      <c r="MRM19" s="60"/>
      <c r="MRN19" s="60"/>
      <c r="MRO19" s="60"/>
      <c r="MRP19" s="60"/>
      <c r="MRQ19" s="60"/>
      <c r="MRR19" s="60"/>
      <c r="MRS19" s="60"/>
      <c r="MRT19" s="60"/>
      <c r="MRU19" s="60"/>
      <c r="MRV19" s="60"/>
      <c r="MRW19" s="60"/>
      <c r="MRX19" s="60"/>
      <c r="MRY19" s="60"/>
      <c r="MRZ19" s="60"/>
      <c r="MSA19" s="60"/>
      <c r="MSB19" s="60"/>
      <c r="MSC19" s="60"/>
      <c r="MSD19" s="60"/>
      <c r="MSE19" s="60"/>
      <c r="MSF19" s="60"/>
      <c r="MSG19" s="60"/>
      <c r="MSH19" s="60"/>
      <c r="MSI19" s="60"/>
      <c r="MSJ19" s="60"/>
      <c r="MSK19" s="60"/>
      <c r="MSL19" s="60"/>
      <c r="MSM19" s="60"/>
      <c r="MSN19" s="60"/>
      <c r="MSO19" s="60"/>
      <c r="MSP19" s="60"/>
      <c r="MSQ19" s="60"/>
      <c r="MSR19" s="60"/>
      <c r="MSS19" s="60"/>
      <c r="MST19" s="60"/>
      <c r="MSU19" s="60"/>
      <c r="MSV19" s="60"/>
      <c r="MSW19" s="60"/>
      <c r="MSX19" s="60"/>
      <c r="MSY19" s="60"/>
      <c r="MSZ19" s="60"/>
      <c r="MTA19" s="60"/>
      <c r="MTB19" s="60"/>
      <c r="MTC19" s="60"/>
      <c r="MTD19" s="60"/>
      <c r="MTE19" s="60"/>
      <c r="MTF19" s="60"/>
      <c r="MTG19" s="60"/>
      <c r="MTH19" s="60"/>
      <c r="MTI19" s="60"/>
      <c r="MTJ19" s="60"/>
      <c r="MTK19" s="60"/>
      <c r="MTL19" s="60"/>
      <c r="MTM19" s="60"/>
      <c r="MTN19" s="60"/>
      <c r="MTO19" s="60"/>
      <c r="MTP19" s="60"/>
      <c r="MTQ19" s="60"/>
      <c r="MTR19" s="60"/>
      <c r="MTS19" s="60"/>
      <c r="MTT19" s="60"/>
      <c r="MTU19" s="60"/>
      <c r="MTV19" s="60"/>
      <c r="MTW19" s="60"/>
      <c r="MTX19" s="60"/>
      <c r="MTY19" s="60"/>
      <c r="MTZ19" s="60"/>
      <c r="MUA19" s="60"/>
      <c r="MUB19" s="60"/>
      <c r="MUC19" s="60"/>
      <c r="MUD19" s="60"/>
      <c r="MUE19" s="60"/>
      <c r="MUF19" s="60"/>
      <c r="MUG19" s="60"/>
      <c r="MUH19" s="60"/>
      <c r="MUI19" s="60"/>
      <c r="MUJ19" s="60"/>
      <c r="MUK19" s="60"/>
      <c r="MUL19" s="60"/>
      <c r="MUM19" s="60"/>
      <c r="MUN19" s="60"/>
      <c r="MUO19" s="60"/>
      <c r="MUP19" s="60"/>
      <c r="MUQ19" s="60"/>
      <c r="MUR19" s="60"/>
      <c r="MUS19" s="60"/>
      <c r="MUT19" s="60"/>
      <c r="MUU19" s="60"/>
      <c r="MUV19" s="60"/>
      <c r="MUW19" s="60"/>
      <c r="MUX19" s="60"/>
      <c r="MUY19" s="60"/>
      <c r="MUZ19" s="60"/>
      <c r="MVA19" s="60"/>
      <c r="MVB19" s="60"/>
      <c r="MVC19" s="60"/>
      <c r="MVD19" s="60"/>
      <c r="MVE19" s="60"/>
      <c r="MVF19" s="60"/>
      <c r="MVG19" s="60"/>
      <c r="MVH19" s="60"/>
      <c r="MVI19" s="60"/>
      <c r="MVJ19" s="60"/>
      <c r="MVK19" s="60"/>
      <c r="MVL19" s="60"/>
      <c r="MVM19" s="60"/>
      <c r="MVN19" s="60"/>
      <c r="MVO19" s="60"/>
      <c r="MVP19" s="60"/>
      <c r="MVQ19" s="60"/>
      <c r="MVR19" s="60"/>
      <c r="MVS19" s="60"/>
      <c r="MVT19" s="60"/>
      <c r="MVU19" s="60"/>
      <c r="MVV19" s="60"/>
      <c r="MVW19" s="60"/>
      <c r="MVX19" s="60"/>
      <c r="MVY19" s="60"/>
      <c r="MVZ19" s="60"/>
      <c r="MWA19" s="60"/>
      <c r="MWB19" s="60"/>
      <c r="MWC19" s="60"/>
      <c r="MWD19" s="60"/>
      <c r="MWE19" s="60"/>
      <c r="MWF19" s="60"/>
      <c r="MWG19" s="60"/>
      <c r="MWH19" s="60"/>
      <c r="MWI19" s="60"/>
      <c r="MWJ19" s="60"/>
      <c r="MWK19" s="60"/>
      <c r="MWL19" s="60"/>
      <c r="MWM19" s="60"/>
      <c r="MWN19" s="60"/>
      <c r="MWO19" s="60"/>
      <c r="MWP19" s="60"/>
      <c r="MWQ19" s="60"/>
      <c r="MWR19" s="60"/>
      <c r="MWS19" s="60"/>
      <c r="MWT19" s="60"/>
      <c r="MWU19" s="60"/>
      <c r="MWV19" s="60"/>
      <c r="MWW19" s="60"/>
      <c r="MWX19" s="60"/>
      <c r="MWY19" s="60"/>
      <c r="MWZ19" s="60"/>
      <c r="MXA19" s="60"/>
      <c r="MXB19" s="60"/>
      <c r="MXC19" s="60"/>
      <c r="MXD19" s="60"/>
      <c r="MXE19" s="60"/>
      <c r="MXF19" s="60"/>
      <c r="MXG19" s="60"/>
      <c r="MXH19" s="60"/>
      <c r="MXI19" s="60"/>
      <c r="MXJ19" s="60"/>
      <c r="MXK19" s="60"/>
      <c r="MXL19" s="60"/>
      <c r="MXM19" s="60"/>
      <c r="MXN19" s="60"/>
      <c r="MXO19" s="60"/>
      <c r="MXP19" s="60"/>
      <c r="MXQ19" s="60"/>
      <c r="MXR19" s="60"/>
      <c r="MXS19" s="60"/>
      <c r="MXT19" s="60"/>
      <c r="MXU19" s="60"/>
      <c r="MXV19" s="60"/>
      <c r="MXW19" s="60"/>
      <c r="MXX19" s="60"/>
      <c r="MXY19" s="60"/>
      <c r="MXZ19" s="60"/>
      <c r="MYA19" s="60"/>
      <c r="MYB19" s="60"/>
      <c r="MYC19" s="60"/>
      <c r="MYD19" s="60"/>
      <c r="MYE19" s="60"/>
      <c r="MYF19" s="60"/>
      <c r="MYG19" s="60"/>
      <c r="MYH19" s="60"/>
      <c r="MYI19" s="60"/>
      <c r="MYJ19" s="60"/>
      <c r="MYK19" s="60"/>
      <c r="MYL19" s="60"/>
      <c r="MYM19" s="60"/>
      <c r="MYN19" s="60"/>
      <c r="MYO19" s="60"/>
      <c r="MYP19" s="60"/>
      <c r="MYQ19" s="60"/>
      <c r="MYR19" s="60"/>
      <c r="MYS19" s="60"/>
      <c r="MYT19" s="60"/>
      <c r="MYU19" s="60"/>
      <c r="MYV19" s="60"/>
      <c r="MYW19" s="60"/>
      <c r="MYX19" s="60"/>
      <c r="MYY19" s="60"/>
      <c r="MYZ19" s="60"/>
      <c r="MZA19" s="60"/>
      <c r="MZB19" s="60"/>
      <c r="MZC19" s="60"/>
      <c r="MZD19" s="60"/>
      <c r="MZE19" s="60"/>
      <c r="MZF19" s="60"/>
      <c r="MZG19" s="60"/>
      <c r="MZH19" s="60"/>
      <c r="MZI19" s="60"/>
      <c r="MZJ19" s="60"/>
      <c r="MZK19" s="60"/>
      <c r="MZL19" s="60"/>
      <c r="MZM19" s="60"/>
      <c r="MZN19" s="60"/>
      <c r="MZO19" s="60"/>
      <c r="MZP19" s="60"/>
      <c r="MZQ19" s="60"/>
      <c r="MZR19" s="60"/>
      <c r="MZS19" s="60"/>
      <c r="MZT19" s="60"/>
      <c r="MZU19" s="60"/>
      <c r="MZV19" s="60"/>
      <c r="MZW19" s="60"/>
      <c r="MZX19" s="60"/>
      <c r="MZY19" s="60"/>
      <c r="MZZ19" s="60"/>
      <c r="NAA19" s="60"/>
      <c r="NAB19" s="60"/>
      <c r="NAC19" s="60"/>
      <c r="NAD19" s="60"/>
      <c r="NAE19" s="60"/>
      <c r="NAF19" s="60"/>
      <c r="NAG19" s="60"/>
      <c r="NAH19" s="60"/>
      <c r="NAI19" s="60"/>
      <c r="NAJ19" s="60"/>
      <c r="NAK19" s="60"/>
      <c r="NAL19" s="60"/>
      <c r="NAM19" s="60"/>
      <c r="NAN19" s="60"/>
      <c r="NAO19" s="60"/>
      <c r="NAP19" s="60"/>
      <c r="NAQ19" s="60"/>
      <c r="NAR19" s="60"/>
      <c r="NAS19" s="60"/>
      <c r="NAT19" s="60"/>
      <c r="NAU19" s="60"/>
      <c r="NAV19" s="60"/>
      <c r="NAW19" s="60"/>
      <c r="NAX19" s="60"/>
      <c r="NAY19" s="60"/>
      <c r="NAZ19" s="60"/>
      <c r="NBA19" s="60"/>
      <c r="NBB19" s="60"/>
      <c r="NBC19" s="60"/>
      <c r="NBD19" s="60"/>
      <c r="NBE19" s="60"/>
      <c r="NBF19" s="60"/>
      <c r="NBG19" s="60"/>
      <c r="NBH19" s="60"/>
      <c r="NBI19" s="60"/>
      <c r="NBJ19" s="60"/>
      <c r="NBK19" s="60"/>
      <c r="NBL19" s="60"/>
      <c r="NBM19" s="60"/>
      <c r="NBN19" s="60"/>
      <c r="NBO19" s="60"/>
      <c r="NBP19" s="60"/>
      <c r="NBQ19" s="60"/>
      <c r="NBR19" s="60"/>
      <c r="NBS19" s="60"/>
      <c r="NBT19" s="60"/>
      <c r="NBU19" s="60"/>
      <c r="NBV19" s="60"/>
      <c r="NBW19" s="60"/>
      <c r="NBX19" s="60"/>
      <c r="NBY19" s="60"/>
      <c r="NBZ19" s="60"/>
      <c r="NCA19" s="60"/>
      <c r="NCB19" s="60"/>
      <c r="NCC19" s="60"/>
      <c r="NCD19" s="60"/>
      <c r="NCE19" s="60"/>
      <c r="NCF19" s="60"/>
      <c r="NCG19" s="60"/>
      <c r="NCH19" s="60"/>
      <c r="NCI19" s="60"/>
      <c r="NCJ19" s="60"/>
      <c r="NCK19" s="60"/>
      <c r="NCL19" s="60"/>
      <c r="NCM19" s="60"/>
      <c r="NCN19" s="60"/>
      <c r="NCO19" s="60"/>
      <c r="NCP19" s="60"/>
      <c r="NCQ19" s="60"/>
      <c r="NCR19" s="60"/>
      <c r="NCS19" s="60"/>
      <c r="NCT19" s="60"/>
      <c r="NCU19" s="60"/>
      <c r="NCV19" s="60"/>
      <c r="NCW19" s="60"/>
      <c r="NCX19" s="60"/>
      <c r="NCY19" s="60"/>
      <c r="NCZ19" s="60"/>
      <c r="NDA19" s="60"/>
      <c r="NDB19" s="60"/>
      <c r="NDC19" s="60"/>
      <c r="NDD19" s="60"/>
      <c r="NDE19" s="60"/>
      <c r="NDF19" s="60"/>
      <c r="NDG19" s="60"/>
      <c r="NDH19" s="60"/>
      <c r="NDI19" s="60"/>
      <c r="NDJ19" s="60"/>
      <c r="NDK19" s="60"/>
      <c r="NDL19" s="60"/>
      <c r="NDM19" s="60"/>
      <c r="NDN19" s="60"/>
      <c r="NDO19" s="60"/>
      <c r="NDP19" s="60"/>
      <c r="NDQ19" s="60"/>
      <c r="NDR19" s="60"/>
      <c r="NDS19" s="60"/>
      <c r="NDT19" s="60"/>
      <c r="NDU19" s="60"/>
      <c r="NDV19" s="60"/>
      <c r="NDW19" s="60"/>
      <c r="NDX19" s="60"/>
      <c r="NDY19" s="60"/>
      <c r="NDZ19" s="60"/>
      <c r="NEA19" s="60"/>
      <c r="NEB19" s="60"/>
      <c r="NEC19" s="60"/>
      <c r="NED19" s="60"/>
      <c r="NEE19" s="60"/>
      <c r="NEF19" s="60"/>
      <c r="NEG19" s="60"/>
      <c r="NEH19" s="60"/>
      <c r="NEI19" s="60"/>
      <c r="NEJ19" s="60"/>
      <c r="NEK19" s="60"/>
      <c r="NEL19" s="60"/>
      <c r="NEM19" s="60"/>
      <c r="NEN19" s="60"/>
      <c r="NEO19" s="60"/>
      <c r="NEP19" s="60"/>
      <c r="NEQ19" s="60"/>
      <c r="NER19" s="60"/>
      <c r="NES19" s="60"/>
      <c r="NET19" s="60"/>
      <c r="NEU19" s="60"/>
      <c r="NEV19" s="60"/>
      <c r="NEW19" s="60"/>
      <c r="NEX19" s="60"/>
      <c r="NEY19" s="60"/>
      <c r="NEZ19" s="60"/>
      <c r="NFA19" s="60"/>
      <c r="NFB19" s="60"/>
      <c r="NFC19" s="60"/>
      <c r="NFD19" s="60"/>
      <c r="NFE19" s="60"/>
      <c r="NFF19" s="60"/>
      <c r="NFG19" s="60"/>
      <c r="NFH19" s="60"/>
      <c r="NFI19" s="60"/>
      <c r="NFJ19" s="60"/>
      <c r="NFK19" s="60"/>
      <c r="NFL19" s="60"/>
      <c r="NFM19" s="60"/>
      <c r="NFN19" s="60"/>
      <c r="NFO19" s="60"/>
      <c r="NFP19" s="60"/>
      <c r="NFQ19" s="60"/>
      <c r="NFR19" s="60"/>
      <c r="NFS19" s="60"/>
      <c r="NFT19" s="60"/>
      <c r="NFU19" s="60"/>
      <c r="NFV19" s="60"/>
      <c r="NFW19" s="60"/>
      <c r="NFX19" s="60"/>
      <c r="NFY19" s="60"/>
      <c r="NFZ19" s="60"/>
      <c r="NGA19" s="60"/>
      <c r="NGB19" s="60"/>
      <c r="NGC19" s="60"/>
      <c r="NGD19" s="60"/>
      <c r="NGE19" s="60"/>
      <c r="NGF19" s="60"/>
      <c r="NGG19" s="60"/>
      <c r="NGH19" s="60"/>
      <c r="NGI19" s="60"/>
      <c r="NGJ19" s="60"/>
      <c r="NGK19" s="60"/>
      <c r="NGL19" s="60"/>
      <c r="NGM19" s="60"/>
      <c r="NGN19" s="60"/>
      <c r="NGO19" s="60"/>
      <c r="NGP19" s="60"/>
      <c r="NGQ19" s="60"/>
      <c r="NGR19" s="60"/>
      <c r="NGS19" s="60"/>
      <c r="NGT19" s="60"/>
      <c r="NGU19" s="60"/>
      <c r="NGV19" s="60"/>
      <c r="NGW19" s="60"/>
      <c r="NGX19" s="60"/>
      <c r="NGY19" s="60"/>
      <c r="NGZ19" s="60"/>
      <c r="NHA19" s="60"/>
      <c r="NHB19" s="60"/>
      <c r="NHC19" s="60"/>
      <c r="NHD19" s="60"/>
      <c r="NHE19" s="60"/>
      <c r="NHF19" s="60"/>
      <c r="NHG19" s="60"/>
      <c r="NHH19" s="60"/>
      <c r="NHI19" s="60"/>
      <c r="NHJ19" s="60"/>
      <c r="NHK19" s="60"/>
      <c r="NHL19" s="60"/>
      <c r="NHM19" s="60"/>
      <c r="NHN19" s="60"/>
      <c r="NHO19" s="60"/>
      <c r="NHP19" s="60"/>
      <c r="NHQ19" s="60"/>
      <c r="NHR19" s="60"/>
      <c r="NHS19" s="60"/>
      <c r="NHT19" s="60"/>
      <c r="NHU19" s="60"/>
      <c r="NHV19" s="60"/>
      <c r="NHW19" s="60"/>
      <c r="NHX19" s="60"/>
      <c r="NHY19" s="60"/>
      <c r="NHZ19" s="60"/>
      <c r="NIA19" s="60"/>
      <c r="NIB19" s="60"/>
      <c r="NIC19" s="60"/>
      <c r="NID19" s="60"/>
      <c r="NIE19" s="60"/>
      <c r="NIF19" s="60"/>
      <c r="NIG19" s="60"/>
      <c r="NIH19" s="60"/>
      <c r="NII19" s="60"/>
      <c r="NIJ19" s="60"/>
      <c r="NIK19" s="60"/>
      <c r="NIL19" s="60"/>
      <c r="NIM19" s="60"/>
      <c r="NIN19" s="60"/>
      <c r="NIO19" s="60"/>
      <c r="NIP19" s="60"/>
      <c r="NIQ19" s="60"/>
      <c r="NIR19" s="60"/>
      <c r="NIS19" s="60"/>
      <c r="NIT19" s="60"/>
      <c r="NIU19" s="60"/>
      <c r="NIV19" s="60"/>
      <c r="NIW19" s="60"/>
      <c r="NIX19" s="60"/>
      <c r="NIY19" s="60"/>
      <c r="NIZ19" s="60"/>
      <c r="NJA19" s="60"/>
      <c r="NJB19" s="60"/>
      <c r="NJC19" s="60"/>
      <c r="NJD19" s="60"/>
      <c r="NJE19" s="60"/>
      <c r="NJF19" s="60"/>
      <c r="NJG19" s="60"/>
      <c r="NJH19" s="60"/>
      <c r="NJI19" s="60"/>
      <c r="NJJ19" s="60"/>
      <c r="NJK19" s="60"/>
      <c r="NJL19" s="60"/>
      <c r="NJM19" s="60"/>
      <c r="NJN19" s="60"/>
      <c r="NJO19" s="60"/>
      <c r="NJP19" s="60"/>
      <c r="NJQ19" s="60"/>
      <c r="NJR19" s="60"/>
      <c r="NJS19" s="60"/>
      <c r="NJT19" s="60"/>
      <c r="NJU19" s="60"/>
      <c r="NJV19" s="60"/>
      <c r="NJW19" s="60"/>
      <c r="NJX19" s="60"/>
      <c r="NJY19" s="60"/>
      <c r="NJZ19" s="60"/>
      <c r="NKA19" s="60"/>
      <c r="NKB19" s="60"/>
      <c r="NKC19" s="60"/>
      <c r="NKD19" s="60"/>
      <c r="NKE19" s="60"/>
      <c r="NKF19" s="60"/>
      <c r="NKG19" s="60"/>
      <c r="NKH19" s="60"/>
      <c r="NKI19" s="60"/>
      <c r="NKJ19" s="60"/>
      <c r="NKK19" s="60"/>
      <c r="NKL19" s="60"/>
      <c r="NKM19" s="60"/>
      <c r="NKN19" s="60"/>
      <c r="NKO19" s="60"/>
      <c r="NKP19" s="60"/>
      <c r="NKQ19" s="60"/>
      <c r="NKR19" s="60"/>
      <c r="NKS19" s="60"/>
      <c r="NKT19" s="60"/>
      <c r="NKU19" s="60"/>
      <c r="NKV19" s="60"/>
      <c r="NKW19" s="60"/>
      <c r="NKX19" s="60"/>
      <c r="NKY19" s="60"/>
      <c r="NKZ19" s="60"/>
      <c r="NLA19" s="60"/>
      <c r="NLB19" s="60"/>
      <c r="NLC19" s="60"/>
      <c r="NLD19" s="60"/>
      <c r="NLE19" s="60"/>
      <c r="NLF19" s="60"/>
      <c r="NLG19" s="60"/>
      <c r="NLH19" s="60"/>
      <c r="NLI19" s="60"/>
      <c r="NLJ19" s="60"/>
      <c r="NLK19" s="60"/>
      <c r="NLL19" s="60"/>
      <c r="NLM19" s="60"/>
      <c r="NLN19" s="60"/>
      <c r="NLO19" s="60"/>
      <c r="NLP19" s="60"/>
      <c r="NLQ19" s="60"/>
      <c r="NLR19" s="60"/>
      <c r="NLS19" s="60"/>
      <c r="NLT19" s="60"/>
      <c r="NLU19" s="60"/>
      <c r="NLV19" s="60"/>
      <c r="NLW19" s="60"/>
      <c r="NLX19" s="60"/>
      <c r="NLY19" s="60"/>
      <c r="NLZ19" s="60"/>
      <c r="NMA19" s="60"/>
      <c r="NMB19" s="60"/>
      <c r="NMC19" s="60"/>
      <c r="NMD19" s="60"/>
      <c r="NME19" s="60"/>
      <c r="NMF19" s="60"/>
      <c r="NMG19" s="60"/>
      <c r="NMH19" s="60"/>
      <c r="NMI19" s="60"/>
      <c r="NMJ19" s="60"/>
      <c r="NMK19" s="60"/>
      <c r="NML19" s="60"/>
      <c r="NMM19" s="60"/>
      <c r="NMN19" s="60"/>
      <c r="NMO19" s="60"/>
      <c r="NMP19" s="60"/>
      <c r="NMQ19" s="60"/>
      <c r="NMR19" s="60"/>
      <c r="NMS19" s="60"/>
      <c r="NMT19" s="60"/>
      <c r="NMU19" s="60"/>
      <c r="NMV19" s="60"/>
      <c r="NMW19" s="60"/>
      <c r="NMX19" s="60"/>
      <c r="NMY19" s="60"/>
      <c r="NMZ19" s="60"/>
      <c r="NNA19" s="60"/>
      <c r="NNB19" s="60"/>
      <c r="NNC19" s="60"/>
      <c r="NND19" s="60"/>
      <c r="NNE19" s="60"/>
      <c r="NNF19" s="60"/>
      <c r="NNG19" s="60"/>
      <c r="NNH19" s="60"/>
      <c r="NNI19" s="60"/>
      <c r="NNJ19" s="60"/>
      <c r="NNK19" s="60"/>
      <c r="NNL19" s="60"/>
      <c r="NNM19" s="60"/>
      <c r="NNN19" s="60"/>
      <c r="NNO19" s="60"/>
      <c r="NNP19" s="60"/>
      <c r="NNQ19" s="60"/>
      <c r="NNR19" s="60"/>
      <c r="NNS19" s="60"/>
      <c r="NNT19" s="60"/>
      <c r="NNU19" s="60"/>
      <c r="NNV19" s="60"/>
      <c r="NNW19" s="60"/>
      <c r="NNX19" s="60"/>
      <c r="NNY19" s="60"/>
      <c r="NNZ19" s="60"/>
      <c r="NOA19" s="60"/>
      <c r="NOB19" s="60"/>
      <c r="NOC19" s="60"/>
      <c r="NOD19" s="60"/>
      <c r="NOE19" s="60"/>
      <c r="NOF19" s="60"/>
      <c r="NOG19" s="60"/>
      <c r="NOH19" s="60"/>
      <c r="NOI19" s="60"/>
      <c r="NOJ19" s="60"/>
      <c r="NOK19" s="60"/>
      <c r="NOL19" s="60"/>
      <c r="NOM19" s="60"/>
      <c r="NON19" s="60"/>
      <c r="NOO19" s="60"/>
      <c r="NOP19" s="60"/>
      <c r="NOQ19" s="60"/>
      <c r="NOR19" s="60"/>
      <c r="NOS19" s="60"/>
      <c r="NOT19" s="60"/>
      <c r="NOU19" s="60"/>
      <c r="NOV19" s="60"/>
      <c r="NOW19" s="60"/>
      <c r="NOX19" s="60"/>
      <c r="NOY19" s="60"/>
      <c r="NOZ19" s="60"/>
      <c r="NPA19" s="60"/>
      <c r="NPB19" s="60"/>
      <c r="NPC19" s="60"/>
      <c r="NPD19" s="60"/>
      <c r="NPE19" s="60"/>
      <c r="NPF19" s="60"/>
      <c r="NPG19" s="60"/>
      <c r="NPH19" s="60"/>
      <c r="NPI19" s="60"/>
      <c r="NPJ19" s="60"/>
      <c r="NPK19" s="60"/>
      <c r="NPL19" s="60"/>
      <c r="NPM19" s="60"/>
      <c r="NPN19" s="60"/>
      <c r="NPO19" s="60"/>
      <c r="NPP19" s="60"/>
      <c r="NPQ19" s="60"/>
      <c r="NPR19" s="60"/>
      <c r="NPS19" s="60"/>
      <c r="NPT19" s="60"/>
      <c r="NPU19" s="60"/>
      <c r="NPV19" s="60"/>
      <c r="NPW19" s="60"/>
      <c r="NPX19" s="60"/>
      <c r="NPY19" s="60"/>
      <c r="NPZ19" s="60"/>
      <c r="NQA19" s="60"/>
      <c r="NQB19" s="60"/>
      <c r="NQC19" s="60"/>
      <c r="NQD19" s="60"/>
      <c r="NQE19" s="60"/>
      <c r="NQF19" s="60"/>
      <c r="NQG19" s="60"/>
      <c r="NQH19" s="60"/>
      <c r="NQI19" s="60"/>
      <c r="NQJ19" s="60"/>
      <c r="NQK19" s="60"/>
      <c r="NQL19" s="60"/>
      <c r="NQM19" s="60"/>
      <c r="NQN19" s="60"/>
      <c r="NQO19" s="60"/>
      <c r="NQP19" s="60"/>
      <c r="NQQ19" s="60"/>
      <c r="NQR19" s="60"/>
      <c r="NQS19" s="60"/>
      <c r="NQT19" s="60"/>
      <c r="NQU19" s="60"/>
      <c r="NQV19" s="60"/>
      <c r="NQW19" s="60"/>
      <c r="NQX19" s="60"/>
      <c r="NQY19" s="60"/>
      <c r="NQZ19" s="60"/>
      <c r="NRA19" s="60"/>
      <c r="NRB19" s="60"/>
      <c r="NRC19" s="60"/>
      <c r="NRD19" s="60"/>
      <c r="NRE19" s="60"/>
      <c r="NRF19" s="60"/>
      <c r="NRG19" s="60"/>
      <c r="NRH19" s="60"/>
      <c r="NRI19" s="60"/>
      <c r="NRJ19" s="60"/>
      <c r="NRK19" s="60"/>
      <c r="NRL19" s="60"/>
      <c r="NRM19" s="60"/>
      <c r="NRN19" s="60"/>
      <c r="NRO19" s="60"/>
      <c r="NRP19" s="60"/>
      <c r="NRQ19" s="60"/>
      <c r="NRR19" s="60"/>
      <c r="NRS19" s="60"/>
      <c r="NRT19" s="60"/>
      <c r="NRU19" s="60"/>
      <c r="NRV19" s="60"/>
      <c r="NRW19" s="60"/>
      <c r="NRX19" s="60"/>
      <c r="NRY19" s="60"/>
      <c r="NRZ19" s="60"/>
      <c r="NSA19" s="60"/>
      <c r="NSB19" s="60"/>
      <c r="NSC19" s="60"/>
      <c r="NSD19" s="60"/>
      <c r="NSE19" s="60"/>
      <c r="NSF19" s="60"/>
      <c r="NSG19" s="60"/>
      <c r="NSH19" s="60"/>
      <c r="NSI19" s="60"/>
      <c r="NSJ19" s="60"/>
      <c r="NSK19" s="60"/>
      <c r="NSL19" s="60"/>
      <c r="NSM19" s="60"/>
      <c r="NSN19" s="60"/>
      <c r="NSO19" s="60"/>
      <c r="NSP19" s="60"/>
      <c r="NSQ19" s="60"/>
      <c r="NSR19" s="60"/>
      <c r="NSS19" s="60"/>
      <c r="NST19" s="60"/>
      <c r="NSU19" s="60"/>
      <c r="NSV19" s="60"/>
      <c r="NSW19" s="60"/>
      <c r="NSX19" s="60"/>
      <c r="NSY19" s="60"/>
      <c r="NSZ19" s="60"/>
      <c r="NTA19" s="60"/>
      <c r="NTB19" s="60"/>
      <c r="NTC19" s="60"/>
      <c r="NTD19" s="60"/>
      <c r="NTE19" s="60"/>
      <c r="NTF19" s="60"/>
      <c r="NTG19" s="60"/>
      <c r="NTH19" s="60"/>
      <c r="NTI19" s="60"/>
      <c r="NTJ19" s="60"/>
      <c r="NTK19" s="60"/>
      <c r="NTL19" s="60"/>
      <c r="NTM19" s="60"/>
      <c r="NTN19" s="60"/>
      <c r="NTO19" s="60"/>
      <c r="NTP19" s="60"/>
      <c r="NTQ19" s="60"/>
      <c r="NTR19" s="60"/>
      <c r="NTS19" s="60"/>
      <c r="NTT19" s="60"/>
      <c r="NTU19" s="60"/>
      <c r="NTV19" s="60"/>
      <c r="NTW19" s="60"/>
      <c r="NTX19" s="60"/>
      <c r="NTY19" s="60"/>
      <c r="NTZ19" s="60"/>
      <c r="NUA19" s="60"/>
      <c r="NUB19" s="60"/>
      <c r="NUC19" s="60"/>
      <c r="NUD19" s="60"/>
      <c r="NUE19" s="60"/>
      <c r="NUF19" s="60"/>
      <c r="NUG19" s="60"/>
      <c r="NUH19" s="60"/>
      <c r="NUI19" s="60"/>
      <c r="NUJ19" s="60"/>
      <c r="NUK19" s="60"/>
      <c r="NUL19" s="60"/>
      <c r="NUM19" s="60"/>
      <c r="NUN19" s="60"/>
      <c r="NUO19" s="60"/>
      <c r="NUP19" s="60"/>
      <c r="NUQ19" s="60"/>
      <c r="NUR19" s="60"/>
      <c r="NUS19" s="60"/>
      <c r="NUT19" s="60"/>
      <c r="NUU19" s="60"/>
      <c r="NUV19" s="60"/>
      <c r="NUW19" s="60"/>
      <c r="NUX19" s="60"/>
      <c r="NUY19" s="60"/>
      <c r="NUZ19" s="60"/>
      <c r="NVA19" s="60"/>
      <c r="NVB19" s="60"/>
      <c r="NVC19" s="60"/>
      <c r="NVD19" s="60"/>
      <c r="NVE19" s="60"/>
      <c r="NVF19" s="60"/>
      <c r="NVG19" s="60"/>
      <c r="NVH19" s="60"/>
      <c r="NVI19" s="60"/>
      <c r="NVJ19" s="60"/>
      <c r="NVK19" s="60"/>
      <c r="NVL19" s="60"/>
      <c r="NVM19" s="60"/>
      <c r="NVN19" s="60"/>
      <c r="NVO19" s="60"/>
      <c r="NVP19" s="60"/>
      <c r="NVQ19" s="60"/>
      <c r="NVR19" s="60"/>
      <c r="NVS19" s="60"/>
      <c r="NVT19" s="60"/>
      <c r="NVU19" s="60"/>
      <c r="NVV19" s="60"/>
      <c r="NVW19" s="60"/>
      <c r="NVX19" s="60"/>
      <c r="NVY19" s="60"/>
      <c r="NVZ19" s="60"/>
      <c r="NWA19" s="60"/>
      <c r="NWB19" s="60"/>
      <c r="NWC19" s="60"/>
      <c r="NWD19" s="60"/>
      <c r="NWE19" s="60"/>
      <c r="NWF19" s="60"/>
      <c r="NWG19" s="60"/>
      <c r="NWH19" s="60"/>
      <c r="NWI19" s="60"/>
      <c r="NWJ19" s="60"/>
      <c r="NWK19" s="60"/>
      <c r="NWL19" s="60"/>
      <c r="NWM19" s="60"/>
      <c r="NWN19" s="60"/>
      <c r="NWO19" s="60"/>
      <c r="NWP19" s="60"/>
      <c r="NWQ19" s="60"/>
      <c r="NWR19" s="60"/>
      <c r="NWS19" s="60"/>
      <c r="NWT19" s="60"/>
      <c r="NWU19" s="60"/>
      <c r="NWV19" s="60"/>
      <c r="NWW19" s="60"/>
      <c r="NWX19" s="60"/>
      <c r="NWY19" s="60"/>
      <c r="NWZ19" s="60"/>
      <c r="NXA19" s="60"/>
      <c r="NXB19" s="60"/>
      <c r="NXC19" s="60"/>
      <c r="NXD19" s="60"/>
      <c r="NXE19" s="60"/>
      <c r="NXF19" s="60"/>
      <c r="NXG19" s="60"/>
      <c r="NXH19" s="60"/>
      <c r="NXI19" s="60"/>
      <c r="NXJ19" s="60"/>
      <c r="NXK19" s="60"/>
      <c r="NXL19" s="60"/>
      <c r="NXM19" s="60"/>
      <c r="NXN19" s="60"/>
      <c r="NXO19" s="60"/>
      <c r="NXP19" s="60"/>
      <c r="NXQ19" s="60"/>
      <c r="NXR19" s="60"/>
      <c r="NXS19" s="60"/>
      <c r="NXT19" s="60"/>
      <c r="NXU19" s="60"/>
      <c r="NXV19" s="60"/>
      <c r="NXW19" s="60"/>
      <c r="NXX19" s="60"/>
      <c r="NXY19" s="60"/>
      <c r="NXZ19" s="60"/>
      <c r="NYA19" s="60"/>
      <c r="NYB19" s="60"/>
      <c r="NYC19" s="60"/>
      <c r="NYD19" s="60"/>
      <c r="NYE19" s="60"/>
      <c r="NYF19" s="60"/>
      <c r="NYG19" s="60"/>
      <c r="NYH19" s="60"/>
      <c r="NYI19" s="60"/>
      <c r="NYJ19" s="60"/>
      <c r="NYK19" s="60"/>
      <c r="NYL19" s="60"/>
      <c r="NYM19" s="60"/>
      <c r="NYN19" s="60"/>
      <c r="NYO19" s="60"/>
      <c r="NYP19" s="60"/>
      <c r="NYQ19" s="60"/>
      <c r="NYR19" s="60"/>
      <c r="NYS19" s="60"/>
      <c r="NYT19" s="60"/>
      <c r="NYU19" s="60"/>
      <c r="NYV19" s="60"/>
      <c r="NYW19" s="60"/>
      <c r="NYX19" s="60"/>
      <c r="NYY19" s="60"/>
      <c r="NYZ19" s="60"/>
      <c r="NZA19" s="60"/>
      <c r="NZB19" s="60"/>
      <c r="NZC19" s="60"/>
      <c r="NZD19" s="60"/>
      <c r="NZE19" s="60"/>
      <c r="NZF19" s="60"/>
      <c r="NZG19" s="60"/>
      <c r="NZH19" s="60"/>
      <c r="NZI19" s="60"/>
      <c r="NZJ19" s="60"/>
      <c r="NZK19" s="60"/>
      <c r="NZL19" s="60"/>
      <c r="NZM19" s="60"/>
      <c r="NZN19" s="60"/>
      <c r="NZO19" s="60"/>
      <c r="NZP19" s="60"/>
      <c r="NZQ19" s="60"/>
      <c r="NZR19" s="60"/>
      <c r="NZS19" s="60"/>
      <c r="NZT19" s="60"/>
      <c r="NZU19" s="60"/>
      <c r="NZV19" s="60"/>
      <c r="NZW19" s="60"/>
      <c r="NZX19" s="60"/>
      <c r="NZY19" s="60"/>
      <c r="NZZ19" s="60"/>
      <c r="OAA19" s="60"/>
      <c r="OAB19" s="60"/>
      <c r="OAC19" s="60"/>
      <c r="OAD19" s="60"/>
      <c r="OAE19" s="60"/>
      <c r="OAF19" s="60"/>
      <c r="OAG19" s="60"/>
      <c r="OAH19" s="60"/>
      <c r="OAI19" s="60"/>
      <c r="OAJ19" s="60"/>
      <c r="OAK19" s="60"/>
      <c r="OAL19" s="60"/>
      <c r="OAM19" s="60"/>
      <c r="OAN19" s="60"/>
      <c r="OAO19" s="60"/>
      <c r="OAP19" s="60"/>
      <c r="OAQ19" s="60"/>
      <c r="OAR19" s="60"/>
      <c r="OAS19" s="60"/>
      <c r="OAT19" s="60"/>
      <c r="OAU19" s="60"/>
      <c r="OAV19" s="60"/>
      <c r="OAW19" s="60"/>
      <c r="OAX19" s="60"/>
      <c r="OAY19" s="60"/>
      <c r="OAZ19" s="60"/>
      <c r="OBA19" s="60"/>
      <c r="OBB19" s="60"/>
      <c r="OBC19" s="60"/>
      <c r="OBD19" s="60"/>
      <c r="OBE19" s="60"/>
      <c r="OBF19" s="60"/>
      <c r="OBG19" s="60"/>
      <c r="OBH19" s="60"/>
      <c r="OBI19" s="60"/>
      <c r="OBJ19" s="60"/>
      <c r="OBK19" s="60"/>
      <c r="OBL19" s="60"/>
      <c r="OBM19" s="60"/>
      <c r="OBN19" s="60"/>
      <c r="OBO19" s="60"/>
      <c r="OBP19" s="60"/>
      <c r="OBQ19" s="60"/>
      <c r="OBR19" s="60"/>
      <c r="OBS19" s="60"/>
      <c r="OBT19" s="60"/>
      <c r="OBU19" s="60"/>
      <c r="OBV19" s="60"/>
      <c r="OBW19" s="60"/>
      <c r="OBX19" s="60"/>
      <c r="OBY19" s="60"/>
      <c r="OBZ19" s="60"/>
      <c r="OCA19" s="60"/>
      <c r="OCB19" s="60"/>
      <c r="OCC19" s="60"/>
      <c r="OCD19" s="60"/>
      <c r="OCE19" s="60"/>
      <c r="OCF19" s="60"/>
      <c r="OCG19" s="60"/>
      <c r="OCH19" s="60"/>
      <c r="OCI19" s="60"/>
      <c r="OCJ19" s="60"/>
      <c r="OCK19" s="60"/>
      <c r="OCL19" s="60"/>
      <c r="OCM19" s="60"/>
      <c r="OCN19" s="60"/>
      <c r="OCO19" s="60"/>
      <c r="OCP19" s="60"/>
      <c r="OCQ19" s="60"/>
      <c r="OCR19" s="60"/>
      <c r="OCS19" s="60"/>
      <c r="OCT19" s="60"/>
      <c r="OCU19" s="60"/>
      <c r="OCV19" s="60"/>
      <c r="OCW19" s="60"/>
      <c r="OCX19" s="60"/>
      <c r="OCY19" s="60"/>
      <c r="OCZ19" s="60"/>
      <c r="ODA19" s="60"/>
      <c r="ODB19" s="60"/>
      <c r="ODC19" s="60"/>
      <c r="ODD19" s="60"/>
      <c r="ODE19" s="60"/>
      <c r="ODF19" s="60"/>
      <c r="ODG19" s="60"/>
      <c r="ODH19" s="60"/>
      <c r="ODI19" s="60"/>
      <c r="ODJ19" s="60"/>
      <c r="ODK19" s="60"/>
      <c r="ODL19" s="60"/>
      <c r="ODM19" s="60"/>
      <c r="ODN19" s="60"/>
      <c r="ODO19" s="60"/>
      <c r="ODP19" s="60"/>
      <c r="ODQ19" s="60"/>
      <c r="ODR19" s="60"/>
      <c r="ODS19" s="60"/>
      <c r="ODT19" s="60"/>
      <c r="ODU19" s="60"/>
      <c r="ODV19" s="60"/>
      <c r="ODW19" s="60"/>
      <c r="ODX19" s="60"/>
      <c r="ODY19" s="60"/>
      <c r="ODZ19" s="60"/>
      <c r="OEA19" s="60"/>
      <c r="OEB19" s="60"/>
      <c r="OEC19" s="60"/>
      <c r="OED19" s="60"/>
      <c r="OEE19" s="60"/>
      <c r="OEF19" s="60"/>
      <c r="OEG19" s="60"/>
      <c r="OEH19" s="60"/>
      <c r="OEI19" s="60"/>
      <c r="OEJ19" s="60"/>
      <c r="OEK19" s="60"/>
      <c r="OEL19" s="60"/>
      <c r="OEM19" s="60"/>
      <c r="OEN19" s="60"/>
      <c r="OEO19" s="60"/>
      <c r="OEP19" s="60"/>
      <c r="OEQ19" s="60"/>
      <c r="OER19" s="60"/>
      <c r="OES19" s="60"/>
      <c r="OET19" s="60"/>
      <c r="OEU19" s="60"/>
      <c r="OEV19" s="60"/>
      <c r="OEW19" s="60"/>
      <c r="OEX19" s="60"/>
      <c r="OEY19" s="60"/>
      <c r="OEZ19" s="60"/>
      <c r="OFA19" s="60"/>
      <c r="OFB19" s="60"/>
      <c r="OFC19" s="60"/>
      <c r="OFD19" s="60"/>
      <c r="OFE19" s="60"/>
      <c r="OFF19" s="60"/>
      <c r="OFG19" s="60"/>
      <c r="OFH19" s="60"/>
      <c r="OFI19" s="60"/>
      <c r="OFJ19" s="60"/>
      <c r="OFK19" s="60"/>
      <c r="OFL19" s="60"/>
      <c r="OFM19" s="60"/>
      <c r="OFN19" s="60"/>
      <c r="OFO19" s="60"/>
      <c r="OFP19" s="60"/>
      <c r="OFQ19" s="60"/>
      <c r="OFR19" s="60"/>
      <c r="OFS19" s="60"/>
      <c r="OFT19" s="60"/>
      <c r="OFU19" s="60"/>
      <c r="OFV19" s="60"/>
      <c r="OFW19" s="60"/>
      <c r="OFX19" s="60"/>
      <c r="OFY19" s="60"/>
      <c r="OFZ19" s="60"/>
      <c r="OGA19" s="60"/>
      <c r="OGB19" s="60"/>
      <c r="OGC19" s="60"/>
      <c r="OGD19" s="60"/>
      <c r="OGE19" s="60"/>
      <c r="OGF19" s="60"/>
      <c r="OGG19" s="60"/>
      <c r="OGH19" s="60"/>
      <c r="OGI19" s="60"/>
      <c r="OGJ19" s="60"/>
      <c r="OGK19" s="60"/>
      <c r="OGL19" s="60"/>
      <c r="OGM19" s="60"/>
      <c r="OGN19" s="60"/>
      <c r="OGO19" s="60"/>
      <c r="OGP19" s="60"/>
      <c r="OGQ19" s="60"/>
      <c r="OGR19" s="60"/>
      <c r="OGS19" s="60"/>
      <c r="OGT19" s="60"/>
      <c r="OGU19" s="60"/>
      <c r="OGV19" s="60"/>
      <c r="OGW19" s="60"/>
      <c r="OGX19" s="60"/>
      <c r="OGY19" s="60"/>
      <c r="OGZ19" s="60"/>
      <c r="OHA19" s="60"/>
      <c r="OHB19" s="60"/>
      <c r="OHC19" s="60"/>
      <c r="OHD19" s="60"/>
      <c r="OHE19" s="60"/>
      <c r="OHF19" s="60"/>
      <c r="OHG19" s="60"/>
      <c r="OHH19" s="60"/>
      <c r="OHI19" s="60"/>
      <c r="OHJ19" s="60"/>
      <c r="OHK19" s="60"/>
      <c r="OHL19" s="60"/>
      <c r="OHM19" s="60"/>
      <c r="OHN19" s="60"/>
      <c r="OHO19" s="60"/>
      <c r="OHP19" s="60"/>
      <c r="OHQ19" s="60"/>
      <c r="OHR19" s="60"/>
      <c r="OHS19" s="60"/>
      <c r="OHT19" s="60"/>
      <c r="OHU19" s="60"/>
      <c r="OHV19" s="60"/>
      <c r="OHW19" s="60"/>
      <c r="OHX19" s="60"/>
      <c r="OHY19" s="60"/>
      <c r="OHZ19" s="60"/>
      <c r="OIA19" s="60"/>
      <c r="OIB19" s="60"/>
      <c r="OIC19" s="60"/>
      <c r="OID19" s="60"/>
      <c r="OIE19" s="60"/>
      <c r="OIF19" s="60"/>
      <c r="OIG19" s="60"/>
      <c r="OIH19" s="60"/>
      <c r="OII19" s="60"/>
      <c r="OIJ19" s="60"/>
      <c r="OIK19" s="60"/>
      <c r="OIL19" s="60"/>
      <c r="OIM19" s="60"/>
      <c r="OIN19" s="60"/>
      <c r="OIO19" s="60"/>
      <c r="OIP19" s="60"/>
      <c r="OIQ19" s="60"/>
      <c r="OIR19" s="60"/>
      <c r="OIS19" s="60"/>
      <c r="OIT19" s="60"/>
      <c r="OIU19" s="60"/>
      <c r="OIV19" s="60"/>
      <c r="OIW19" s="60"/>
      <c r="OIX19" s="60"/>
      <c r="OIY19" s="60"/>
      <c r="OIZ19" s="60"/>
      <c r="OJA19" s="60"/>
      <c r="OJB19" s="60"/>
      <c r="OJC19" s="60"/>
      <c r="OJD19" s="60"/>
      <c r="OJE19" s="60"/>
      <c r="OJF19" s="60"/>
      <c r="OJG19" s="60"/>
      <c r="OJH19" s="60"/>
      <c r="OJI19" s="60"/>
      <c r="OJJ19" s="60"/>
      <c r="OJK19" s="60"/>
      <c r="OJL19" s="60"/>
      <c r="OJM19" s="60"/>
      <c r="OJN19" s="60"/>
      <c r="OJO19" s="60"/>
      <c r="OJP19" s="60"/>
      <c r="OJQ19" s="60"/>
      <c r="OJR19" s="60"/>
      <c r="OJS19" s="60"/>
      <c r="OJT19" s="60"/>
      <c r="OJU19" s="60"/>
      <c r="OJV19" s="60"/>
      <c r="OJW19" s="60"/>
      <c r="OJX19" s="60"/>
      <c r="OJY19" s="60"/>
      <c r="OJZ19" s="60"/>
      <c r="OKA19" s="60"/>
      <c r="OKB19" s="60"/>
      <c r="OKC19" s="60"/>
      <c r="OKD19" s="60"/>
      <c r="OKE19" s="60"/>
      <c r="OKF19" s="60"/>
      <c r="OKG19" s="60"/>
      <c r="OKH19" s="60"/>
      <c r="OKI19" s="60"/>
      <c r="OKJ19" s="60"/>
      <c r="OKK19" s="60"/>
      <c r="OKL19" s="60"/>
      <c r="OKM19" s="60"/>
      <c r="OKN19" s="60"/>
      <c r="OKO19" s="60"/>
      <c r="OKP19" s="60"/>
      <c r="OKQ19" s="60"/>
      <c r="OKR19" s="60"/>
      <c r="OKS19" s="60"/>
      <c r="OKT19" s="60"/>
      <c r="OKU19" s="60"/>
      <c r="OKV19" s="60"/>
      <c r="OKW19" s="60"/>
      <c r="OKX19" s="60"/>
      <c r="OKY19" s="60"/>
      <c r="OKZ19" s="60"/>
      <c r="OLA19" s="60"/>
      <c r="OLB19" s="60"/>
      <c r="OLC19" s="60"/>
      <c r="OLD19" s="60"/>
      <c r="OLE19" s="60"/>
      <c r="OLF19" s="60"/>
      <c r="OLG19" s="60"/>
      <c r="OLH19" s="60"/>
      <c r="OLI19" s="60"/>
      <c r="OLJ19" s="60"/>
      <c r="OLK19" s="60"/>
      <c r="OLL19" s="60"/>
      <c r="OLM19" s="60"/>
      <c r="OLN19" s="60"/>
      <c r="OLO19" s="60"/>
      <c r="OLP19" s="60"/>
      <c r="OLQ19" s="60"/>
      <c r="OLR19" s="60"/>
      <c r="OLS19" s="60"/>
      <c r="OLT19" s="60"/>
      <c r="OLU19" s="60"/>
      <c r="OLV19" s="60"/>
      <c r="OLW19" s="60"/>
      <c r="OLX19" s="60"/>
      <c r="OLY19" s="60"/>
      <c r="OLZ19" s="60"/>
      <c r="OMA19" s="60"/>
      <c r="OMB19" s="60"/>
      <c r="OMC19" s="60"/>
      <c r="OMD19" s="60"/>
      <c r="OME19" s="60"/>
      <c r="OMF19" s="60"/>
      <c r="OMG19" s="60"/>
      <c r="OMH19" s="60"/>
      <c r="OMI19" s="60"/>
      <c r="OMJ19" s="60"/>
      <c r="OMK19" s="60"/>
      <c r="OML19" s="60"/>
      <c r="OMM19" s="60"/>
      <c r="OMN19" s="60"/>
      <c r="OMO19" s="60"/>
      <c r="OMP19" s="60"/>
      <c r="OMQ19" s="60"/>
      <c r="OMR19" s="60"/>
      <c r="OMS19" s="60"/>
      <c r="OMT19" s="60"/>
      <c r="OMU19" s="60"/>
      <c r="OMV19" s="60"/>
      <c r="OMW19" s="60"/>
      <c r="OMX19" s="60"/>
      <c r="OMY19" s="60"/>
      <c r="OMZ19" s="60"/>
      <c r="ONA19" s="60"/>
      <c r="ONB19" s="60"/>
      <c r="ONC19" s="60"/>
      <c r="OND19" s="60"/>
      <c r="ONE19" s="60"/>
      <c r="ONF19" s="60"/>
      <c r="ONG19" s="60"/>
      <c r="ONH19" s="60"/>
      <c r="ONI19" s="60"/>
      <c r="ONJ19" s="60"/>
      <c r="ONK19" s="60"/>
      <c r="ONL19" s="60"/>
      <c r="ONM19" s="60"/>
      <c r="ONN19" s="60"/>
      <c r="ONO19" s="60"/>
      <c r="ONP19" s="60"/>
      <c r="ONQ19" s="60"/>
      <c r="ONR19" s="60"/>
      <c r="ONS19" s="60"/>
      <c r="ONT19" s="60"/>
      <c r="ONU19" s="60"/>
      <c r="ONV19" s="60"/>
      <c r="ONW19" s="60"/>
      <c r="ONX19" s="60"/>
      <c r="ONY19" s="60"/>
      <c r="ONZ19" s="60"/>
      <c r="OOA19" s="60"/>
      <c r="OOB19" s="60"/>
      <c r="OOC19" s="60"/>
      <c r="OOD19" s="60"/>
      <c r="OOE19" s="60"/>
      <c r="OOF19" s="60"/>
      <c r="OOG19" s="60"/>
      <c r="OOH19" s="60"/>
      <c r="OOI19" s="60"/>
      <c r="OOJ19" s="60"/>
      <c r="OOK19" s="60"/>
      <c r="OOL19" s="60"/>
      <c r="OOM19" s="60"/>
      <c r="OON19" s="60"/>
      <c r="OOO19" s="60"/>
      <c r="OOP19" s="60"/>
      <c r="OOQ19" s="60"/>
      <c r="OOR19" s="60"/>
      <c r="OOS19" s="60"/>
      <c r="OOT19" s="60"/>
      <c r="OOU19" s="60"/>
      <c r="OOV19" s="60"/>
      <c r="OOW19" s="60"/>
      <c r="OOX19" s="60"/>
      <c r="OOY19" s="60"/>
      <c r="OOZ19" s="60"/>
      <c r="OPA19" s="60"/>
      <c r="OPB19" s="60"/>
      <c r="OPC19" s="60"/>
      <c r="OPD19" s="60"/>
      <c r="OPE19" s="60"/>
      <c r="OPF19" s="60"/>
      <c r="OPG19" s="60"/>
      <c r="OPH19" s="60"/>
      <c r="OPI19" s="60"/>
      <c r="OPJ19" s="60"/>
      <c r="OPK19" s="60"/>
      <c r="OPL19" s="60"/>
      <c r="OPM19" s="60"/>
      <c r="OPN19" s="60"/>
      <c r="OPO19" s="60"/>
      <c r="OPP19" s="60"/>
      <c r="OPQ19" s="60"/>
      <c r="OPR19" s="60"/>
      <c r="OPS19" s="60"/>
      <c r="OPT19" s="60"/>
      <c r="OPU19" s="60"/>
      <c r="OPV19" s="60"/>
      <c r="OPW19" s="60"/>
      <c r="OPX19" s="60"/>
      <c r="OPY19" s="60"/>
      <c r="OPZ19" s="60"/>
      <c r="OQA19" s="60"/>
      <c r="OQB19" s="60"/>
      <c r="OQC19" s="60"/>
      <c r="OQD19" s="60"/>
      <c r="OQE19" s="60"/>
      <c r="OQF19" s="60"/>
      <c r="OQG19" s="60"/>
      <c r="OQH19" s="60"/>
      <c r="OQI19" s="60"/>
      <c r="OQJ19" s="60"/>
      <c r="OQK19" s="60"/>
      <c r="OQL19" s="60"/>
      <c r="OQM19" s="60"/>
      <c r="OQN19" s="60"/>
      <c r="OQO19" s="60"/>
      <c r="OQP19" s="60"/>
      <c r="OQQ19" s="60"/>
      <c r="OQR19" s="60"/>
      <c r="OQS19" s="60"/>
      <c r="OQT19" s="60"/>
      <c r="OQU19" s="60"/>
      <c r="OQV19" s="60"/>
      <c r="OQW19" s="60"/>
      <c r="OQX19" s="60"/>
      <c r="OQY19" s="60"/>
      <c r="OQZ19" s="60"/>
      <c r="ORA19" s="60"/>
      <c r="ORB19" s="60"/>
      <c r="ORC19" s="60"/>
      <c r="ORD19" s="60"/>
      <c r="ORE19" s="60"/>
      <c r="ORF19" s="60"/>
      <c r="ORG19" s="60"/>
      <c r="ORH19" s="60"/>
      <c r="ORI19" s="60"/>
      <c r="ORJ19" s="60"/>
      <c r="ORK19" s="60"/>
      <c r="ORL19" s="60"/>
      <c r="ORM19" s="60"/>
      <c r="ORN19" s="60"/>
      <c r="ORO19" s="60"/>
      <c r="ORP19" s="60"/>
      <c r="ORQ19" s="60"/>
      <c r="ORR19" s="60"/>
      <c r="ORS19" s="60"/>
      <c r="ORT19" s="60"/>
      <c r="ORU19" s="60"/>
      <c r="ORV19" s="60"/>
      <c r="ORW19" s="60"/>
      <c r="ORX19" s="60"/>
      <c r="ORY19" s="60"/>
      <c r="ORZ19" s="60"/>
      <c r="OSA19" s="60"/>
      <c r="OSB19" s="60"/>
      <c r="OSC19" s="60"/>
      <c r="OSD19" s="60"/>
      <c r="OSE19" s="60"/>
      <c r="OSF19" s="60"/>
      <c r="OSG19" s="60"/>
      <c r="OSH19" s="60"/>
      <c r="OSI19" s="60"/>
      <c r="OSJ19" s="60"/>
      <c r="OSK19" s="60"/>
      <c r="OSL19" s="60"/>
      <c r="OSM19" s="60"/>
      <c r="OSN19" s="60"/>
      <c r="OSO19" s="60"/>
      <c r="OSP19" s="60"/>
      <c r="OSQ19" s="60"/>
      <c r="OSR19" s="60"/>
      <c r="OSS19" s="60"/>
      <c r="OST19" s="60"/>
      <c r="OSU19" s="60"/>
      <c r="OSV19" s="60"/>
      <c r="OSW19" s="60"/>
      <c r="OSX19" s="60"/>
      <c r="OSY19" s="60"/>
      <c r="OSZ19" s="60"/>
      <c r="OTA19" s="60"/>
      <c r="OTB19" s="60"/>
      <c r="OTC19" s="60"/>
      <c r="OTD19" s="60"/>
      <c r="OTE19" s="60"/>
      <c r="OTF19" s="60"/>
      <c r="OTG19" s="60"/>
      <c r="OTH19" s="60"/>
      <c r="OTI19" s="60"/>
      <c r="OTJ19" s="60"/>
      <c r="OTK19" s="60"/>
      <c r="OTL19" s="60"/>
      <c r="OTM19" s="60"/>
      <c r="OTN19" s="60"/>
      <c r="OTO19" s="60"/>
      <c r="OTP19" s="60"/>
      <c r="OTQ19" s="60"/>
      <c r="OTR19" s="60"/>
      <c r="OTS19" s="60"/>
      <c r="OTT19" s="60"/>
      <c r="OTU19" s="60"/>
      <c r="OTV19" s="60"/>
      <c r="OTW19" s="60"/>
      <c r="OTX19" s="60"/>
      <c r="OTY19" s="60"/>
      <c r="OTZ19" s="60"/>
      <c r="OUA19" s="60"/>
      <c r="OUB19" s="60"/>
      <c r="OUC19" s="60"/>
      <c r="OUD19" s="60"/>
      <c r="OUE19" s="60"/>
      <c r="OUF19" s="60"/>
      <c r="OUG19" s="60"/>
      <c r="OUH19" s="60"/>
      <c r="OUI19" s="60"/>
      <c r="OUJ19" s="60"/>
      <c r="OUK19" s="60"/>
      <c r="OUL19" s="60"/>
      <c r="OUM19" s="60"/>
      <c r="OUN19" s="60"/>
      <c r="OUO19" s="60"/>
      <c r="OUP19" s="60"/>
      <c r="OUQ19" s="60"/>
      <c r="OUR19" s="60"/>
      <c r="OUS19" s="60"/>
      <c r="OUT19" s="60"/>
      <c r="OUU19" s="60"/>
      <c r="OUV19" s="60"/>
      <c r="OUW19" s="60"/>
      <c r="OUX19" s="60"/>
      <c r="OUY19" s="60"/>
      <c r="OUZ19" s="60"/>
      <c r="OVA19" s="60"/>
      <c r="OVB19" s="60"/>
      <c r="OVC19" s="60"/>
      <c r="OVD19" s="60"/>
      <c r="OVE19" s="60"/>
      <c r="OVF19" s="60"/>
      <c r="OVG19" s="60"/>
      <c r="OVH19" s="60"/>
      <c r="OVI19" s="60"/>
      <c r="OVJ19" s="60"/>
      <c r="OVK19" s="60"/>
      <c r="OVL19" s="60"/>
      <c r="OVM19" s="60"/>
      <c r="OVN19" s="60"/>
      <c r="OVO19" s="60"/>
      <c r="OVP19" s="60"/>
      <c r="OVQ19" s="60"/>
      <c r="OVR19" s="60"/>
      <c r="OVS19" s="60"/>
      <c r="OVT19" s="60"/>
      <c r="OVU19" s="60"/>
      <c r="OVV19" s="60"/>
      <c r="OVW19" s="60"/>
      <c r="OVX19" s="60"/>
      <c r="OVY19" s="60"/>
      <c r="OVZ19" s="60"/>
      <c r="OWA19" s="60"/>
      <c r="OWB19" s="60"/>
      <c r="OWC19" s="60"/>
      <c r="OWD19" s="60"/>
      <c r="OWE19" s="60"/>
      <c r="OWF19" s="60"/>
      <c r="OWG19" s="60"/>
      <c r="OWH19" s="60"/>
      <c r="OWI19" s="60"/>
      <c r="OWJ19" s="60"/>
      <c r="OWK19" s="60"/>
      <c r="OWL19" s="60"/>
      <c r="OWM19" s="60"/>
      <c r="OWN19" s="60"/>
      <c r="OWO19" s="60"/>
      <c r="OWP19" s="60"/>
      <c r="OWQ19" s="60"/>
      <c r="OWR19" s="60"/>
      <c r="OWS19" s="60"/>
      <c r="OWT19" s="60"/>
      <c r="OWU19" s="60"/>
      <c r="OWV19" s="60"/>
      <c r="OWW19" s="60"/>
      <c r="OWX19" s="60"/>
      <c r="OWY19" s="60"/>
      <c r="OWZ19" s="60"/>
      <c r="OXA19" s="60"/>
      <c r="OXB19" s="60"/>
      <c r="OXC19" s="60"/>
      <c r="OXD19" s="60"/>
      <c r="OXE19" s="60"/>
      <c r="OXF19" s="60"/>
      <c r="OXG19" s="60"/>
      <c r="OXH19" s="60"/>
      <c r="OXI19" s="60"/>
      <c r="OXJ19" s="60"/>
      <c r="OXK19" s="60"/>
      <c r="OXL19" s="60"/>
      <c r="OXM19" s="60"/>
      <c r="OXN19" s="60"/>
      <c r="OXO19" s="60"/>
      <c r="OXP19" s="60"/>
      <c r="OXQ19" s="60"/>
      <c r="OXR19" s="60"/>
      <c r="OXS19" s="60"/>
      <c r="OXT19" s="60"/>
      <c r="OXU19" s="60"/>
      <c r="OXV19" s="60"/>
      <c r="OXW19" s="60"/>
      <c r="OXX19" s="60"/>
      <c r="OXY19" s="60"/>
      <c r="OXZ19" s="60"/>
      <c r="OYA19" s="60"/>
      <c r="OYB19" s="60"/>
      <c r="OYC19" s="60"/>
      <c r="OYD19" s="60"/>
      <c r="OYE19" s="60"/>
      <c r="OYF19" s="60"/>
      <c r="OYG19" s="60"/>
      <c r="OYH19" s="60"/>
      <c r="OYI19" s="60"/>
      <c r="OYJ19" s="60"/>
      <c r="OYK19" s="60"/>
      <c r="OYL19" s="60"/>
      <c r="OYM19" s="60"/>
      <c r="OYN19" s="60"/>
      <c r="OYO19" s="60"/>
      <c r="OYP19" s="60"/>
      <c r="OYQ19" s="60"/>
      <c r="OYR19" s="60"/>
      <c r="OYS19" s="60"/>
      <c r="OYT19" s="60"/>
      <c r="OYU19" s="60"/>
      <c r="OYV19" s="60"/>
      <c r="OYW19" s="60"/>
      <c r="OYX19" s="60"/>
      <c r="OYY19" s="60"/>
      <c r="OYZ19" s="60"/>
      <c r="OZA19" s="60"/>
      <c r="OZB19" s="60"/>
      <c r="OZC19" s="60"/>
      <c r="OZD19" s="60"/>
      <c r="OZE19" s="60"/>
      <c r="OZF19" s="60"/>
      <c r="OZG19" s="60"/>
      <c r="OZH19" s="60"/>
      <c r="OZI19" s="60"/>
      <c r="OZJ19" s="60"/>
      <c r="OZK19" s="60"/>
      <c r="OZL19" s="60"/>
      <c r="OZM19" s="60"/>
      <c r="OZN19" s="60"/>
      <c r="OZO19" s="60"/>
      <c r="OZP19" s="60"/>
      <c r="OZQ19" s="60"/>
      <c r="OZR19" s="60"/>
      <c r="OZS19" s="60"/>
      <c r="OZT19" s="60"/>
      <c r="OZU19" s="60"/>
      <c r="OZV19" s="60"/>
      <c r="OZW19" s="60"/>
      <c r="OZX19" s="60"/>
      <c r="OZY19" s="60"/>
      <c r="OZZ19" s="60"/>
      <c r="PAA19" s="60"/>
      <c r="PAB19" s="60"/>
      <c r="PAC19" s="60"/>
      <c r="PAD19" s="60"/>
      <c r="PAE19" s="60"/>
      <c r="PAF19" s="60"/>
      <c r="PAG19" s="60"/>
      <c r="PAH19" s="60"/>
      <c r="PAI19" s="60"/>
      <c r="PAJ19" s="60"/>
      <c r="PAK19" s="60"/>
      <c r="PAL19" s="60"/>
      <c r="PAM19" s="60"/>
      <c r="PAN19" s="60"/>
      <c r="PAO19" s="60"/>
      <c r="PAP19" s="60"/>
      <c r="PAQ19" s="60"/>
      <c r="PAR19" s="60"/>
      <c r="PAS19" s="60"/>
      <c r="PAT19" s="60"/>
      <c r="PAU19" s="60"/>
      <c r="PAV19" s="60"/>
      <c r="PAW19" s="60"/>
      <c r="PAX19" s="60"/>
      <c r="PAY19" s="60"/>
      <c r="PAZ19" s="60"/>
      <c r="PBA19" s="60"/>
      <c r="PBB19" s="60"/>
      <c r="PBC19" s="60"/>
      <c r="PBD19" s="60"/>
      <c r="PBE19" s="60"/>
      <c r="PBF19" s="60"/>
      <c r="PBG19" s="60"/>
      <c r="PBH19" s="60"/>
      <c r="PBI19" s="60"/>
      <c r="PBJ19" s="60"/>
      <c r="PBK19" s="60"/>
      <c r="PBL19" s="60"/>
      <c r="PBM19" s="60"/>
      <c r="PBN19" s="60"/>
      <c r="PBO19" s="60"/>
      <c r="PBP19" s="60"/>
      <c r="PBQ19" s="60"/>
      <c r="PBR19" s="60"/>
      <c r="PBS19" s="60"/>
      <c r="PBT19" s="60"/>
      <c r="PBU19" s="60"/>
      <c r="PBV19" s="60"/>
      <c r="PBW19" s="60"/>
      <c r="PBX19" s="60"/>
      <c r="PBY19" s="60"/>
      <c r="PBZ19" s="60"/>
      <c r="PCA19" s="60"/>
      <c r="PCB19" s="60"/>
      <c r="PCC19" s="60"/>
      <c r="PCD19" s="60"/>
      <c r="PCE19" s="60"/>
      <c r="PCF19" s="60"/>
      <c r="PCG19" s="60"/>
      <c r="PCH19" s="60"/>
      <c r="PCI19" s="60"/>
      <c r="PCJ19" s="60"/>
      <c r="PCK19" s="60"/>
      <c r="PCL19" s="60"/>
      <c r="PCM19" s="60"/>
      <c r="PCN19" s="60"/>
      <c r="PCO19" s="60"/>
      <c r="PCP19" s="60"/>
      <c r="PCQ19" s="60"/>
      <c r="PCR19" s="60"/>
      <c r="PCS19" s="60"/>
      <c r="PCT19" s="60"/>
      <c r="PCU19" s="60"/>
      <c r="PCV19" s="60"/>
      <c r="PCW19" s="60"/>
      <c r="PCX19" s="60"/>
      <c r="PCY19" s="60"/>
      <c r="PCZ19" s="60"/>
      <c r="PDA19" s="60"/>
      <c r="PDB19" s="60"/>
      <c r="PDC19" s="60"/>
      <c r="PDD19" s="60"/>
      <c r="PDE19" s="60"/>
      <c r="PDF19" s="60"/>
      <c r="PDG19" s="60"/>
      <c r="PDH19" s="60"/>
      <c r="PDI19" s="60"/>
      <c r="PDJ19" s="60"/>
      <c r="PDK19" s="60"/>
      <c r="PDL19" s="60"/>
      <c r="PDM19" s="60"/>
      <c r="PDN19" s="60"/>
      <c r="PDO19" s="60"/>
      <c r="PDP19" s="60"/>
      <c r="PDQ19" s="60"/>
      <c r="PDR19" s="60"/>
      <c r="PDS19" s="60"/>
      <c r="PDT19" s="60"/>
      <c r="PDU19" s="60"/>
      <c r="PDV19" s="60"/>
      <c r="PDW19" s="60"/>
      <c r="PDX19" s="60"/>
      <c r="PDY19" s="60"/>
      <c r="PDZ19" s="60"/>
      <c r="PEA19" s="60"/>
      <c r="PEB19" s="60"/>
      <c r="PEC19" s="60"/>
      <c r="PED19" s="60"/>
      <c r="PEE19" s="60"/>
      <c r="PEF19" s="60"/>
      <c r="PEG19" s="60"/>
      <c r="PEH19" s="60"/>
      <c r="PEI19" s="60"/>
      <c r="PEJ19" s="60"/>
      <c r="PEK19" s="60"/>
      <c r="PEL19" s="60"/>
      <c r="PEM19" s="60"/>
      <c r="PEN19" s="60"/>
      <c r="PEO19" s="60"/>
      <c r="PEP19" s="60"/>
      <c r="PEQ19" s="60"/>
      <c r="PER19" s="60"/>
      <c r="PES19" s="60"/>
      <c r="PET19" s="60"/>
      <c r="PEU19" s="60"/>
      <c r="PEV19" s="60"/>
      <c r="PEW19" s="60"/>
      <c r="PEX19" s="60"/>
      <c r="PEY19" s="60"/>
      <c r="PEZ19" s="60"/>
      <c r="PFA19" s="60"/>
      <c r="PFB19" s="60"/>
      <c r="PFC19" s="60"/>
      <c r="PFD19" s="60"/>
      <c r="PFE19" s="60"/>
      <c r="PFF19" s="60"/>
      <c r="PFG19" s="60"/>
      <c r="PFH19" s="60"/>
      <c r="PFI19" s="60"/>
      <c r="PFJ19" s="60"/>
      <c r="PFK19" s="60"/>
      <c r="PFL19" s="60"/>
      <c r="PFM19" s="60"/>
      <c r="PFN19" s="60"/>
      <c r="PFO19" s="60"/>
      <c r="PFP19" s="60"/>
      <c r="PFQ19" s="60"/>
      <c r="PFR19" s="60"/>
      <c r="PFS19" s="60"/>
      <c r="PFT19" s="60"/>
      <c r="PFU19" s="60"/>
      <c r="PFV19" s="60"/>
      <c r="PFW19" s="60"/>
      <c r="PFX19" s="60"/>
      <c r="PFY19" s="60"/>
      <c r="PFZ19" s="60"/>
      <c r="PGA19" s="60"/>
      <c r="PGB19" s="60"/>
      <c r="PGC19" s="60"/>
      <c r="PGD19" s="60"/>
      <c r="PGE19" s="60"/>
      <c r="PGF19" s="60"/>
      <c r="PGG19" s="60"/>
      <c r="PGH19" s="60"/>
      <c r="PGI19" s="60"/>
      <c r="PGJ19" s="60"/>
      <c r="PGK19" s="60"/>
      <c r="PGL19" s="60"/>
      <c r="PGM19" s="60"/>
      <c r="PGN19" s="60"/>
      <c r="PGO19" s="60"/>
      <c r="PGP19" s="60"/>
      <c r="PGQ19" s="60"/>
      <c r="PGR19" s="60"/>
      <c r="PGS19" s="60"/>
      <c r="PGT19" s="60"/>
      <c r="PGU19" s="60"/>
      <c r="PGV19" s="60"/>
      <c r="PGW19" s="60"/>
      <c r="PGX19" s="60"/>
      <c r="PGY19" s="60"/>
      <c r="PGZ19" s="60"/>
      <c r="PHA19" s="60"/>
      <c r="PHB19" s="60"/>
      <c r="PHC19" s="60"/>
      <c r="PHD19" s="60"/>
      <c r="PHE19" s="60"/>
      <c r="PHF19" s="60"/>
      <c r="PHG19" s="60"/>
      <c r="PHH19" s="60"/>
      <c r="PHI19" s="60"/>
      <c r="PHJ19" s="60"/>
      <c r="PHK19" s="60"/>
      <c r="PHL19" s="60"/>
      <c r="PHM19" s="60"/>
      <c r="PHN19" s="60"/>
      <c r="PHO19" s="60"/>
      <c r="PHP19" s="60"/>
      <c r="PHQ19" s="60"/>
      <c r="PHR19" s="60"/>
      <c r="PHS19" s="60"/>
      <c r="PHT19" s="60"/>
      <c r="PHU19" s="60"/>
      <c r="PHV19" s="60"/>
      <c r="PHW19" s="60"/>
      <c r="PHX19" s="60"/>
      <c r="PHY19" s="60"/>
      <c r="PHZ19" s="60"/>
      <c r="PIA19" s="60"/>
      <c r="PIB19" s="60"/>
      <c r="PIC19" s="60"/>
      <c r="PID19" s="60"/>
      <c r="PIE19" s="60"/>
      <c r="PIF19" s="60"/>
      <c r="PIG19" s="60"/>
      <c r="PIH19" s="60"/>
      <c r="PII19" s="60"/>
      <c r="PIJ19" s="60"/>
      <c r="PIK19" s="60"/>
      <c r="PIL19" s="60"/>
      <c r="PIM19" s="60"/>
      <c r="PIN19" s="60"/>
      <c r="PIO19" s="60"/>
      <c r="PIP19" s="60"/>
      <c r="PIQ19" s="60"/>
      <c r="PIR19" s="60"/>
      <c r="PIS19" s="60"/>
      <c r="PIT19" s="60"/>
      <c r="PIU19" s="60"/>
      <c r="PIV19" s="60"/>
      <c r="PIW19" s="60"/>
      <c r="PIX19" s="60"/>
      <c r="PIY19" s="60"/>
      <c r="PIZ19" s="60"/>
      <c r="PJA19" s="60"/>
      <c r="PJB19" s="60"/>
      <c r="PJC19" s="60"/>
      <c r="PJD19" s="60"/>
      <c r="PJE19" s="60"/>
      <c r="PJF19" s="60"/>
      <c r="PJG19" s="60"/>
      <c r="PJH19" s="60"/>
      <c r="PJI19" s="60"/>
      <c r="PJJ19" s="60"/>
      <c r="PJK19" s="60"/>
      <c r="PJL19" s="60"/>
      <c r="PJM19" s="60"/>
      <c r="PJN19" s="60"/>
      <c r="PJO19" s="60"/>
      <c r="PJP19" s="60"/>
      <c r="PJQ19" s="60"/>
      <c r="PJR19" s="60"/>
      <c r="PJS19" s="60"/>
      <c r="PJT19" s="60"/>
      <c r="PJU19" s="60"/>
      <c r="PJV19" s="60"/>
      <c r="PJW19" s="60"/>
      <c r="PJX19" s="60"/>
      <c r="PJY19" s="60"/>
      <c r="PJZ19" s="60"/>
      <c r="PKA19" s="60"/>
      <c r="PKB19" s="60"/>
      <c r="PKC19" s="60"/>
      <c r="PKD19" s="60"/>
      <c r="PKE19" s="60"/>
      <c r="PKF19" s="60"/>
      <c r="PKG19" s="60"/>
      <c r="PKH19" s="60"/>
      <c r="PKI19" s="60"/>
      <c r="PKJ19" s="60"/>
      <c r="PKK19" s="60"/>
      <c r="PKL19" s="60"/>
      <c r="PKM19" s="60"/>
      <c r="PKN19" s="60"/>
      <c r="PKO19" s="60"/>
      <c r="PKP19" s="60"/>
      <c r="PKQ19" s="60"/>
      <c r="PKR19" s="60"/>
      <c r="PKS19" s="60"/>
      <c r="PKT19" s="60"/>
      <c r="PKU19" s="60"/>
      <c r="PKV19" s="60"/>
      <c r="PKW19" s="60"/>
      <c r="PKX19" s="60"/>
      <c r="PKY19" s="60"/>
      <c r="PKZ19" s="60"/>
      <c r="PLA19" s="60"/>
      <c r="PLB19" s="60"/>
      <c r="PLC19" s="60"/>
      <c r="PLD19" s="60"/>
      <c r="PLE19" s="60"/>
      <c r="PLF19" s="60"/>
      <c r="PLG19" s="60"/>
      <c r="PLH19" s="60"/>
      <c r="PLI19" s="60"/>
      <c r="PLJ19" s="60"/>
      <c r="PLK19" s="60"/>
      <c r="PLL19" s="60"/>
      <c r="PLM19" s="60"/>
      <c r="PLN19" s="60"/>
      <c r="PLO19" s="60"/>
      <c r="PLP19" s="60"/>
      <c r="PLQ19" s="60"/>
      <c r="PLR19" s="60"/>
      <c r="PLS19" s="60"/>
      <c r="PLT19" s="60"/>
      <c r="PLU19" s="60"/>
      <c r="PLV19" s="60"/>
      <c r="PLW19" s="60"/>
      <c r="PLX19" s="60"/>
      <c r="PLY19" s="60"/>
      <c r="PLZ19" s="60"/>
      <c r="PMA19" s="60"/>
      <c r="PMB19" s="60"/>
      <c r="PMC19" s="60"/>
      <c r="PMD19" s="60"/>
      <c r="PME19" s="60"/>
      <c r="PMF19" s="60"/>
      <c r="PMG19" s="60"/>
      <c r="PMH19" s="60"/>
      <c r="PMI19" s="60"/>
      <c r="PMJ19" s="60"/>
      <c r="PMK19" s="60"/>
      <c r="PML19" s="60"/>
      <c r="PMM19" s="60"/>
      <c r="PMN19" s="60"/>
      <c r="PMO19" s="60"/>
      <c r="PMP19" s="60"/>
      <c r="PMQ19" s="60"/>
      <c r="PMR19" s="60"/>
      <c r="PMS19" s="60"/>
      <c r="PMT19" s="60"/>
      <c r="PMU19" s="60"/>
      <c r="PMV19" s="60"/>
      <c r="PMW19" s="60"/>
      <c r="PMX19" s="60"/>
      <c r="PMY19" s="60"/>
      <c r="PMZ19" s="60"/>
      <c r="PNA19" s="60"/>
      <c r="PNB19" s="60"/>
      <c r="PNC19" s="60"/>
      <c r="PND19" s="60"/>
      <c r="PNE19" s="60"/>
      <c r="PNF19" s="60"/>
      <c r="PNG19" s="60"/>
      <c r="PNH19" s="60"/>
      <c r="PNI19" s="60"/>
      <c r="PNJ19" s="60"/>
      <c r="PNK19" s="60"/>
      <c r="PNL19" s="60"/>
      <c r="PNM19" s="60"/>
      <c r="PNN19" s="60"/>
      <c r="PNO19" s="60"/>
      <c r="PNP19" s="60"/>
      <c r="PNQ19" s="60"/>
      <c r="PNR19" s="60"/>
      <c r="PNS19" s="60"/>
      <c r="PNT19" s="60"/>
      <c r="PNU19" s="60"/>
      <c r="PNV19" s="60"/>
      <c r="PNW19" s="60"/>
      <c r="PNX19" s="60"/>
      <c r="PNY19" s="60"/>
      <c r="PNZ19" s="60"/>
      <c r="POA19" s="60"/>
      <c r="POB19" s="60"/>
      <c r="POC19" s="60"/>
      <c r="POD19" s="60"/>
      <c r="POE19" s="60"/>
      <c r="POF19" s="60"/>
      <c r="POG19" s="60"/>
      <c r="POH19" s="60"/>
      <c r="POI19" s="60"/>
      <c r="POJ19" s="60"/>
      <c r="POK19" s="60"/>
      <c r="POL19" s="60"/>
      <c r="POM19" s="60"/>
      <c r="PON19" s="60"/>
      <c r="POO19" s="60"/>
      <c r="POP19" s="60"/>
      <c r="POQ19" s="60"/>
      <c r="POR19" s="60"/>
      <c r="POS19" s="60"/>
      <c r="POT19" s="60"/>
      <c r="POU19" s="60"/>
      <c r="POV19" s="60"/>
      <c r="POW19" s="60"/>
      <c r="POX19" s="60"/>
      <c r="POY19" s="60"/>
      <c r="POZ19" s="60"/>
      <c r="PPA19" s="60"/>
      <c r="PPB19" s="60"/>
      <c r="PPC19" s="60"/>
      <c r="PPD19" s="60"/>
      <c r="PPE19" s="60"/>
      <c r="PPF19" s="60"/>
      <c r="PPG19" s="60"/>
      <c r="PPH19" s="60"/>
      <c r="PPI19" s="60"/>
      <c r="PPJ19" s="60"/>
      <c r="PPK19" s="60"/>
      <c r="PPL19" s="60"/>
      <c r="PPM19" s="60"/>
      <c r="PPN19" s="60"/>
      <c r="PPO19" s="60"/>
      <c r="PPP19" s="60"/>
      <c r="PPQ19" s="60"/>
      <c r="PPR19" s="60"/>
      <c r="PPS19" s="60"/>
      <c r="PPT19" s="60"/>
      <c r="PPU19" s="60"/>
      <c r="PPV19" s="60"/>
      <c r="PPW19" s="60"/>
      <c r="PPX19" s="60"/>
      <c r="PPY19" s="60"/>
      <c r="PPZ19" s="60"/>
      <c r="PQA19" s="60"/>
      <c r="PQB19" s="60"/>
      <c r="PQC19" s="60"/>
      <c r="PQD19" s="60"/>
      <c r="PQE19" s="60"/>
      <c r="PQF19" s="60"/>
      <c r="PQG19" s="60"/>
      <c r="PQH19" s="60"/>
      <c r="PQI19" s="60"/>
      <c r="PQJ19" s="60"/>
      <c r="PQK19" s="60"/>
      <c r="PQL19" s="60"/>
      <c r="PQM19" s="60"/>
      <c r="PQN19" s="60"/>
      <c r="PQO19" s="60"/>
      <c r="PQP19" s="60"/>
      <c r="PQQ19" s="60"/>
      <c r="PQR19" s="60"/>
      <c r="PQS19" s="60"/>
      <c r="PQT19" s="60"/>
      <c r="PQU19" s="60"/>
      <c r="PQV19" s="60"/>
      <c r="PQW19" s="60"/>
      <c r="PQX19" s="60"/>
      <c r="PQY19" s="60"/>
      <c r="PQZ19" s="60"/>
      <c r="PRA19" s="60"/>
      <c r="PRB19" s="60"/>
      <c r="PRC19" s="60"/>
      <c r="PRD19" s="60"/>
      <c r="PRE19" s="60"/>
      <c r="PRF19" s="60"/>
      <c r="PRG19" s="60"/>
      <c r="PRH19" s="60"/>
      <c r="PRI19" s="60"/>
      <c r="PRJ19" s="60"/>
      <c r="PRK19" s="60"/>
      <c r="PRL19" s="60"/>
      <c r="PRM19" s="60"/>
      <c r="PRN19" s="60"/>
      <c r="PRO19" s="60"/>
      <c r="PRP19" s="60"/>
      <c r="PRQ19" s="60"/>
      <c r="PRR19" s="60"/>
      <c r="PRS19" s="60"/>
      <c r="PRT19" s="60"/>
      <c r="PRU19" s="60"/>
      <c r="PRV19" s="60"/>
      <c r="PRW19" s="60"/>
      <c r="PRX19" s="60"/>
      <c r="PRY19" s="60"/>
      <c r="PRZ19" s="60"/>
      <c r="PSA19" s="60"/>
      <c r="PSB19" s="60"/>
      <c r="PSC19" s="60"/>
      <c r="PSD19" s="60"/>
      <c r="PSE19" s="60"/>
      <c r="PSF19" s="60"/>
      <c r="PSG19" s="60"/>
      <c r="PSH19" s="60"/>
      <c r="PSI19" s="60"/>
      <c r="PSJ19" s="60"/>
      <c r="PSK19" s="60"/>
      <c r="PSL19" s="60"/>
      <c r="PSM19" s="60"/>
      <c r="PSN19" s="60"/>
      <c r="PSO19" s="60"/>
      <c r="PSP19" s="60"/>
      <c r="PSQ19" s="60"/>
      <c r="PSR19" s="60"/>
      <c r="PSS19" s="60"/>
      <c r="PST19" s="60"/>
      <c r="PSU19" s="60"/>
      <c r="PSV19" s="60"/>
      <c r="PSW19" s="60"/>
      <c r="PSX19" s="60"/>
      <c r="PSY19" s="60"/>
      <c r="PSZ19" s="60"/>
      <c r="PTA19" s="60"/>
      <c r="PTB19" s="60"/>
      <c r="PTC19" s="60"/>
      <c r="PTD19" s="60"/>
      <c r="PTE19" s="60"/>
      <c r="PTF19" s="60"/>
      <c r="PTG19" s="60"/>
      <c r="PTH19" s="60"/>
      <c r="PTI19" s="60"/>
      <c r="PTJ19" s="60"/>
      <c r="PTK19" s="60"/>
      <c r="PTL19" s="60"/>
      <c r="PTM19" s="60"/>
      <c r="PTN19" s="60"/>
      <c r="PTO19" s="60"/>
      <c r="PTP19" s="60"/>
      <c r="PTQ19" s="60"/>
      <c r="PTR19" s="60"/>
      <c r="PTS19" s="60"/>
      <c r="PTT19" s="60"/>
      <c r="PTU19" s="60"/>
      <c r="PTV19" s="60"/>
      <c r="PTW19" s="60"/>
      <c r="PTX19" s="60"/>
      <c r="PTY19" s="60"/>
      <c r="PTZ19" s="60"/>
      <c r="PUA19" s="60"/>
      <c r="PUB19" s="60"/>
      <c r="PUC19" s="60"/>
      <c r="PUD19" s="60"/>
      <c r="PUE19" s="60"/>
      <c r="PUF19" s="60"/>
      <c r="PUG19" s="60"/>
      <c r="PUH19" s="60"/>
      <c r="PUI19" s="60"/>
      <c r="PUJ19" s="60"/>
      <c r="PUK19" s="60"/>
      <c r="PUL19" s="60"/>
      <c r="PUM19" s="60"/>
      <c r="PUN19" s="60"/>
      <c r="PUO19" s="60"/>
      <c r="PUP19" s="60"/>
      <c r="PUQ19" s="60"/>
      <c r="PUR19" s="60"/>
      <c r="PUS19" s="60"/>
      <c r="PUT19" s="60"/>
      <c r="PUU19" s="60"/>
      <c r="PUV19" s="60"/>
      <c r="PUW19" s="60"/>
      <c r="PUX19" s="60"/>
      <c r="PUY19" s="60"/>
      <c r="PUZ19" s="60"/>
      <c r="PVA19" s="60"/>
      <c r="PVB19" s="60"/>
      <c r="PVC19" s="60"/>
      <c r="PVD19" s="60"/>
      <c r="PVE19" s="60"/>
      <c r="PVF19" s="60"/>
      <c r="PVG19" s="60"/>
      <c r="PVH19" s="60"/>
      <c r="PVI19" s="60"/>
      <c r="PVJ19" s="60"/>
      <c r="PVK19" s="60"/>
      <c r="PVL19" s="60"/>
      <c r="PVM19" s="60"/>
      <c r="PVN19" s="60"/>
      <c r="PVO19" s="60"/>
      <c r="PVP19" s="60"/>
      <c r="PVQ19" s="60"/>
      <c r="PVR19" s="60"/>
      <c r="PVS19" s="60"/>
      <c r="PVT19" s="60"/>
      <c r="PVU19" s="60"/>
      <c r="PVV19" s="60"/>
      <c r="PVW19" s="60"/>
      <c r="PVX19" s="60"/>
      <c r="PVY19" s="60"/>
      <c r="PVZ19" s="60"/>
      <c r="PWA19" s="60"/>
      <c r="PWB19" s="60"/>
      <c r="PWC19" s="60"/>
      <c r="PWD19" s="60"/>
      <c r="PWE19" s="60"/>
      <c r="PWF19" s="60"/>
      <c r="PWG19" s="60"/>
      <c r="PWH19" s="60"/>
      <c r="PWI19" s="60"/>
      <c r="PWJ19" s="60"/>
      <c r="PWK19" s="60"/>
      <c r="PWL19" s="60"/>
      <c r="PWM19" s="60"/>
      <c r="PWN19" s="60"/>
      <c r="PWO19" s="60"/>
      <c r="PWP19" s="60"/>
      <c r="PWQ19" s="60"/>
      <c r="PWR19" s="60"/>
      <c r="PWS19" s="60"/>
      <c r="PWT19" s="60"/>
      <c r="PWU19" s="60"/>
      <c r="PWV19" s="60"/>
      <c r="PWW19" s="60"/>
      <c r="PWX19" s="60"/>
      <c r="PWY19" s="60"/>
      <c r="PWZ19" s="60"/>
      <c r="PXA19" s="60"/>
      <c r="PXB19" s="60"/>
      <c r="PXC19" s="60"/>
      <c r="PXD19" s="60"/>
      <c r="PXE19" s="60"/>
      <c r="PXF19" s="60"/>
      <c r="PXG19" s="60"/>
      <c r="PXH19" s="60"/>
      <c r="PXI19" s="60"/>
      <c r="PXJ19" s="60"/>
      <c r="PXK19" s="60"/>
      <c r="PXL19" s="60"/>
      <c r="PXM19" s="60"/>
      <c r="PXN19" s="60"/>
      <c r="PXO19" s="60"/>
      <c r="PXP19" s="60"/>
      <c r="PXQ19" s="60"/>
      <c r="PXR19" s="60"/>
      <c r="PXS19" s="60"/>
      <c r="PXT19" s="60"/>
      <c r="PXU19" s="60"/>
      <c r="PXV19" s="60"/>
      <c r="PXW19" s="60"/>
      <c r="PXX19" s="60"/>
      <c r="PXY19" s="60"/>
      <c r="PXZ19" s="60"/>
      <c r="PYA19" s="60"/>
      <c r="PYB19" s="60"/>
      <c r="PYC19" s="60"/>
      <c r="PYD19" s="60"/>
      <c r="PYE19" s="60"/>
      <c r="PYF19" s="60"/>
      <c r="PYG19" s="60"/>
      <c r="PYH19" s="60"/>
      <c r="PYI19" s="60"/>
      <c r="PYJ19" s="60"/>
      <c r="PYK19" s="60"/>
      <c r="PYL19" s="60"/>
      <c r="PYM19" s="60"/>
      <c r="PYN19" s="60"/>
      <c r="PYO19" s="60"/>
      <c r="PYP19" s="60"/>
      <c r="PYQ19" s="60"/>
      <c r="PYR19" s="60"/>
      <c r="PYS19" s="60"/>
      <c r="PYT19" s="60"/>
      <c r="PYU19" s="60"/>
      <c r="PYV19" s="60"/>
      <c r="PYW19" s="60"/>
      <c r="PYX19" s="60"/>
      <c r="PYY19" s="60"/>
      <c r="PYZ19" s="60"/>
      <c r="PZA19" s="60"/>
      <c r="PZB19" s="60"/>
      <c r="PZC19" s="60"/>
      <c r="PZD19" s="60"/>
      <c r="PZE19" s="60"/>
      <c r="PZF19" s="60"/>
      <c r="PZG19" s="60"/>
      <c r="PZH19" s="60"/>
      <c r="PZI19" s="60"/>
      <c r="PZJ19" s="60"/>
      <c r="PZK19" s="60"/>
      <c r="PZL19" s="60"/>
      <c r="PZM19" s="60"/>
      <c r="PZN19" s="60"/>
      <c r="PZO19" s="60"/>
      <c r="PZP19" s="60"/>
      <c r="PZQ19" s="60"/>
      <c r="PZR19" s="60"/>
      <c r="PZS19" s="60"/>
      <c r="PZT19" s="60"/>
      <c r="PZU19" s="60"/>
      <c r="PZV19" s="60"/>
      <c r="PZW19" s="60"/>
      <c r="PZX19" s="60"/>
      <c r="PZY19" s="60"/>
      <c r="PZZ19" s="60"/>
      <c r="QAA19" s="60"/>
      <c r="QAB19" s="60"/>
      <c r="QAC19" s="60"/>
      <c r="QAD19" s="60"/>
      <c r="QAE19" s="60"/>
      <c r="QAF19" s="60"/>
      <c r="QAG19" s="60"/>
      <c r="QAH19" s="60"/>
      <c r="QAI19" s="60"/>
      <c r="QAJ19" s="60"/>
      <c r="QAK19" s="60"/>
      <c r="QAL19" s="60"/>
      <c r="QAM19" s="60"/>
      <c r="QAN19" s="60"/>
      <c r="QAO19" s="60"/>
      <c r="QAP19" s="60"/>
      <c r="QAQ19" s="60"/>
      <c r="QAR19" s="60"/>
      <c r="QAS19" s="60"/>
      <c r="QAT19" s="60"/>
      <c r="QAU19" s="60"/>
      <c r="QAV19" s="60"/>
      <c r="QAW19" s="60"/>
      <c r="QAX19" s="60"/>
      <c r="QAY19" s="60"/>
      <c r="QAZ19" s="60"/>
      <c r="QBA19" s="60"/>
      <c r="QBB19" s="60"/>
      <c r="QBC19" s="60"/>
      <c r="QBD19" s="60"/>
      <c r="QBE19" s="60"/>
      <c r="QBF19" s="60"/>
      <c r="QBG19" s="60"/>
      <c r="QBH19" s="60"/>
      <c r="QBI19" s="60"/>
      <c r="QBJ19" s="60"/>
      <c r="QBK19" s="60"/>
      <c r="QBL19" s="60"/>
      <c r="QBM19" s="60"/>
      <c r="QBN19" s="60"/>
      <c r="QBO19" s="60"/>
      <c r="QBP19" s="60"/>
      <c r="QBQ19" s="60"/>
      <c r="QBR19" s="60"/>
      <c r="QBS19" s="60"/>
      <c r="QBT19" s="60"/>
      <c r="QBU19" s="60"/>
      <c r="QBV19" s="60"/>
      <c r="QBW19" s="60"/>
      <c r="QBX19" s="60"/>
      <c r="QBY19" s="60"/>
      <c r="QBZ19" s="60"/>
      <c r="QCA19" s="60"/>
      <c r="QCB19" s="60"/>
      <c r="QCC19" s="60"/>
      <c r="QCD19" s="60"/>
      <c r="QCE19" s="60"/>
      <c r="QCF19" s="60"/>
      <c r="QCG19" s="60"/>
      <c r="QCH19" s="60"/>
      <c r="QCI19" s="60"/>
      <c r="QCJ19" s="60"/>
      <c r="QCK19" s="60"/>
      <c r="QCL19" s="60"/>
      <c r="QCM19" s="60"/>
      <c r="QCN19" s="60"/>
      <c r="QCO19" s="60"/>
      <c r="QCP19" s="60"/>
      <c r="QCQ19" s="60"/>
      <c r="QCR19" s="60"/>
      <c r="QCS19" s="60"/>
      <c r="QCT19" s="60"/>
      <c r="QCU19" s="60"/>
      <c r="QCV19" s="60"/>
      <c r="QCW19" s="60"/>
      <c r="QCX19" s="60"/>
      <c r="QCY19" s="60"/>
      <c r="QCZ19" s="60"/>
      <c r="QDA19" s="60"/>
      <c r="QDB19" s="60"/>
      <c r="QDC19" s="60"/>
      <c r="QDD19" s="60"/>
      <c r="QDE19" s="60"/>
      <c r="QDF19" s="60"/>
      <c r="QDG19" s="60"/>
      <c r="QDH19" s="60"/>
      <c r="QDI19" s="60"/>
      <c r="QDJ19" s="60"/>
      <c r="QDK19" s="60"/>
      <c r="QDL19" s="60"/>
      <c r="QDM19" s="60"/>
      <c r="QDN19" s="60"/>
      <c r="QDO19" s="60"/>
      <c r="QDP19" s="60"/>
      <c r="QDQ19" s="60"/>
      <c r="QDR19" s="60"/>
      <c r="QDS19" s="60"/>
      <c r="QDT19" s="60"/>
      <c r="QDU19" s="60"/>
      <c r="QDV19" s="60"/>
      <c r="QDW19" s="60"/>
      <c r="QDX19" s="60"/>
      <c r="QDY19" s="60"/>
      <c r="QDZ19" s="60"/>
      <c r="QEA19" s="60"/>
      <c r="QEB19" s="60"/>
      <c r="QEC19" s="60"/>
      <c r="QED19" s="60"/>
      <c r="QEE19" s="60"/>
      <c r="QEF19" s="60"/>
      <c r="QEG19" s="60"/>
      <c r="QEH19" s="60"/>
      <c r="QEI19" s="60"/>
      <c r="QEJ19" s="60"/>
      <c r="QEK19" s="60"/>
      <c r="QEL19" s="60"/>
      <c r="QEM19" s="60"/>
      <c r="QEN19" s="60"/>
      <c r="QEO19" s="60"/>
      <c r="QEP19" s="60"/>
      <c r="QEQ19" s="60"/>
      <c r="QER19" s="60"/>
      <c r="QES19" s="60"/>
      <c r="QET19" s="60"/>
      <c r="QEU19" s="60"/>
      <c r="QEV19" s="60"/>
      <c r="QEW19" s="60"/>
      <c r="QEX19" s="60"/>
      <c r="QEY19" s="60"/>
      <c r="QEZ19" s="60"/>
      <c r="QFA19" s="60"/>
      <c r="QFB19" s="60"/>
      <c r="QFC19" s="60"/>
      <c r="QFD19" s="60"/>
      <c r="QFE19" s="60"/>
      <c r="QFF19" s="60"/>
      <c r="QFG19" s="60"/>
      <c r="QFH19" s="60"/>
      <c r="QFI19" s="60"/>
      <c r="QFJ19" s="60"/>
      <c r="QFK19" s="60"/>
      <c r="QFL19" s="60"/>
      <c r="QFM19" s="60"/>
      <c r="QFN19" s="60"/>
      <c r="QFO19" s="60"/>
      <c r="QFP19" s="60"/>
      <c r="QFQ19" s="60"/>
      <c r="QFR19" s="60"/>
      <c r="QFS19" s="60"/>
      <c r="QFT19" s="60"/>
      <c r="QFU19" s="60"/>
      <c r="QFV19" s="60"/>
      <c r="QFW19" s="60"/>
      <c r="QFX19" s="60"/>
      <c r="QFY19" s="60"/>
      <c r="QFZ19" s="60"/>
      <c r="QGA19" s="60"/>
      <c r="QGB19" s="60"/>
      <c r="QGC19" s="60"/>
      <c r="QGD19" s="60"/>
      <c r="QGE19" s="60"/>
      <c r="QGF19" s="60"/>
      <c r="QGG19" s="60"/>
      <c r="QGH19" s="60"/>
      <c r="QGI19" s="60"/>
      <c r="QGJ19" s="60"/>
      <c r="QGK19" s="60"/>
      <c r="QGL19" s="60"/>
      <c r="QGM19" s="60"/>
      <c r="QGN19" s="60"/>
      <c r="QGO19" s="60"/>
      <c r="QGP19" s="60"/>
      <c r="QGQ19" s="60"/>
      <c r="QGR19" s="60"/>
      <c r="QGS19" s="60"/>
      <c r="QGT19" s="60"/>
      <c r="QGU19" s="60"/>
      <c r="QGV19" s="60"/>
      <c r="QGW19" s="60"/>
      <c r="QGX19" s="60"/>
      <c r="QGY19" s="60"/>
      <c r="QGZ19" s="60"/>
      <c r="QHA19" s="60"/>
      <c r="QHB19" s="60"/>
      <c r="QHC19" s="60"/>
      <c r="QHD19" s="60"/>
      <c r="QHE19" s="60"/>
      <c r="QHF19" s="60"/>
      <c r="QHG19" s="60"/>
      <c r="QHH19" s="60"/>
      <c r="QHI19" s="60"/>
      <c r="QHJ19" s="60"/>
      <c r="QHK19" s="60"/>
      <c r="QHL19" s="60"/>
      <c r="QHM19" s="60"/>
      <c r="QHN19" s="60"/>
      <c r="QHO19" s="60"/>
      <c r="QHP19" s="60"/>
      <c r="QHQ19" s="60"/>
      <c r="QHR19" s="60"/>
      <c r="QHS19" s="60"/>
      <c r="QHT19" s="60"/>
      <c r="QHU19" s="60"/>
      <c r="QHV19" s="60"/>
      <c r="QHW19" s="60"/>
      <c r="QHX19" s="60"/>
      <c r="QHY19" s="60"/>
      <c r="QHZ19" s="60"/>
      <c r="QIA19" s="60"/>
      <c r="QIB19" s="60"/>
      <c r="QIC19" s="60"/>
      <c r="QID19" s="60"/>
      <c r="QIE19" s="60"/>
      <c r="QIF19" s="60"/>
      <c r="QIG19" s="60"/>
      <c r="QIH19" s="60"/>
      <c r="QII19" s="60"/>
      <c r="QIJ19" s="60"/>
      <c r="QIK19" s="60"/>
      <c r="QIL19" s="60"/>
      <c r="QIM19" s="60"/>
      <c r="QIN19" s="60"/>
      <c r="QIO19" s="60"/>
      <c r="QIP19" s="60"/>
      <c r="QIQ19" s="60"/>
      <c r="QIR19" s="60"/>
      <c r="QIS19" s="60"/>
      <c r="QIT19" s="60"/>
      <c r="QIU19" s="60"/>
      <c r="QIV19" s="60"/>
      <c r="QIW19" s="60"/>
      <c r="QIX19" s="60"/>
      <c r="QIY19" s="60"/>
      <c r="QIZ19" s="60"/>
      <c r="QJA19" s="60"/>
      <c r="QJB19" s="60"/>
      <c r="QJC19" s="60"/>
      <c r="QJD19" s="60"/>
      <c r="QJE19" s="60"/>
      <c r="QJF19" s="60"/>
      <c r="QJG19" s="60"/>
      <c r="QJH19" s="60"/>
      <c r="QJI19" s="60"/>
      <c r="QJJ19" s="60"/>
      <c r="QJK19" s="60"/>
      <c r="QJL19" s="60"/>
      <c r="QJM19" s="60"/>
      <c r="QJN19" s="60"/>
      <c r="QJO19" s="60"/>
      <c r="QJP19" s="60"/>
      <c r="QJQ19" s="60"/>
      <c r="QJR19" s="60"/>
      <c r="QJS19" s="60"/>
      <c r="QJT19" s="60"/>
      <c r="QJU19" s="60"/>
      <c r="QJV19" s="60"/>
      <c r="QJW19" s="60"/>
      <c r="QJX19" s="60"/>
      <c r="QJY19" s="60"/>
      <c r="QJZ19" s="60"/>
      <c r="QKA19" s="60"/>
      <c r="QKB19" s="60"/>
      <c r="QKC19" s="60"/>
      <c r="QKD19" s="60"/>
      <c r="QKE19" s="60"/>
      <c r="QKF19" s="60"/>
      <c r="QKG19" s="60"/>
      <c r="QKH19" s="60"/>
      <c r="QKI19" s="60"/>
      <c r="QKJ19" s="60"/>
      <c r="QKK19" s="60"/>
      <c r="QKL19" s="60"/>
      <c r="QKM19" s="60"/>
      <c r="QKN19" s="60"/>
      <c r="QKO19" s="60"/>
      <c r="QKP19" s="60"/>
      <c r="QKQ19" s="60"/>
      <c r="QKR19" s="60"/>
      <c r="QKS19" s="60"/>
      <c r="QKT19" s="60"/>
      <c r="QKU19" s="60"/>
      <c r="QKV19" s="60"/>
      <c r="QKW19" s="60"/>
      <c r="QKX19" s="60"/>
      <c r="QKY19" s="60"/>
      <c r="QKZ19" s="60"/>
      <c r="QLA19" s="60"/>
      <c r="QLB19" s="60"/>
      <c r="QLC19" s="60"/>
      <c r="QLD19" s="60"/>
      <c r="QLE19" s="60"/>
      <c r="QLF19" s="60"/>
      <c r="QLG19" s="60"/>
      <c r="QLH19" s="60"/>
      <c r="QLI19" s="60"/>
      <c r="QLJ19" s="60"/>
      <c r="QLK19" s="60"/>
      <c r="QLL19" s="60"/>
      <c r="QLM19" s="60"/>
      <c r="QLN19" s="60"/>
      <c r="QLO19" s="60"/>
      <c r="QLP19" s="60"/>
      <c r="QLQ19" s="60"/>
      <c r="QLR19" s="60"/>
      <c r="QLS19" s="60"/>
      <c r="QLT19" s="60"/>
      <c r="QLU19" s="60"/>
      <c r="QLV19" s="60"/>
      <c r="QLW19" s="60"/>
      <c r="QLX19" s="60"/>
      <c r="QLY19" s="60"/>
      <c r="QLZ19" s="60"/>
      <c r="QMA19" s="60"/>
      <c r="QMB19" s="60"/>
      <c r="QMC19" s="60"/>
      <c r="QMD19" s="60"/>
      <c r="QME19" s="60"/>
      <c r="QMF19" s="60"/>
      <c r="QMG19" s="60"/>
      <c r="QMH19" s="60"/>
      <c r="QMI19" s="60"/>
      <c r="QMJ19" s="60"/>
      <c r="QMK19" s="60"/>
      <c r="QML19" s="60"/>
      <c r="QMM19" s="60"/>
      <c r="QMN19" s="60"/>
      <c r="QMO19" s="60"/>
      <c r="QMP19" s="60"/>
      <c r="QMQ19" s="60"/>
      <c r="QMR19" s="60"/>
      <c r="QMS19" s="60"/>
      <c r="QMT19" s="60"/>
      <c r="QMU19" s="60"/>
      <c r="QMV19" s="60"/>
      <c r="QMW19" s="60"/>
      <c r="QMX19" s="60"/>
      <c r="QMY19" s="60"/>
      <c r="QMZ19" s="60"/>
      <c r="QNA19" s="60"/>
      <c r="QNB19" s="60"/>
      <c r="QNC19" s="60"/>
      <c r="QND19" s="60"/>
      <c r="QNE19" s="60"/>
      <c r="QNF19" s="60"/>
      <c r="QNG19" s="60"/>
      <c r="QNH19" s="60"/>
      <c r="QNI19" s="60"/>
      <c r="QNJ19" s="60"/>
      <c r="QNK19" s="60"/>
      <c r="QNL19" s="60"/>
      <c r="QNM19" s="60"/>
      <c r="QNN19" s="60"/>
      <c r="QNO19" s="60"/>
      <c r="QNP19" s="60"/>
      <c r="QNQ19" s="60"/>
      <c r="QNR19" s="60"/>
      <c r="QNS19" s="60"/>
      <c r="QNT19" s="60"/>
      <c r="QNU19" s="60"/>
      <c r="QNV19" s="60"/>
      <c r="QNW19" s="60"/>
      <c r="QNX19" s="60"/>
      <c r="QNY19" s="60"/>
      <c r="QNZ19" s="60"/>
      <c r="QOA19" s="60"/>
      <c r="QOB19" s="60"/>
      <c r="QOC19" s="60"/>
      <c r="QOD19" s="60"/>
      <c r="QOE19" s="60"/>
      <c r="QOF19" s="60"/>
      <c r="QOG19" s="60"/>
      <c r="QOH19" s="60"/>
      <c r="QOI19" s="60"/>
      <c r="QOJ19" s="60"/>
      <c r="QOK19" s="60"/>
      <c r="QOL19" s="60"/>
      <c r="QOM19" s="60"/>
      <c r="QON19" s="60"/>
      <c r="QOO19" s="60"/>
      <c r="QOP19" s="60"/>
      <c r="QOQ19" s="60"/>
      <c r="QOR19" s="60"/>
      <c r="QOS19" s="60"/>
      <c r="QOT19" s="60"/>
      <c r="QOU19" s="60"/>
      <c r="QOV19" s="60"/>
      <c r="QOW19" s="60"/>
      <c r="QOX19" s="60"/>
      <c r="QOY19" s="60"/>
      <c r="QOZ19" s="60"/>
      <c r="QPA19" s="60"/>
      <c r="QPB19" s="60"/>
      <c r="QPC19" s="60"/>
      <c r="QPD19" s="60"/>
      <c r="QPE19" s="60"/>
      <c r="QPF19" s="60"/>
      <c r="QPG19" s="60"/>
      <c r="QPH19" s="60"/>
      <c r="QPI19" s="60"/>
      <c r="QPJ19" s="60"/>
      <c r="QPK19" s="60"/>
      <c r="QPL19" s="60"/>
      <c r="QPM19" s="60"/>
      <c r="QPN19" s="60"/>
      <c r="QPO19" s="60"/>
      <c r="QPP19" s="60"/>
      <c r="QPQ19" s="60"/>
      <c r="QPR19" s="60"/>
      <c r="QPS19" s="60"/>
      <c r="QPT19" s="60"/>
      <c r="QPU19" s="60"/>
      <c r="QPV19" s="60"/>
      <c r="QPW19" s="60"/>
      <c r="QPX19" s="60"/>
      <c r="QPY19" s="60"/>
      <c r="QPZ19" s="60"/>
      <c r="QQA19" s="60"/>
      <c r="QQB19" s="60"/>
      <c r="QQC19" s="60"/>
      <c r="QQD19" s="60"/>
      <c r="QQE19" s="60"/>
      <c r="QQF19" s="60"/>
      <c r="QQG19" s="60"/>
      <c r="QQH19" s="60"/>
      <c r="QQI19" s="60"/>
      <c r="QQJ19" s="60"/>
      <c r="QQK19" s="60"/>
      <c r="QQL19" s="60"/>
      <c r="QQM19" s="60"/>
      <c r="QQN19" s="60"/>
      <c r="QQO19" s="60"/>
      <c r="QQP19" s="60"/>
      <c r="QQQ19" s="60"/>
      <c r="QQR19" s="60"/>
      <c r="QQS19" s="60"/>
      <c r="QQT19" s="60"/>
      <c r="QQU19" s="60"/>
      <c r="QQV19" s="60"/>
      <c r="QQW19" s="60"/>
      <c r="QQX19" s="60"/>
      <c r="QQY19" s="60"/>
      <c r="QQZ19" s="60"/>
      <c r="QRA19" s="60"/>
      <c r="QRB19" s="60"/>
      <c r="QRC19" s="60"/>
      <c r="QRD19" s="60"/>
      <c r="QRE19" s="60"/>
      <c r="QRF19" s="60"/>
      <c r="QRG19" s="60"/>
      <c r="QRH19" s="60"/>
      <c r="QRI19" s="60"/>
      <c r="QRJ19" s="60"/>
      <c r="QRK19" s="60"/>
      <c r="QRL19" s="60"/>
      <c r="QRM19" s="60"/>
      <c r="QRN19" s="60"/>
      <c r="QRO19" s="60"/>
      <c r="QRP19" s="60"/>
      <c r="QRQ19" s="60"/>
      <c r="QRR19" s="60"/>
      <c r="QRS19" s="60"/>
      <c r="QRT19" s="60"/>
      <c r="QRU19" s="60"/>
      <c r="QRV19" s="60"/>
      <c r="QRW19" s="60"/>
      <c r="QRX19" s="60"/>
      <c r="QRY19" s="60"/>
      <c r="QRZ19" s="60"/>
      <c r="QSA19" s="60"/>
      <c r="QSB19" s="60"/>
      <c r="QSC19" s="60"/>
      <c r="QSD19" s="60"/>
      <c r="QSE19" s="60"/>
      <c r="QSF19" s="60"/>
      <c r="QSG19" s="60"/>
      <c r="QSH19" s="60"/>
      <c r="QSI19" s="60"/>
      <c r="QSJ19" s="60"/>
      <c r="QSK19" s="60"/>
      <c r="QSL19" s="60"/>
      <c r="QSM19" s="60"/>
      <c r="QSN19" s="60"/>
      <c r="QSO19" s="60"/>
      <c r="QSP19" s="60"/>
      <c r="QSQ19" s="60"/>
      <c r="QSR19" s="60"/>
      <c r="QSS19" s="60"/>
      <c r="QST19" s="60"/>
      <c r="QSU19" s="60"/>
      <c r="QSV19" s="60"/>
      <c r="QSW19" s="60"/>
      <c r="QSX19" s="60"/>
      <c r="QSY19" s="60"/>
      <c r="QSZ19" s="60"/>
      <c r="QTA19" s="60"/>
      <c r="QTB19" s="60"/>
      <c r="QTC19" s="60"/>
      <c r="QTD19" s="60"/>
      <c r="QTE19" s="60"/>
      <c r="QTF19" s="60"/>
      <c r="QTG19" s="60"/>
      <c r="QTH19" s="60"/>
      <c r="QTI19" s="60"/>
      <c r="QTJ19" s="60"/>
      <c r="QTK19" s="60"/>
      <c r="QTL19" s="60"/>
      <c r="QTM19" s="60"/>
      <c r="QTN19" s="60"/>
      <c r="QTO19" s="60"/>
      <c r="QTP19" s="60"/>
      <c r="QTQ19" s="60"/>
      <c r="QTR19" s="60"/>
      <c r="QTS19" s="60"/>
      <c r="QTT19" s="60"/>
      <c r="QTU19" s="60"/>
      <c r="QTV19" s="60"/>
      <c r="QTW19" s="60"/>
      <c r="QTX19" s="60"/>
      <c r="QTY19" s="60"/>
      <c r="QTZ19" s="60"/>
      <c r="QUA19" s="60"/>
      <c r="QUB19" s="60"/>
      <c r="QUC19" s="60"/>
      <c r="QUD19" s="60"/>
      <c r="QUE19" s="60"/>
      <c r="QUF19" s="60"/>
      <c r="QUG19" s="60"/>
      <c r="QUH19" s="60"/>
      <c r="QUI19" s="60"/>
      <c r="QUJ19" s="60"/>
      <c r="QUK19" s="60"/>
      <c r="QUL19" s="60"/>
      <c r="QUM19" s="60"/>
      <c r="QUN19" s="60"/>
      <c r="QUO19" s="60"/>
      <c r="QUP19" s="60"/>
      <c r="QUQ19" s="60"/>
      <c r="QUR19" s="60"/>
      <c r="QUS19" s="60"/>
      <c r="QUT19" s="60"/>
      <c r="QUU19" s="60"/>
      <c r="QUV19" s="60"/>
      <c r="QUW19" s="60"/>
      <c r="QUX19" s="60"/>
      <c r="QUY19" s="60"/>
      <c r="QUZ19" s="60"/>
      <c r="QVA19" s="60"/>
      <c r="QVB19" s="60"/>
      <c r="QVC19" s="60"/>
      <c r="QVD19" s="60"/>
      <c r="QVE19" s="60"/>
      <c r="QVF19" s="60"/>
      <c r="QVG19" s="60"/>
      <c r="QVH19" s="60"/>
      <c r="QVI19" s="60"/>
      <c r="QVJ19" s="60"/>
      <c r="QVK19" s="60"/>
      <c r="QVL19" s="60"/>
      <c r="QVM19" s="60"/>
      <c r="QVN19" s="60"/>
      <c r="QVO19" s="60"/>
      <c r="QVP19" s="60"/>
      <c r="QVQ19" s="60"/>
      <c r="QVR19" s="60"/>
      <c r="QVS19" s="60"/>
      <c r="QVT19" s="60"/>
      <c r="QVU19" s="60"/>
      <c r="QVV19" s="60"/>
      <c r="QVW19" s="60"/>
      <c r="QVX19" s="60"/>
      <c r="QVY19" s="60"/>
      <c r="QVZ19" s="60"/>
      <c r="QWA19" s="60"/>
      <c r="QWB19" s="60"/>
      <c r="QWC19" s="60"/>
      <c r="QWD19" s="60"/>
      <c r="QWE19" s="60"/>
      <c r="QWF19" s="60"/>
      <c r="QWG19" s="60"/>
      <c r="QWH19" s="60"/>
      <c r="QWI19" s="60"/>
      <c r="QWJ19" s="60"/>
      <c r="QWK19" s="60"/>
      <c r="QWL19" s="60"/>
      <c r="QWM19" s="60"/>
      <c r="QWN19" s="60"/>
      <c r="QWO19" s="60"/>
      <c r="QWP19" s="60"/>
      <c r="QWQ19" s="60"/>
      <c r="QWR19" s="60"/>
      <c r="QWS19" s="60"/>
      <c r="QWT19" s="60"/>
      <c r="QWU19" s="60"/>
      <c r="QWV19" s="60"/>
      <c r="QWW19" s="60"/>
      <c r="QWX19" s="60"/>
      <c r="QWY19" s="60"/>
      <c r="QWZ19" s="60"/>
      <c r="QXA19" s="60"/>
      <c r="QXB19" s="60"/>
      <c r="QXC19" s="60"/>
      <c r="QXD19" s="60"/>
      <c r="QXE19" s="60"/>
      <c r="QXF19" s="60"/>
      <c r="QXG19" s="60"/>
      <c r="QXH19" s="60"/>
      <c r="QXI19" s="60"/>
      <c r="QXJ19" s="60"/>
      <c r="QXK19" s="60"/>
      <c r="QXL19" s="60"/>
      <c r="QXM19" s="60"/>
      <c r="QXN19" s="60"/>
      <c r="QXO19" s="60"/>
      <c r="QXP19" s="60"/>
      <c r="QXQ19" s="60"/>
      <c r="QXR19" s="60"/>
      <c r="QXS19" s="60"/>
      <c r="QXT19" s="60"/>
      <c r="QXU19" s="60"/>
      <c r="QXV19" s="60"/>
      <c r="QXW19" s="60"/>
      <c r="QXX19" s="60"/>
      <c r="QXY19" s="60"/>
      <c r="QXZ19" s="60"/>
      <c r="QYA19" s="60"/>
      <c r="QYB19" s="60"/>
      <c r="QYC19" s="60"/>
      <c r="QYD19" s="60"/>
      <c r="QYE19" s="60"/>
      <c r="QYF19" s="60"/>
      <c r="QYG19" s="60"/>
      <c r="QYH19" s="60"/>
      <c r="QYI19" s="60"/>
      <c r="QYJ19" s="60"/>
      <c r="QYK19" s="60"/>
      <c r="QYL19" s="60"/>
      <c r="QYM19" s="60"/>
      <c r="QYN19" s="60"/>
      <c r="QYO19" s="60"/>
      <c r="QYP19" s="60"/>
      <c r="QYQ19" s="60"/>
      <c r="QYR19" s="60"/>
      <c r="QYS19" s="60"/>
      <c r="QYT19" s="60"/>
      <c r="QYU19" s="60"/>
      <c r="QYV19" s="60"/>
      <c r="QYW19" s="60"/>
      <c r="QYX19" s="60"/>
      <c r="QYY19" s="60"/>
      <c r="QYZ19" s="60"/>
      <c r="QZA19" s="60"/>
      <c r="QZB19" s="60"/>
      <c r="QZC19" s="60"/>
      <c r="QZD19" s="60"/>
      <c r="QZE19" s="60"/>
      <c r="QZF19" s="60"/>
      <c r="QZG19" s="60"/>
      <c r="QZH19" s="60"/>
      <c r="QZI19" s="60"/>
      <c r="QZJ19" s="60"/>
      <c r="QZK19" s="60"/>
      <c r="QZL19" s="60"/>
      <c r="QZM19" s="60"/>
      <c r="QZN19" s="60"/>
      <c r="QZO19" s="60"/>
      <c r="QZP19" s="60"/>
      <c r="QZQ19" s="60"/>
      <c r="QZR19" s="60"/>
      <c r="QZS19" s="60"/>
      <c r="QZT19" s="60"/>
      <c r="QZU19" s="60"/>
      <c r="QZV19" s="60"/>
      <c r="QZW19" s="60"/>
      <c r="QZX19" s="60"/>
      <c r="QZY19" s="60"/>
      <c r="QZZ19" s="60"/>
      <c r="RAA19" s="60"/>
      <c r="RAB19" s="60"/>
      <c r="RAC19" s="60"/>
      <c r="RAD19" s="60"/>
      <c r="RAE19" s="60"/>
      <c r="RAF19" s="60"/>
      <c r="RAG19" s="60"/>
      <c r="RAH19" s="60"/>
      <c r="RAI19" s="60"/>
      <c r="RAJ19" s="60"/>
      <c r="RAK19" s="60"/>
      <c r="RAL19" s="60"/>
      <c r="RAM19" s="60"/>
      <c r="RAN19" s="60"/>
      <c r="RAO19" s="60"/>
      <c r="RAP19" s="60"/>
      <c r="RAQ19" s="60"/>
      <c r="RAR19" s="60"/>
      <c r="RAS19" s="60"/>
      <c r="RAT19" s="60"/>
      <c r="RAU19" s="60"/>
      <c r="RAV19" s="60"/>
      <c r="RAW19" s="60"/>
      <c r="RAX19" s="60"/>
      <c r="RAY19" s="60"/>
      <c r="RAZ19" s="60"/>
      <c r="RBA19" s="60"/>
      <c r="RBB19" s="60"/>
      <c r="RBC19" s="60"/>
      <c r="RBD19" s="60"/>
      <c r="RBE19" s="60"/>
      <c r="RBF19" s="60"/>
      <c r="RBG19" s="60"/>
      <c r="RBH19" s="60"/>
      <c r="RBI19" s="60"/>
      <c r="RBJ19" s="60"/>
      <c r="RBK19" s="60"/>
      <c r="RBL19" s="60"/>
      <c r="RBM19" s="60"/>
      <c r="RBN19" s="60"/>
      <c r="RBO19" s="60"/>
      <c r="RBP19" s="60"/>
      <c r="RBQ19" s="60"/>
      <c r="RBR19" s="60"/>
      <c r="RBS19" s="60"/>
      <c r="RBT19" s="60"/>
      <c r="RBU19" s="60"/>
      <c r="RBV19" s="60"/>
      <c r="RBW19" s="60"/>
      <c r="RBX19" s="60"/>
      <c r="RBY19" s="60"/>
      <c r="RBZ19" s="60"/>
      <c r="RCA19" s="60"/>
      <c r="RCB19" s="60"/>
      <c r="RCC19" s="60"/>
      <c r="RCD19" s="60"/>
      <c r="RCE19" s="60"/>
      <c r="RCF19" s="60"/>
      <c r="RCG19" s="60"/>
      <c r="RCH19" s="60"/>
      <c r="RCI19" s="60"/>
      <c r="RCJ19" s="60"/>
      <c r="RCK19" s="60"/>
      <c r="RCL19" s="60"/>
      <c r="RCM19" s="60"/>
      <c r="RCN19" s="60"/>
      <c r="RCO19" s="60"/>
      <c r="RCP19" s="60"/>
      <c r="RCQ19" s="60"/>
      <c r="RCR19" s="60"/>
      <c r="RCS19" s="60"/>
      <c r="RCT19" s="60"/>
      <c r="RCU19" s="60"/>
      <c r="RCV19" s="60"/>
      <c r="RCW19" s="60"/>
      <c r="RCX19" s="60"/>
      <c r="RCY19" s="60"/>
      <c r="RCZ19" s="60"/>
      <c r="RDA19" s="60"/>
      <c r="RDB19" s="60"/>
      <c r="RDC19" s="60"/>
      <c r="RDD19" s="60"/>
      <c r="RDE19" s="60"/>
      <c r="RDF19" s="60"/>
      <c r="RDG19" s="60"/>
      <c r="RDH19" s="60"/>
      <c r="RDI19" s="60"/>
      <c r="RDJ19" s="60"/>
      <c r="RDK19" s="60"/>
      <c r="RDL19" s="60"/>
      <c r="RDM19" s="60"/>
      <c r="RDN19" s="60"/>
      <c r="RDO19" s="60"/>
      <c r="RDP19" s="60"/>
      <c r="RDQ19" s="60"/>
      <c r="RDR19" s="60"/>
      <c r="RDS19" s="60"/>
      <c r="RDT19" s="60"/>
      <c r="RDU19" s="60"/>
      <c r="RDV19" s="60"/>
      <c r="RDW19" s="60"/>
      <c r="RDX19" s="60"/>
      <c r="RDY19" s="60"/>
      <c r="RDZ19" s="60"/>
      <c r="REA19" s="60"/>
      <c r="REB19" s="60"/>
      <c r="REC19" s="60"/>
      <c r="RED19" s="60"/>
      <c r="REE19" s="60"/>
      <c r="REF19" s="60"/>
      <c r="REG19" s="60"/>
      <c r="REH19" s="60"/>
      <c r="REI19" s="60"/>
      <c r="REJ19" s="60"/>
      <c r="REK19" s="60"/>
      <c r="REL19" s="60"/>
      <c r="REM19" s="60"/>
      <c r="REN19" s="60"/>
      <c r="REO19" s="60"/>
      <c r="REP19" s="60"/>
      <c r="REQ19" s="60"/>
      <c r="RER19" s="60"/>
      <c r="RES19" s="60"/>
      <c r="RET19" s="60"/>
      <c r="REU19" s="60"/>
      <c r="REV19" s="60"/>
      <c r="REW19" s="60"/>
      <c r="REX19" s="60"/>
      <c r="REY19" s="60"/>
      <c r="REZ19" s="60"/>
      <c r="RFA19" s="60"/>
      <c r="RFB19" s="60"/>
      <c r="RFC19" s="60"/>
      <c r="RFD19" s="60"/>
      <c r="RFE19" s="60"/>
      <c r="RFF19" s="60"/>
      <c r="RFG19" s="60"/>
      <c r="RFH19" s="60"/>
      <c r="RFI19" s="60"/>
      <c r="RFJ19" s="60"/>
      <c r="RFK19" s="60"/>
      <c r="RFL19" s="60"/>
      <c r="RFM19" s="60"/>
      <c r="RFN19" s="60"/>
      <c r="RFO19" s="60"/>
      <c r="RFP19" s="60"/>
      <c r="RFQ19" s="60"/>
      <c r="RFR19" s="60"/>
      <c r="RFS19" s="60"/>
      <c r="RFT19" s="60"/>
      <c r="RFU19" s="60"/>
      <c r="RFV19" s="60"/>
      <c r="RFW19" s="60"/>
      <c r="RFX19" s="60"/>
      <c r="RFY19" s="60"/>
      <c r="RFZ19" s="60"/>
      <c r="RGA19" s="60"/>
      <c r="RGB19" s="60"/>
      <c r="RGC19" s="60"/>
      <c r="RGD19" s="60"/>
      <c r="RGE19" s="60"/>
      <c r="RGF19" s="60"/>
      <c r="RGG19" s="60"/>
      <c r="RGH19" s="60"/>
      <c r="RGI19" s="60"/>
      <c r="RGJ19" s="60"/>
      <c r="RGK19" s="60"/>
      <c r="RGL19" s="60"/>
      <c r="RGM19" s="60"/>
      <c r="RGN19" s="60"/>
      <c r="RGO19" s="60"/>
      <c r="RGP19" s="60"/>
      <c r="RGQ19" s="60"/>
      <c r="RGR19" s="60"/>
      <c r="RGS19" s="60"/>
      <c r="RGT19" s="60"/>
      <c r="RGU19" s="60"/>
      <c r="RGV19" s="60"/>
      <c r="RGW19" s="60"/>
      <c r="RGX19" s="60"/>
      <c r="RGY19" s="60"/>
      <c r="RGZ19" s="60"/>
      <c r="RHA19" s="60"/>
      <c r="RHB19" s="60"/>
      <c r="RHC19" s="60"/>
      <c r="RHD19" s="60"/>
      <c r="RHE19" s="60"/>
      <c r="RHF19" s="60"/>
      <c r="RHG19" s="60"/>
      <c r="RHH19" s="60"/>
      <c r="RHI19" s="60"/>
      <c r="RHJ19" s="60"/>
      <c r="RHK19" s="60"/>
      <c r="RHL19" s="60"/>
      <c r="RHM19" s="60"/>
      <c r="RHN19" s="60"/>
      <c r="RHO19" s="60"/>
      <c r="RHP19" s="60"/>
      <c r="RHQ19" s="60"/>
      <c r="RHR19" s="60"/>
      <c r="RHS19" s="60"/>
      <c r="RHT19" s="60"/>
      <c r="RHU19" s="60"/>
      <c r="RHV19" s="60"/>
      <c r="RHW19" s="60"/>
      <c r="RHX19" s="60"/>
      <c r="RHY19" s="60"/>
      <c r="RHZ19" s="60"/>
      <c r="RIA19" s="60"/>
      <c r="RIB19" s="60"/>
      <c r="RIC19" s="60"/>
      <c r="RID19" s="60"/>
      <c r="RIE19" s="60"/>
      <c r="RIF19" s="60"/>
      <c r="RIG19" s="60"/>
      <c r="RIH19" s="60"/>
      <c r="RII19" s="60"/>
      <c r="RIJ19" s="60"/>
      <c r="RIK19" s="60"/>
      <c r="RIL19" s="60"/>
      <c r="RIM19" s="60"/>
      <c r="RIN19" s="60"/>
      <c r="RIO19" s="60"/>
      <c r="RIP19" s="60"/>
      <c r="RIQ19" s="60"/>
      <c r="RIR19" s="60"/>
      <c r="RIS19" s="60"/>
      <c r="RIT19" s="60"/>
      <c r="RIU19" s="60"/>
      <c r="RIV19" s="60"/>
      <c r="RIW19" s="60"/>
      <c r="RIX19" s="60"/>
      <c r="RIY19" s="60"/>
      <c r="RIZ19" s="60"/>
      <c r="RJA19" s="60"/>
      <c r="RJB19" s="60"/>
      <c r="RJC19" s="60"/>
      <c r="RJD19" s="60"/>
      <c r="RJE19" s="60"/>
      <c r="RJF19" s="60"/>
      <c r="RJG19" s="60"/>
      <c r="RJH19" s="60"/>
      <c r="RJI19" s="60"/>
      <c r="RJJ19" s="60"/>
      <c r="RJK19" s="60"/>
      <c r="RJL19" s="60"/>
      <c r="RJM19" s="60"/>
      <c r="RJN19" s="60"/>
      <c r="RJO19" s="60"/>
      <c r="RJP19" s="60"/>
      <c r="RJQ19" s="60"/>
      <c r="RJR19" s="60"/>
      <c r="RJS19" s="60"/>
      <c r="RJT19" s="60"/>
      <c r="RJU19" s="60"/>
      <c r="RJV19" s="60"/>
      <c r="RJW19" s="60"/>
      <c r="RJX19" s="60"/>
      <c r="RJY19" s="60"/>
      <c r="RJZ19" s="60"/>
      <c r="RKA19" s="60"/>
      <c r="RKB19" s="60"/>
      <c r="RKC19" s="60"/>
      <c r="RKD19" s="60"/>
      <c r="RKE19" s="60"/>
      <c r="RKF19" s="60"/>
      <c r="RKG19" s="60"/>
      <c r="RKH19" s="60"/>
      <c r="RKI19" s="60"/>
      <c r="RKJ19" s="60"/>
      <c r="RKK19" s="60"/>
      <c r="RKL19" s="60"/>
      <c r="RKM19" s="60"/>
      <c r="RKN19" s="60"/>
      <c r="RKO19" s="60"/>
      <c r="RKP19" s="60"/>
      <c r="RKQ19" s="60"/>
      <c r="RKR19" s="60"/>
      <c r="RKS19" s="60"/>
      <c r="RKT19" s="60"/>
      <c r="RKU19" s="60"/>
      <c r="RKV19" s="60"/>
      <c r="RKW19" s="60"/>
      <c r="RKX19" s="60"/>
      <c r="RKY19" s="60"/>
      <c r="RKZ19" s="60"/>
      <c r="RLA19" s="60"/>
      <c r="RLB19" s="60"/>
      <c r="RLC19" s="60"/>
      <c r="RLD19" s="60"/>
      <c r="RLE19" s="60"/>
      <c r="RLF19" s="60"/>
      <c r="RLG19" s="60"/>
      <c r="RLH19" s="60"/>
      <c r="RLI19" s="60"/>
      <c r="RLJ19" s="60"/>
      <c r="RLK19" s="60"/>
      <c r="RLL19" s="60"/>
      <c r="RLM19" s="60"/>
      <c r="RLN19" s="60"/>
      <c r="RLO19" s="60"/>
      <c r="RLP19" s="60"/>
      <c r="RLQ19" s="60"/>
      <c r="RLR19" s="60"/>
      <c r="RLS19" s="60"/>
      <c r="RLT19" s="60"/>
      <c r="RLU19" s="60"/>
      <c r="RLV19" s="60"/>
      <c r="RLW19" s="60"/>
      <c r="RLX19" s="60"/>
      <c r="RLY19" s="60"/>
      <c r="RLZ19" s="60"/>
      <c r="RMA19" s="60"/>
      <c r="RMB19" s="60"/>
      <c r="RMC19" s="60"/>
      <c r="RMD19" s="60"/>
      <c r="RME19" s="60"/>
      <c r="RMF19" s="60"/>
      <c r="RMG19" s="60"/>
      <c r="RMH19" s="60"/>
      <c r="RMI19" s="60"/>
      <c r="RMJ19" s="60"/>
      <c r="RMK19" s="60"/>
      <c r="RML19" s="60"/>
      <c r="RMM19" s="60"/>
      <c r="RMN19" s="60"/>
      <c r="RMO19" s="60"/>
      <c r="RMP19" s="60"/>
      <c r="RMQ19" s="60"/>
      <c r="RMR19" s="60"/>
      <c r="RMS19" s="60"/>
      <c r="RMT19" s="60"/>
      <c r="RMU19" s="60"/>
      <c r="RMV19" s="60"/>
      <c r="RMW19" s="60"/>
      <c r="RMX19" s="60"/>
      <c r="RMY19" s="60"/>
      <c r="RMZ19" s="60"/>
      <c r="RNA19" s="60"/>
      <c r="RNB19" s="60"/>
      <c r="RNC19" s="60"/>
      <c r="RND19" s="60"/>
      <c r="RNE19" s="60"/>
      <c r="RNF19" s="60"/>
      <c r="RNG19" s="60"/>
      <c r="RNH19" s="60"/>
      <c r="RNI19" s="60"/>
      <c r="RNJ19" s="60"/>
      <c r="RNK19" s="60"/>
      <c r="RNL19" s="60"/>
      <c r="RNM19" s="60"/>
      <c r="RNN19" s="60"/>
      <c r="RNO19" s="60"/>
      <c r="RNP19" s="60"/>
      <c r="RNQ19" s="60"/>
      <c r="RNR19" s="60"/>
      <c r="RNS19" s="60"/>
      <c r="RNT19" s="60"/>
      <c r="RNU19" s="60"/>
      <c r="RNV19" s="60"/>
      <c r="RNW19" s="60"/>
      <c r="RNX19" s="60"/>
      <c r="RNY19" s="60"/>
      <c r="RNZ19" s="60"/>
      <c r="ROA19" s="60"/>
      <c r="ROB19" s="60"/>
      <c r="ROC19" s="60"/>
      <c r="ROD19" s="60"/>
      <c r="ROE19" s="60"/>
      <c r="ROF19" s="60"/>
      <c r="ROG19" s="60"/>
      <c r="ROH19" s="60"/>
      <c r="ROI19" s="60"/>
      <c r="ROJ19" s="60"/>
      <c r="ROK19" s="60"/>
      <c r="ROL19" s="60"/>
      <c r="ROM19" s="60"/>
      <c r="RON19" s="60"/>
      <c r="ROO19" s="60"/>
      <c r="ROP19" s="60"/>
      <c r="ROQ19" s="60"/>
      <c r="ROR19" s="60"/>
      <c r="ROS19" s="60"/>
      <c r="ROT19" s="60"/>
      <c r="ROU19" s="60"/>
      <c r="ROV19" s="60"/>
      <c r="ROW19" s="60"/>
      <c r="ROX19" s="60"/>
      <c r="ROY19" s="60"/>
      <c r="ROZ19" s="60"/>
      <c r="RPA19" s="60"/>
      <c r="RPB19" s="60"/>
      <c r="RPC19" s="60"/>
      <c r="RPD19" s="60"/>
      <c r="RPE19" s="60"/>
      <c r="RPF19" s="60"/>
      <c r="RPG19" s="60"/>
      <c r="RPH19" s="60"/>
      <c r="RPI19" s="60"/>
      <c r="RPJ19" s="60"/>
      <c r="RPK19" s="60"/>
      <c r="RPL19" s="60"/>
      <c r="RPM19" s="60"/>
      <c r="RPN19" s="60"/>
      <c r="RPO19" s="60"/>
      <c r="RPP19" s="60"/>
      <c r="RPQ19" s="60"/>
      <c r="RPR19" s="60"/>
      <c r="RPS19" s="60"/>
      <c r="RPT19" s="60"/>
      <c r="RPU19" s="60"/>
      <c r="RPV19" s="60"/>
      <c r="RPW19" s="60"/>
      <c r="RPX19" s="60"/>
      <c r="RPY19" s="60"/>
      <c r="RPZ19" s="60"/>
      <c r="RQA19" s="60"/>
      <c r="RQB19" s="60"/>
      <c r="RQC19" s="60"/>
      <c r="RQD19" s="60"/>
      <c r="RQE19" s="60"/>
      <c r="RQF19" s="60"/>
      <c r="RQG19" s="60"/>
      <c r="RQH19" s="60"/>
      <c r="RQI19" s="60"/>
      <c r="RQJ19" s="60"/>
      <c r="RQK19" s="60"/>
      <c r="RQL19" s="60"/>
      <c r="RQM19" s="60"/>
      <c r="RQN19" s="60"/>
      <c r="RQO19" s="60"/>
      <c r="RQP19" s="60"/>
      <c r="RQQ19" s="60"/>
      <c r="RQR19" s="60"/>
      <c r="RQS19" s="60"/>
      <c r="RQT19" s="60"/>
      <c r="RQU19" s="60"/>
      <c r="RQV19" s="60"/>
      <c r="RQW19" s="60"/>
      <c r="RQX19" s="60"/>
      <c r="RQY19" s="60"/>
      <c r="RQZ19" s="60"/>
      <c r="RRA19" s="60"/>
      <c r="RRB19" s="60"/>
      <c r="RRC19" s="60"/>
      <c r="RRD19" s="60"/>
      <c r="RRE19" s="60"/>
      <c r="RRF19" s="60"/>
      <c r="RRG19" s="60"/>
      <c r="RRH19" s="60"/>
      <c r="RRI19" s="60"/>
      <c r="RRJ19" s="60"/>
      <c r="RRK19" s="60"/>
      <c r="RRL19" s="60"/>
      <c r="RRM19" s="60"/>
      <c r="RRN19" s="60"/>
      <c r="RRO19" s="60"/>
      <c r="RRP19" s="60"/>
      <c r="RRQ19" s="60"/>
      <c r="RRR19" s="60"/>
      <c r="RRS19" s="60"/>
      <c r="RRT19" s="60"/>
      <c r="RRU19" s="60"/>
      <c r="RRV19" s="60"/>
      <c r="RRW19" s="60"/>
      <c r="RRX19" s="60"/>
      <c r="RRY19" s="60"/>
      <c r="RRZ19" s="60"/>
      <c r="RSA19" s="60"/>
      <c r="RSB19" s="60"/>
      <c r="RSC19" s="60"/>
      <c r="RSD19" s="60"/>
      <c r="RSE19" s="60"/>
      <c r="RSF19" s="60"/>
      <c r="RSG19" s="60"/>
      <c r="RSH19" s="60"/>
      <c r="RSI19" s="60"/>
      <c r="RSJ19" s="60"/>
      <c r="RSK19" s="60"/>
      <c r="RSL19" s="60"/>
      <c r="RSM19" s="60"/>
      <c r="RSN19" s="60"/>
      <c r="RSO19" s="60"/>
      <c r="RSP19" s="60"/>
      <c r="RSQ19" s="60"/>
      <c r="RSR19" s="60"/>
      <c r="RSS19" s="60"/>
      <c r="RST19" s="60"/>
      <c r="RSU19" s="60"/>
      <c r="RSV19" s="60"/>
      <c r="RSW19" s="60"/>
      <c r="RSX19" s="60"/>
      <c r="RSY19" s="60"/>
      <c r="RSZ19" s="60"/>
      <c r="RTA19" s="60"/>
      <c r="RTB19" s="60"/>
      <c r="RTC19" s="60"/>
      <c r="RTD19" s="60"/>
      <c r="RTE19" s="60"/>
      <c r="RTF19" s="60"/>
      <c r="RTG19" s="60"/>
      <c r="RTH19" s="60"/>
      <c r="RTI19" s="60"/>
      <c r="RTJ19" s="60"/>
      <c r="RTK19" s="60"/>
      <c r="RTL19" s="60"/>
      <c r="RTM19" s="60"/>
      <c r="RTN19" s="60"/>
      <c r="RTO19" s="60"/>
      <c r="RTP19" s="60"/>
      <c r="RTQ19" s="60"/>
      <c r="RTR19" s="60"/>
      <c r="RTS19" s="60"/>
      <c r="RTT19" s="60"/>
      <c r="RTU19" s="60"/>
      <c r="RTV19" s="60"/>
      <c r="RTW19" s="60"/>
      <c r="RTX19" s="60"/>
      <c r="RTY19" s="60"/>
      <c r="RTZ19" s="60"/>
      <c r="RUA19" s="60"/>
      <c r="RUB19" s="60"/>
      <c r="RUC19" s="60"/>
      <c r="RUD19" s="60"/>
      <c r="RUE19" s="60"/>
      <c r="RUF19" s="60"/>
      <c r="RUG19" s="60"/>
      <c r="RUH19" s="60"/>
      <c r="RUI19" s="60"/>
      <c r="RUJ19" s="60"/>
      <c r="RUK19" s="60"/>
      <c r="RUL19" s="60"/>
      <c r="RUM19" s="60"/>
      <c r="RUN19" s="60"/>
      <c r="RUO19" s="60"/>
      <c r="RUP19" s="60"/>
      <c r="RUQ19" s="60"/>
      <c r="RUR19" s="60"/>
      <c r="RUS19" s="60"/>
      <c r="RUT19" s="60"/>
      <c r="RUU19" s="60"/>
      <c r="RUV19" s="60"/>
      <c r="RUW19" s="60"/>
      <c r="RUX19" s="60"/>
      <c r="RUY19" s="60"/>
      <c r="RUZ19" s="60"/>
      <c r="RVA19" s="60"/>
      <c r="RVB19" s="60"/>
      <c r="RVC19" s="60"/>
      <c r="RVD19" s="60"/>
      <c r="RVE19" s="60"/>
      <c r="RVF19" s="60"/>
      <c r="RVG19" s="60"/>
      <c r="RVH19" s="60"/>
      <c r="RVI19" s="60"/>
      <c r="RVJ19" s="60"/>
      <c r="RVK19" s="60"/>
      <c r="RVL19" s="60"/>
      <c r="RVM19" s="60"/>
      <c r="RVN19" s="60"/>
      <c r="RVO19" s="60"/>
      <c r="RVP19" s="60"/>
      <c r="RVQ19" s="60"/>
      <c r="RVR19" s="60"/>
      <c r="RVS19" s="60"/>
      <c r="RVT19" s="60"/>
      <c r="RVU19" s="60"/>
      <c r="RVV19" s="60"/>
      <c r="RVW19" s="60"/>
      <c r="RVX19" s="60"/>
      <c r="RVY19" s="60"/>
      <c r="RVZ19" s="60"/>
      <c r="RWA19" s="60"/>
      <c r="RWB19" s="60"/>
      <c r="RWC19" s="60"/>
      <c r="RWD19" s="60"/>
      <c r="RWE19" s="60"/>
      <c r="RWF19" s="60"/>
      <c r="RWG19" s="60"/>
      <c r="RWH19" s="60"/>
      <c r="RWI19" s="60"/>
      <c r="RWJ19" s="60"/>
      <c r="RWK19" s="60"/>
      <c r="RWL19" s="60"/>
      <c r="RWM19" s="60"/>
      <c r="RWN19" s="60"/>
      <c r="RWO19" s="60"/>
      <c r="RWP19" s="60"/>
      <c r="RWQ19" s="60"/>
      <c r="RWR19" s="60"/>
      <c r="RWS19" s="60"/>
      <c r="RWT19" s="60"/>
      <c r="RWU19" s="60"/>
      <c r="RWV19" s="60"/>
      <c r="RWW19" s="60"/>
      <c r="RWX19" s="60"/>
      <c r="RWY19" s="60"/>
      <c r="RWZ19" s="60"/>
      <c r="RXA19" s="60"/>
      <c r="RXB19" s="60"/>
      <c r="RXC19" s="60"/>
      <c r="RXD19" s="60"/>
      <c r="RXE19" s="60"/>
      <c r="RXF19" s="60"/>
      <c r="RXG19" s="60"/>
      <c r="RXH19" s="60"/>
      <c r="RXI19" s="60"/>
      <c r="RXJ19" s="60"/>
      <c r="RXK19" s="60"/>
      <c r="RXL19" s="60"/>
      <c r="RXM19" s="60"/>
      <c r="RXN19" s="60"/>
      <c r="RXO19" s="60"/>
      <c r="RXP19" s="60"/>
      <c r="RXQ19" s="60"/>
      <c r="RXR19" s="60"/>
      <c r="RXS19" s="60"/>
      <c r="RXT19" s="60"/>
      <c r="RXU19" s="60"/>
      <c r="RXV19" s="60"/>
      <c r="RXW19" s="60"/>
      <c r="RXX19" s="60"/>
      <c r="RXY19" s="60"/>
      <c r="RXZ19" s="60"/>
      <c r="RYA19" s="60"/>
      <c r="RYB19" s="60"/>
      <c r="RYC19" s="60"/>
      <c r="RYD19" s="60"/>
      <c r="RYE19" s="60"/>
      <c r="RYF19" s="60"/>
      <c r="RYG19" s="60"/>
      <c r="RYH19" s="60"/>
      <c r="RYI19" s="60"/>
      <c r="RYJ19" s="60"/>
      <c r="RYK19" s="60"/>
      <c r="RYL19" s="60"/>
      <c r="RYM19" s="60"/>
      <c r="RYN19" s="60"/>
      <c r="RYO19" s="60"/>
      <c r="RYP19" s="60"/>
      <c r="RYQ19" s="60"/>
      <c r="RYR19" s="60"/>
      <c r="RYS19" s="60"/>
      <c r="RYT19" s="60"/>
      <c r="RYU19" s="60"/>
      <c r="RYV19" s="60"/>
      <c r="RYW19" s="60"/>
      <c r="RYX19" s="60"/>
      <c r="RYY19" s="60"/>
      <c r="RYZ19" s="60"/>
      <c r="RZA19" s="60"/>
      <c r="RZB19" s="60"/>
      <c r="RZC19" s="60"/>
      <c r="RZD19" s="60"/>
      <c r="RZE19" s="60"/>
      <c r="RZF19" s="60"/>
      <c r="RZG19" s="60"/>
      <c r="RZH19" s="60"/>
      <c r="RZI19" s="60"/>
      <c r="RZJ19" s="60"/>
      <c r="RZK19" s="60"/>
      <c r="RZL19" s="60"/>
      <c r="RZM19" s="60"/>
      <c r="RZN19" s="60"/>
      <c r="RZO19" s="60"/>
      <c r="RZP19" s="60"/>
      <c r="RZQ19" s="60"/>
      <c r="RZR19" s="60"/>
      <c r="RZS19" s="60"/>
      <c r="RZT19" s="60"/>
      <c r="RZU19" s="60"/>
      <c r="RZV19" s="60"/>
      <c r="RZW19" s="60"/>
      <c r="RZX19" s="60"/>
      <c r="RZY19" s="60"/>
      <c r="RZZ19" s="60"/>
      <c r="SAA19" s="60"/>
      <c r="SAB19" s="60"/>
      <c r="SAC19" s="60"/>
      <c r="SAD19" s="60"/>
      <c r="SAE19" s="60"/>
      <c r="SAF19" s="60"/>
      <c r="SAG19" s="60"/>
      <c r="SAH19" s="60"/>
      <c r="SAI19" s="60"/>
      <c r="SAJ19" s="60"/>
      <c r="SAK19" s="60"/>
      <c r="SAL19" s="60"/>
      <c r="SAM19" s="60"/>
      <c r="SAN19" s="60"/>
      <c r="SAO19" s="60"/>
      <c r="SAP19" s="60"/>
      <c r="SAQ19" s="60"/>
      <c r="SAR19" s="60"/>
      <c r="SAS19" s="60"/>
      <c r="SAT19" s="60"/>
      <c r="SAU19" s="60"/>
      <c r="SAV19" s="60"/>
      <c r="SAW19" s="60"/>
      <c r="SAX19" s="60"/>
      <c r="SAY19" s="60"/>
      <c r="SAZ19" s="60"/>
      <c r="SBA19" s="60"/>
      <c r="SBB19" s="60"/>
      <c r="SBC19" s="60"/>
      <c r="SBD19" s="60"/>
      <c r="SBE19" s="60"/>
      <c r="SBF19" s="60"/>
      <c r="SBG19" s="60"/>
      <c r="SBH19" s="60"/>
      <c r="SBI19" s="60"/>
      <c r="SBJ19" s="60"/>
      <c r="SBK19" s="60"/>
      <c r="SBL19" s="60"/>
      <c r="SBM19" s="60"/>
      <c r="SBN19" s="60"/>
      <c r="SBO19" s="60"/>
      <c r="SBP19" s="60"/>
      <c r="SBQ19" s="60"/>
      <c r="SBR19" s="60"/>
      <c r="SBS19" s="60"/>
      <c r="SBT19" s="60"/>
      <c r="SBU19" s="60"/>
      <c r="SBV19" s="60"/>
      <c r="SBW19" s="60"/>
      <c r="SBX19" s="60"/>
      <c r="SBY19" s="60"/>
      <c r="SBZ19" s="60"/>
      <c r="SCA19" s="60"/>
      <c r="SCB19" s="60"/>
      <c r="SCC19" s="60"/>
      <c r="SCD19" s="60"/>
      <c r="SCE19" s="60"/>
      <c r="SCF19" s="60"/>
      <c r="SCG19" s="60"/>
      <c r="SCH19" s="60"/>
      <c r="SCI19" s="60"/>
      <c r="SCJ19" s="60"/>
      <c r="SCK19" s="60"/>
      <c r="SCL19" s="60"/>
      <c r="SCM19" s="60"/>
      <c r="SCN19" s="60"/>
      <c r="SCO19" s="60"/>
      <c r="SCP19" s="60"/>
      <c r="SCQ19" s="60"/>
      <c r="SCR19" s="60"/>
      <c r="SCS19" s="60"/>
      <c r="SCT19" s="60"/>
      <c r="SCU19" s="60"/>
      <c r="SCV19" s="60"/>
      <c r="SCW19" s="60"/>
      <c r="SCX19" s="60"/>
      <c r="SCY19" s="60"/>
      <c r="SCZ19" s="60"/>
      <c r="SDA19" s="60"/>
      <c r="SDB19" s="60"/>
      <c r="SDC19" s="60"/>
      <c r="SDD19" s="60"/>
      <c r="SDE19" s="60"/>
      <c r="SDF19" s="60"/>
      <c r="SDG19" s="60"/>
      <c r="SDH19" s="60"/>
      <c r="SDI19" s="60"/>
      <c r="SDJ19" s="60"/>
      <c r="SDK19" s="60"/>
      <c r="SDL19" s="60"/>
      <c r="SDM19" s="60"/>
      <c r="SDN19" s="60"/>
      <c r="SDO19" s="60"/>
      <c r="SDP19" s="60"/>
      <c r="SDQ19" s="60"/>
      <c r="SDR19" s="60"/>
      <c r="SDS19" s="60"/>
      <c r="SDT19" s="60"/>
      <c r="SDU19" s="60"/>
      <c r="SDV19" s="60"/>
      <c r="SDW19" s="60"/>
      <c r="SDX19" s="60"/>
      <c r="SDY19" s="60"/>
      <c r="SDZ19" s="60"/>
      <c r="SEA19" s="60"/>
      <c r="SEB19" s="60"/>
      <c r="SEC19" s="60"/>
      <c r="SED19" s="60"/>
      <c r="SEE19" s="60"/>
      <c r="SEF19" s="60"/>
      <c r="SEG19" s="60"/>
      <c r="SEH19" s="60"/>
      <c r="SEI19" s="60"/>
      <c r="SEJ19" s="60"/>
      <c r="SEK19" s="60"/>
      <c r="SEL19" s="60"/>
      <c r="SEM19" s="60"/>
      <c r="SEN19" s="60"/>
      <c r="SEO19" s="60"/>
      <c r="SEP19" s="60"/>
      <c r="SEQ19" s="60"/>
      <c r="SER19" s="60"/>
      <c r="SES19" s="60"/>
      <c r="SET19" s="60"/>
      <c r="SEU19" s="60"/>
      <c r="SEV19" s="60"/>
      <c r="SEW19" s="60"/>
      <c r="SEX19" s="60"/>
      <c r="SEY19" s="60"/>
      <c r="SEZ19" s="60"/>
      <c r="SFA19" s="60"/>
      <c r="SFB19" s="60"/>
      <c r="SFC19" s="60"/>
      <c r="SFD19" s="60"/>
      <c r="SFE19" s="60"/>
      <c r="SFF19" s="60"/>
      <c r="SFG19" s="60"/>
      <c r="SFH19" s="60"/>
      <c r="SFI19" s="60"/>
      <c r="SFJ19" s="60"/>
      <c r="SFK19" s="60"/>
      <c r="SFL19" s="60"/>
      <c r="SFM19" s="60"/>
      <c r="SFN19" s="60"/>
      <c r="SFO19" s="60"/>
      <c r="SFP19" s="60"/>
      <c r="SFQ19" s="60"/>
      <c r="SFR19" s="60"/>
      <c r="SFS19" s="60"/>
      <c r="SFT19" s="60"/>
      <c r="SFU19" s="60"/>
      <c r="SFV19" s="60"/>
      <c r="SFW19" s="60"/>
      <c r="SFX19" s="60"/>
      <c r="SFY19" s="60"/>
      <c r="SFZ19" s="60"/>
      <c r="SGA19" s="60"/>
      <c r="SGB19" s="60"/>
      <c r="SGC19" s="60"/>
      <c r="SGD19" s="60"/>
      <c r="SGE19" s="60"/>
      <c r="SGF19" s="60"/>
      <c r="SGG19" s="60"/>
      <c r="SGH19" s="60"/>
      <c r="SGI19" s="60"/>
      <c r="SGJ19" s="60"/>
      <c r="SGK19" s="60"/>
      <c r="SGL19" s="60"/>
      <c r="SGM19" s="60"/>
      <c r="SGN19" s="60"/>
      <c r="SGO19" s="60"/>
      <c r="SGP19" s="60"/>
      <c r="SGQ19" s="60"/>
      <c r="SGR19" s="60"/>
      <c r="SGS19" s="60"/>
      <c r="SGT19" s="60"/>
      <c r="SGU19" s="60"/>
      <c r="SGV19" s="60"/>
      <c r="SGW19" s="60"/>
      <c r="SGX19" s="60"/>
      <c r="SGY19" s="60"/>
      <c r="SGZ19" s="60"/>
      <c r="SHA19" s="60"/>
      <c r="SHB19" s="60"/>
      <c r="SHC19" s="60"/>
      <c r="SHD19" s="60"/>
      <c r="SHE19" s="60"/>
      <c r="SHF19" s="60"/>
      <c r="SHG19" s="60"/>
      <c r="SHH19" s="60"/>
      <c r="SHI19" s="60"/>
      <c r="SHJ19" s="60"/>
      <c r="SHK19" s="60"/>
      <c r="SHL19" s="60"/>
      <c r="SHM19" s="60"/>
      <c r="SHN19" s="60"/>
      <c r="SHO19" s="60"/>
      <c r="SHP19" s="60"/>
      <c r="SHQ19" s="60"/>
      <c r="SHR19" s="60"/>
      <c r="SHS19" s="60"/>
      <c r="SHT19" s="60"/>
      <c r="SHU19" s="60"/>
      <c r="SHV19" s="60"/>
      <c r="SHW19" s="60"/>
      <c r="SHX19" s="60"/>
      <c r="SHY19" s="60"/>
      <c r="SHZ19" s="60"/>
      <c r="SIA19" s="60"/>
      <c r="SIB19" s="60"/>
      <c r="SIC19" s="60"/>
      <c r="SID19" s="60"/>
      <c r="SIE19" s="60"/>
      <c r="SIF19" s="60"/>
      <c r="SIG19" s="60"/>
      <c r="SIH19" s="60"/>
      <c r="SII19" s="60"/>
      <c r="SIJ19" s="60"/>
      <c r="SIK19" s="60"/>
      <c r="SIL19" s="60"/>
      <c r="SIM19" s="60"/>
      <c r="SIN19" s="60"/>
      <c r="SIO19" s="60"/>
      <c r="SIP19" s="60"/>
      <c r="SIQ19" s="60"/>
      <c r="SIR19" s="60"/>
      <c r="SIS19" s="60"/>
      <c r="SIT19" s="60"/>
      <c r="SIU19" s="60"/>
      <c r="SIV19" s="60"/>
      <c r="SIW19" s="60"/>
      <c r="SIX19" s="60"/>
      <c r="SIY19" s="60"/>
      <c r="SIZ19" s="60"/>
      <c r="SJA19" s="60"/>
      <c r="SJB19" s="60"/>
      <c r="SJC19" s="60"/>
      <c r="SJD19" s="60"/>
      <c r="SJE19" s="60"/>
      <c r="SJF19" s="60"/>
      <c r="SJG19" s="60"/>
      <c r="SJH19" s="60"/>
      <c r="SJI19" s="60"/>
      <c r="SJJ19" s="60"/>
      <c r="SJK19" s="60"/>
      <c r="SJL19" s="60"/>
      <c r="SJM19" s="60"/>
      <c r="SJN19" s="60"/>
      <c r="SJO19" s="60"/>
      <c r="SJP19" s="60"/>
      <c r="SJQ19" s="60"/>
      <c r="SJR19" s="60"/>
      <c r="SJS19" s="60"/>
      <c r="SJT19" s="60"/>
      <c r="SJU19" s="60"/>
      <c r="SJV19" s="60"/>
      <c r="SJW19" s="60"/>
      <c r="SJX19" s="60"/>
      <c r="SJY19" s="60"/>
      <c r="SJZ19" s="60"/>
      <c r="SKA19" s="60"/>
      <c r="SKB19" s="60"/>
      <c r="SKC19" s="60"/>
      <c r="SKD19" s="60"/>
      <c r="SKE19" s="60"/>
      <c r="SKF19" s="60"/>
      <c r="SKG19" s="60"/>
      <c r="SKH19" s="60"/>
      <c r="SKI19" s="60"/>
      <c r="SKJ19" s="60"/>
      <c r="SKK19" s="60"/>
      <c r="SKL19" s="60"/>
      <c r="SKM19" s="60"/>
      <c r="SKN19" s="60"/>
      <c r="SKO19" s="60"/>
      <c r="SKP19" s="60"/>
      <c r="SKQ19" s="60"/>
      <c r="SKR19" s="60"/>
      <c r="SKS19" s="60"/>
      <c r="SKT19" s="60"/>
      <c r="SKU19" s="60"/>
      <c r="SKV19" s="60"/>
      <c r="SKW19" s="60"/>
      <c r="SKX19" s="60"/>
      <c r="SKY19" s="60"/>
      <c r="SKZ19" s="60"/>
      <c r="SLA19" s="60"/>
      <c r="SLB19" s="60"/>
      <c r="SLC19" s="60"/>
      <c r="SLD19" s="60"/>
      <c r="SLE19" s="60"/>
      <c r="SLF19" s="60"/>
      <c r="SLG19" s="60"/>
      <c r="SLH19" s="60"/>
      <c r="SLI19" s="60"/>
      <c r="SLJ19" s="60"/>
      <c r="SLK19" s="60"/>
      <c r="SLL19" s="60"/>
      <c r="SLM19" s="60"/>
      <c r="SLN19" s="60"/>
      <c r="SLO19" s="60"/>
      <c r="SLP19" s="60"/>
      <c r="SLQ19" s="60"/>
      <c r="SLR19" s="60"/>
      <c r="SLS19" s="60"/>
      <c r="SLT19" s="60"/>
      <c r="SLU19" s="60"/>
      <c r="SLV19" s="60"/>
      <c r="SLW19" s="60"/>
      <c r="SLX19" s="60"/>
      <c r="SLY19" s="60"/>
      <c r="SLZ19" s="60"/>
      <c r="SMA19" s="60"/>
      <c r="SMB19" s="60"/>
      <c r="SMC19" s="60"/>
      <c r="SMD19" s="60"/>
      <c r="SME19" s="60"/>
      <c r="SMF19" s="60"/>
      <c r="SMG19" s="60"/>
      <c r="SMH19" s="60"/>
      <c r="SMI19" s="60"/>
      <c r="SMJ19" s="60"/>
      <c r="SMK19" s="60"/>
      <c r="SML19" s="60"/>
      <c r="SMM19" s="60"/>
      <c r="SMN19" s="60"/>
      <c r="SMO19" s="60"/>
      <c r="SMP19" s="60"/>
      <c r="SMQ19" s="60"/>
      <c r="SMR19" s="60"/>
      <c r="SMS19" s="60"/>
      <c r="SMT19" s="60"/>
      <c r="SMU19" s="60"/>
      <c r="SMV19" s="60"/>
      <c r="SMW19" s="60"/>
      <c r="SMX19" s="60"/>
      <c r="SMY19" s="60"/>
      <c r="SMZ19" s="60"/>
      <c r="SNA19" s="60"/>
      <c r="SNB19" s="60"/>
      <c r="SNC19" s="60"/>
      <c r="SND19" s="60"/>
      <c r="SNE19" s="60"/>
      <c r="SNF19" s="60"/>
      <c r="SNG19" s="60"/>
      <c r="SNH19" s="60"/>
      <c r="SNI19" s="60"/>
      <c r="SNJ19" s="60"/>
      <c r="SNK19" s="60"/>
      <c r="SNL19" s="60"/>
      <c r="SNM19" s="60"/>
      <c r="SNN19" s="60"/>
      <c r="SNO19" s="60"/>
      <c r="SNP19" s="60"/>
      <c r="SNQ19" s="60"/>
      <c r="SNR19" s="60"/>
      <c r="SNS19" s="60"/>
      <c r="SNT19" s="60"/>
      <c r="SNU19" s="60"/>
      <c r="SNV19" s="60"/>
      <c r="SNW19" s="60"/>
      <c r="SNX19" s="60"/>
      <c r="SNY19" s="60"/>
      <c r="SNZ19" s="60"/>
      <c r="SOA19" s="60"/>
      <c r="SOB19" s="60"/>
      <c r="SOC19" s="60"/>
      <c r="SOD19" s="60"/>
      <c r="SOE19" s="60"/>
      <c r="SOF19" s="60"/>
      <c r="SOG19" s="60"/>
      <c r="SOH19" s="60"/>
      <c r="SOI19" s="60"/>
      <c r="SOJ19" s="60"/>
      <c r="SOK19" s="60"/>
      <c r="SOL19" s="60"/>
      <c r="SOM19" s="60"/>
      <c r="SON19" s="60"/>
      <c r="SOO19" s="60"/>
      <c r="SOP19" s="60"/>
      <c r="SOQ19" s="60"/>
      <c r="SOR19" s="60"/>
      <c r="SOS19" s="60"/>
      <c r="SOT19" s="60"/>
      <c r="SOU19" s="60"/>
      <c r="SOV19" s="60"/>
      <c r="SOW19" s="60"/>
      <c r="SOX19" s="60"/>
      <c r="SOY19" s="60"/>
      <c r="SOZ19" s="60"/>
      <c r="SPA19" s="60"/>
      <c r="SPB19" s="60"/>
      <c r="SPC19" s="60"/>
      <c r="SPD19" s="60"/>
      <c r="SPE19" s="60"/>
      <c r="SPF19" s="60"/>
      <c r="SPG19" s="60"/>
      <c r="SPH19" s="60"/>
      <c r="SPI19" s="60"/>
      <c r="SPJ19" s="60"/>
      <c r="SPK19" s="60"/>
      <c r="SPL19" s="60"/>
      <c r="SPM19" s="60"/>
      <c r="SPN19" s="60"/>
      <c r="SPO19" s="60"/>
      <c r="SPP19" s="60"/>
      <c r="SPQ19" s="60"/>
      <c r="SPR19" s="60"/>
      <c r="SPS19" s="60"/>
      <c r="SPT19" s="60"/>
      <c r="SPU19" s="60"/>
      <c r="SPV19" s="60"/>
      <c r="SPW19" s="60"/>
      <c r="SPX19" s="60"/>
      <c r="SPY19" s="60"/>
      <c r="SPZ19" s="60"/>
      <c r="SQA19" s="60"/>
      <c r="SQB19" s="60"/>
      <c r="SQC19" s="60"/>
      <c r="SQD19" s="60"/>
      <c r="SQE19" s="60"/>
      <c r="SQF19" s="60"/>
      <c r="SQG19" s="60"/>
      <c r="SQH19" s="60"/>
      <c r="SQI19" s="60"/>
      <c r="SQJ19" s="60"/>
      <c r="SQK19" s="60"/>
      <c r="SQL19" s="60"/>
      <c r="SQM19" s="60"/>
      <c r="SQN19" s="60"/>
      <c r="SQO19" s="60"/>
      <c r="SQP19" s="60"/>
      <c r="SQQ19" s="60"/>
      <c r="SQR19" s="60"/>
      <c r="SQS19" s="60"/>
      <c r="SQT19" s="60"/>
      <c r="SQU19" s="60"/>
      <c r="SQV19" s="60"/>
      <c r="SQW19" s="60"/>
      <c r="SQX19" s="60"/>
      <c r="SQY19" s="60"/>
      <c r="SQZ19" s="60"/>
      <c r="SRA19" s="60"/>
      <c r="SRB19" s="60"/>
      <c r="SRC19" s="60"/>
      <c r="SRD19" s="60"/>
      <c r="SRE19" s="60"/>
      <c r="SRF19" s="60"/>
      <c r="SRG19" s="60"/>
      <c r="SRH19" s="60"/>
      <c r="SRI19" s="60"/>
      <c r="SRJ19" s="60"/>
      <c r="SRK19" s="60"/>
      <c r="SRL19" s="60"/>
      <c r="SRM19" s="60"/>
      <c r="SRN19" s="60"/>
      <c r="SRO19" s="60"/>
      <c r="SRP19" s="60"/>
      <c r="SRQ19" s="60"/>
      <c r="SRR19" s="60"/>
      <c r="SRS19" s="60"/>
      <c r="SRT19" s="60"/>
      <c r="SRU19" s="60"/>
      <c r="SRV19" s="60"/>
      <c r="SRW19" s="60"/>
      <c r="SRX19" s="60"/>
      <c r="SRY19" s="60"/>
      <c r="SRZ19" s="60"/>
      <c r="SSA19" s="60"/>
      <c r="SSB19" s="60"/>
      <c r="SSC19" s="60"/>
      <c r="SSD19" s="60"/>
      <c r="SSE19" s="60"/>
      <c r="SSF19" s="60"/>
      <c r="SSG19" s="60"/>
      <c r="SSH19" s="60"/>
      <c r="SSI19" s="60"/>
      <c r="SSJ19" s="60"/>
      <c r="SSK19" s="60"/>
      <c r="SSL19" s="60"/>
      <c r="SSM19" s="60"/>
      <c r="SSN19" s="60"/>
      <c r="SSO19" s="60"/>
      <c r="SSP19" s="60"/>
      <c r="SSQ19" s="60"/>
      <c r="SSR19" s="60"/>
      <c r="SSS19" s="60"/>
      <c r="SST19" s="60"/>
      <c r="SSU19" s="60"/>
      <c r="SSV19" s="60"/>
      <c r="SSW19" s="60"/>
      <c r="SSX19" s="60"/>
      <c r="SSY19" s="60"/>
      <c r="SSZ19" s="60"/>
      <c r="STA19" s="60"/>
      <c r="STB19" s="60"/>
      <c r="STC19" s="60"/>
      <c r="STD19" s="60"/>
      <c r="STE19" s="60"/>
      <c r="STF19" s="60"/>
      <c r="STG19" s="60"/>
      <c r="STH19" s="60"/>
      <c r="STI19" s="60"/>
      <c r="STJ19" s="60"/>
      <c r="STK19" s="60"/>
      <c r="STL19" s="60"/>
      <c r="STM19" s="60"/>
      <c r="STN19" s="60"/>
      <c r="STO19" s="60"/>
      <c r="STP19" s="60"/>
      <c r="STQ19" s="60"/>
      <c r="STR19" s="60"/>
      <c r="STS19" s="60"/>
      <c r="STT19" s="60"/>
      <c r="STU19" s="60"/>
      <c r="STV19" s="60"/>
      <c r="STW19" s="60"/>
      <c r="STX19" s="60"/>
      <c r="STY19" s="60"/>
      <c r="STZ19" s="60"/>
      <c r="SUA19" s="60"/>
      <c r="SUB19" s="60"/>
      <c r="SUC19" s="60"/>
      <c r="SUD19" s="60"/>
      <c r="SUE19" s="60"/>
      <c r="SUF19" s="60"/>
      <c r="SUG19" s="60"/>
      <c r="SUH19" s="60"/>
      <c r="SUI19" s="60"/>
      <c r="SUJ19" s="60"/>
      <c r="SUK19" s="60"/>
      <c r="SUL19" s="60"/>
      <c r="SUM19" s="60"/>
      <c r="SUN19" s="60"/>
      <c r="SUO19" s="60"/>
      <c r="SUP19" s="60"/>
      <c r="SUQ19" s="60"/>
      <c r="SUR19" s="60"/>
      <c r="SUS19" s="60"/>
      <c r="SUT19" s="60"/>
      <c r="SUU19" s="60"/>
      <c r="SUV19" s="60"/>
      <c r="SUW19" s="60"/>
      <c r="SUX19" s="60"/>
      <c r="SUY19" s="60"/>
      <c r="SUZ19" s="60"/>
      <c r="SVA19" s="60"/>
      <c r="SVB19" s="60"/>
      <c r="SVC19" s="60"/>
      <c r="SVD19" s="60"/>
      <c r="SVE19" s="60"/>
      <c r="SVF19" s="60"/>
      <c r="SVG19" s="60"/>
      <c r="SVH19" s="60"/>
      <c r="SVI19" s="60"/>
      <c r="SVJ19" s="60"/>
      <c r="SVK19" s="60"/>
      <c r="SVL19" s="60"/>
      <c r="SVM19" s="60"/>
      <c r="SVN19" s="60"/>
      <c r="SVO19" s="60"/>
      <c r="SVP19" s="60"/>
      <c r="SVQ19" s="60"/>
      <c r="SVR19" s="60"/>
      <c r="SVS19" s="60"/>
      <c r="SVT19" s="60"/>
      <c r="SVU19" s="60"/>
      <c r="SVV19" s="60"/>
      <c r="SVW19" s="60"/>
      <c r="SVX19" s="60"/>
      <c r="SVY19" s="60"/>
      <c r="SVZ19" s="60"/>
      <c r="SWA19" s="60"/>
      <c r="SWB19" s="60"/>
      <c r="SWC19" s="60"/>
      <c r="SWD19" s="60"/>
      <c r="SWE19" s="60"/>
      <c r="SWF19" s="60"/>
      <c r="SWG19" s="60"/>
      <c r="SWH19" s="60"/>
      <c r="SWI19" s="60"/>
      <c r="SWJ19" s="60"/>
      <c r="SWK19" s="60"/>
      <c r="SWL19" s="60"/>
      <c r="SWM19" s="60"/>
      <c r="SWN19" s="60"/>
      <c r="SWO19" s="60"/>
      <c r="SWP19" s="60"/>
      <c r="SWQ19" s="60"/>
      <c r="SWR19" s="60"/>
      <c r="SWS19" s="60"/>
      <c r="SWT19" s="60"/>
      <c r="SWU19" s="60"/>
      <c r="SWV19" s="60"/>
      <c r="SWW19" s="60"/>
      <c r="SWX19" s="60"/>
      <c r="SWY19" s="60"/>
      <c r="SWZ19" s="60"/>
      <c r="SXA19" s="60"/>
      <c r="SXB19" s="60"/>
      <c r="SXC19" s="60"/>
      <c r="SXD19" s="60"/>
      <c r="SXE19" s="60"/>
      <c r="SXF19" s="60"/>
      <c r="SXG19" s="60"/>
      <c r="SXH19" s="60"/>
      <c r="SXI19" s="60"/>
      <c r="SXJ19" s="60"/>
      <c r="SXK19" s="60"/>
      <c r="SXL19" s="60"/>
      <c r="SXM19" s="60"/>
      <c r="SXN19" s="60"/>
      <c r="SXO19" s="60"/>
      <c r="SXP19" s="60"/>
      <c r="SXQ19" s="60"/>
      <c r="SXR19" s="60"/>
      <c r="SXS19" s="60"/>
      <c r="SXT19" s="60"/>
      <c r="SXU19" s="60"/>
      <c r="SXV19" s="60"/>
      <c r="SXW19" s="60"/>
      <c r="SXX19" s="60"/>
      <c r="SXY19" s="60"/>
      <c r="SXZ19" s="60"/>
      <c r="SYA19" s="60"/>
      <c r="SYB19" s="60"/>
      <c r="SYC19" s="60"/>
      <c r="SYD19" s="60"/>
      <c r="SYE19" s="60"/>
      <c r="SYF19" s="60"/>
      <c r="SYG19" s="60"/>
      <c r="SYH19" s="60"/>
      <c r="SYI19" s="60"/>
      <c r="SYJ19" s="60"/>
      <c r="SYK19" s="60"/>
      <c r="SYL19" s="60"/>
      <c r="SYM19" s="60"/>
      <c r="SYN19" s="60"/>
      <c r="SYO19" s="60"/>
      <c r="SYP19" s="60"/>
      <c r="SYQ19" s="60"/>
      <c r="SYR19" s="60"/>
      <c r="SYS19" s="60"/>
      <c r="SYT19" s="60"/>
      <c r="SYU19" s="60"/>
      <c r="SYV19" s="60"/>
      <c r="SYW19" s="60"/>
      <c r="SYX19" s="60"/>
      <c r="SYY19" s="60"/>
      <c r="SYZ19" s="60"/>
      <c r="SZA19" s="60"/>
      <c r="SZB19" s="60"/>
      <c r="SZC19" s="60"/>
      <c r="SZD19" s="60"/>
      <c r="SZE19" s="60"/>
      <c r="SZF19" s="60"/>
      <c r="SZG19" s="60"/>
      <c r="SZH19" s="60"/>
      <c r="SZI19" s="60"/>
      <c r="SZJ19" s="60"/>
      <c r="SZK19" s="60"/>
      <c r="SZL19" s="60"/>
      <c r="SZM19" s="60"/>
      <c r="SZN19" s="60"/>
      <c r="SZO19" s="60"/>
      <c r="SZP19" s="60"/>
      <c r="SZQ19" s="60"/>
      <c r="SZR19" s="60"/>
      <c r="SZS19" s="60"/>
      <c r="SZT19" s="60"/>
      <c r="SZU19" s="60"/>
      <c r="SZV19" s="60"/>
      <c r="SZW19" s="60"/>
      <c r="SZX19" s="60"/>
      <c r="SZY19" s="60"/>
      <c r="SZZ19" s="60"/>
      <c r="TAA19" s="60"/>
      <c r="TAB19" s="60"/>
      <c r="TAC19" s="60"/>
      <c r="TAD19" s="60"/>
      <c r="TAE19" s="60"/>
      <c r="TAF19" s="60"/>
      <c r="TAG19" s="60"/>
      <c r="TAH19" s="60"/>
      <c r="TAI19" s="60"/>
      <c r="TAJ19" s="60"/>
      <c r="TAK19" s="60"/>
      <c r="TAL19" s="60"/>
      <c r="TAM19" s="60"/>
      <c r="TAN19" s="60"/>
      <c r="TAO19" s="60"/>
      <c r="TAP19" s="60"/>
      <c r="TAQ19" s="60"/>
      <c r="TAR19" s="60"/>
      <c r="TAS19" s="60"/>
      <c r="TAT19" s="60"/>
      <c r="TAU19" s="60"/>
      <c r="TAV19" s="60"/>
      <c r="TAW19" s="60"/>
      <c r="TAX19" s="60"/>
      <c r="TAY19" s="60"/>
      <c r="TAZ19" s="60"/>
      <c r="TBA19" s="60"/>
      <c r="TBB19" s="60"/>
      <c r="TBC19" s="60"/>
      <c r="TBD19" s="60"/>
      <c r="TBE19" s="60"/>
      <c r="TBF19" s="60"/>
      <c r="TBG19" s="60"/>
      <c r="TBH19" s="60"/>
      <c r="TBI19" s="60"/>
      <c r="TBJ19" s="60"/>
      <c r="TBK19" s="60"/>
      <c r="TBL19" s="60"/>
      <c r="TBM19" s="60"/>
      <c r="TBN19" s="60"/>
      <c r="TBO19" s="60"/>
      <c r="TBP19" s="60"/>
      <c r="TBQ19" s="60"/>
      <c r="TBR19" s="60"/>
      <c r="TBS19" s="60"/>
      <c r="TBT19" s="60"/>
      <c r="TBU19" s="60"/>
      <c r="TBV19" s="60"/>
      <c r="TBW19" s="60"/>
      <c r="TBX19" s="60"/>
      <c r="TBY19" s="60"/>
      <c r="TBZ19" s="60"/>
      <c r="TCA19" s="60"/>
      <c r="TCB19" s="60"/>
      <c r="TCC19" s="60"/>
      <c r="TCD19" s="60"/>
      <c r="TCE19" s="60"/>
      <c r="TCF19" s="60"/>
      <c r="TCG19" s="60"/>
      <c r="TCH19" s="60"/>
      <c r="TCI19" s="60"/>
      <c r="TCJ19" s="60"/>
      <c r="TCK19" s="60"/>
      <c r="TCL19" s="60"/>
      <c r="TCM19" s="60"/>
      <c r="TCN19" s="60"/>
      <c r="TCO19" s="60"/>
      <c r="TCP19" s="60"/>
      <c r="TCQ19" s="60"/>
      <c r="TCR19" s="60"/>
      <c r="TCS19" s="60"/>
      <c r="TCT19" s="60"/>
      <c r="TCU19" s="60"/>
      <c r="TCV19" s="60"/>
      <c r="TCW19" s="60"/>
      <c r="TCX19" s="60"/>
      <c r="TCY19" s="60"/>
      <c r="TCZ19" s="60"/>
      <c r="TDA19" s="60"/>
      <c r="TDB19" s="60"/>
      <c r="TDC19" s="60"/>
      <c r="TDD19" s="60"/>
      <c r="TDE19" s="60"/>
      <c r="TDF19" s="60"/>
      <c r="TDG19" s="60"/>
      <c r="TDH19" s="60"/>
      <c r="TDI19" s="60"/>
      <c r="TDJ19" s="60"/>
      <c r="TDK19" s="60"/>
      <c r="TDL19" s="60"/>
      <c r="TDM19" s="60"/>
      <c r="TDN19" s="60"/>
      <c r="TDO19" s="60"/>
      <c r="TDP19" s="60"/>
      <c r="TDQ19" s="60"/>
      <c r="TDR19" s="60"/>
      <c r="TDS19" s="60"/>
      <c r="TDT19" s="60"/>
      <c r="TDU19" s="60"/>
      <c r="TDV19" s="60"/>
      <c r="TDW19" s="60"/>
      <c r="TDX19" s="60"/>
      <c r="TDY19" s="60"/>
      <c r="TDZ19" s="60"/>
      <c r="TEA19" s="60"/>
      <c r="TEB19" s="60"/>
      <c r="TEC19" s="60"/>
      <c r="TED19" s="60"/>
      <c r="TEE19" s="60"/>
      <c r="TEF19" s="60"/>
      <c r="TEG19" s="60"/>
      <c r="TEH19" s="60"/>
      <c r="TEI19" s="60"/>
      <c r="TEJ19" s="60"/>
      <c r="TEK19" s="60"/>
      <c r="TEL19" s="60"/>
      <c r="TEM19" s="60"/>
      <c r="TEN19" s="60"/>
      <c r="TEO19" s="60"/>
      <c r="TEP19" s="60"/>
      <c r="TEQ19" s="60"/>
      <c r="TER19" s="60"/>
      <c r="TES19" s="60"/>
      <c r="TET19" s="60"/>
      <c r="TEU19" s="60"/>
      <c r="TEV19" s="60"/>
      <c r="TEW19" s="60"/>
      <c r="TEX19" s="60"/>
      <c r="TEY19" s="60"/>
      <c r="TEZ19" s="60"/>
      <c r="TFA19" s="60"/>
      <c r="TFB19" s="60"/>
      <c r="TFC19" s="60"/>
      <c r="TFD19" s="60"/>
      <c r="TFE19" s="60"/>
      <c r="TFF19" s="60"/>
      <c r="TFG19" s="60"/>
      <c r="TFH19" s="60"/>
      <c r="TFI19" s="60"/>
      <c r="TFJ19" s="60"/>
      <c r="TFK19" s="60"/>
      <c r="TFL19" s="60"/>
      <c r="TFM19" s="60"/>
      <c r="TFN19" s="60"/>
      <c r="TFO19" s="60"/>
      <c r="TFP19" s="60"/>
      <c r="TFQ19" s="60"/>
      <c r="TFR19" s="60"/>
      <c r="TFS19" s="60"/>
      <c r="TFT19" s="60"/>
      <c r="TFU19" s="60"/>
      <c r="TFV19" s="60"/>
      <c r="TFW19" s="60"/>
      <c r="TFX19" s="60"/>
      <c r="TFY19" s="60"/>
      <c r="TFZ19" s="60"/>
      <c r="TGA19" s="60"/>
      <c r="TGB19" s="60"/>
      <c r="TGC19" s="60"/>
      <c r="TGD19" s="60"/>
      <c r="TGE19" s="60"/>
      <c r="TGF19" s="60"/>
      <c r="TGG19" s="60"/>
      <c r="TGH19" s="60"/>
      <c r="TGI19" s="60"/>
      <c r="TGJ19" s="60"/>
      <c r="TGK19" s="60"/>
      <c r="TGL19" s="60"/>
      <c r="TGM19" s="60"/>
      <c r="TGN19" s="60"/>
      <c r="TGO19" s="60"/>
      <c r="TGP19" s="60"/>
      <c r="TGQ19" s="60"/>
      <c r="TGR19" s="60"/>
      <c r="TGS19" s="60"/>
      <c r="TGT19" s="60"/>
      <c r="TGU19" s="60"/>
      <c r="TGV19" s="60"/>
      <c r="TGW19" s="60"/>
      <c r="TGX19" s="60"/>
      <c r="TGY19" s="60"/>
      <c r="TGZ19" s="60"/>
      <c r="THA19" s="60"/>
      <c r="THB19" s="60"/>
      <c r="THC19" s="60"/>
      <c r="THD19" s="60"/>
      <c r="THE19" s="60"/>
      <c r="THF19" s="60"/>
      <c r="THG19" s="60"/>
      <c r="THH19" s="60"/>
      <c r="THI19" s="60"/>
      <c r="THJ19" s="60"/>
      <c r="THK19" s="60"/>
      <c r="THL19" s="60"/>
      <c r="THM19" s="60"/>
      <c r="THN19" s="60"/>
      <c r="THO19" s="60"/>
      <c r="THP19" s="60"/>
      <c r="THQ19" s="60"/>
      <c r="THR19" s="60"/>
      <c r="THS19" s="60"/>
      <c r="THT19" s="60"/>
      <c r="THU19" s="60"/>
      <c r="THV19" s="60"/>
      <c r="THW19" s="60"/>
      <c r="THX19" s="60"/>
      <c r="THY19" s="60"/>
      <c r="THZ19" s="60"/>
      <c r="TIA19" s="60"/>
      <c r="TIB19" s="60"/>
      <c r="TIC19" s="60"/>
      <c r="TID19" s="60"/>
      <c r="TIE19" s="60"/>
      <c r="TIF19" s="60"/>
      <c r="TIG19" s="60"/>
      <c r="TIH19" s="60"/>
      <c r="TII19" s="60"/>
      <c r="TIJ19" s="60"/>
      <c r="TIK19" s="60"/>
      <c r="TIL19" s="60"/>
      <c r="TIM19" s="60"/>
      <c r="TIN19" s="60"/>
      <c r="TIO19" s="60"/>
      <c r="TIP19" s="60"/>
      <c r="TIQ19" s="60"/>
      <c r="TIR19" s="60"/>
      <c r="TIS19" s="60"/>
      <c r="TIT19" s="60"/>
      <c r="TIU19" s="60"/>
      <c r="TIV19" s="60"/>
      <c r="TIW19" s="60"/>
      <c r="TIX19" s="60"/>
      <c r="TIY19" s="60"/>
      <c r="TIZ19" s="60"/>
      <c r="TJA19" s="60"/>
      <c r="TJB19" s="60"/>
      <c r="TJC19" s="60"/>
      <c r="TJD19" s="60"/>
      <c r="TJE19" s="60"/>
      <c r="TJF19" s="60"/>
      <c r="TJG19" s="60"/>
      <c r="TJH19" s="60"/>
      <c r="TJI19" s="60"/>
      <c r="TJJ19" s="60"/>
      <c r="TJK19" s="60"/>
      <c r="TJL19" s="60"/>
      <c r="TJM19" s="60"/>
      <c r="TJN19" s="60"/>
      <c r="TJO19" s="60"/>
      <c r="TJP19" s="60"/>
      <c r="TJQ19" s="60"/>
      <c r="TJR19" s="60"/>
      <c r="TJS19" s="60"/>
      <c r="TJT19" s="60"/>
      <c r="TJU19" s="60"/>
      <c r="TJV19" s="60"/>
      <c r="TJW19" s="60"/>
      <c r="TJX19" s="60"/>
      <c r="TJY19" s="60"/>
      <c r="TJZ19" s="60"/>
      <c r="TKA19" s="60"/>
      <c r="TKB19" s="60"/>
      <c r="TKC19" s="60"/>
      <c r="TKD19" s="60"/>
      <c r="TKE19" s="60"/>
      <c r="TKF19" s="60"/>
      <c r="TKG19" s="60"/>
      <c r="TKH19" s="60"/>
      <c r="TKI19" s="60"/>
      <c r="TKJ19" s="60"/>
      <c r="TKK19" s="60"/>
      <c r="TKL19" s="60"/>
      <c r="TKM19" s="60"/>
      <c r="TKN19" s="60"/>
      <c r="TKO19" s="60"/>
      <c r="TKP19" s="60"/>
      <c r="TKQ19" s="60"/>
      <c r="TKR19" s="60"/>
      <c r="TKS19" s="60"/>
      <c r="TKT19" s="60"/>
      <c r="TKU19" s="60"/>
      <c r="TKV19" s="60"/>
      <c r="TKW19" s="60"/>
      <c r="TKX19" s="60"/>
      <c r="TKY19" s="60"/>
      <c r="TKZ19" s="60"/>
      <c r="TLA19" s="60"/>
      <c r="TLB19" s="60"/>
      <c r="TLC19" s="60"/>
      <c r="TLD19" s="60"/>
      <c r="TLE19" s="60"/>
      <c r="TLF19" s="60"/>
      <c r="TLG19" s="60"/>
      <c r="TLH19" s="60"/>
      <c r="TLI19" s="60"/>
      <c r="TLJ19" s="60"/>
      <c r="TLK19" s="60"/>
      <c r="TLL19" s="60"/>
      <c r="TLM19" s="60"/>
      <c r="TLN19" s="60"/>
      <c r="TLO19" s="60"/>
      <c r="TLP19" s="60"/>
      <c r="TLQ19" s="60"/>
      <c r="TLR19" s="60"/>
      <c r="TLS19" s="60"/>
      <c r="TLT19" s="60"/>
      <c r="TLU19" s="60"/>
      <c r="TLV19" s="60"/>
      <c r="TLW19" s="60"/>
      <c r="TLX19" s="60"/>
      <c r="TLY19" s="60"/>
      <c r="TLZ19" s="60"/>
      <c r="TMA19" s="60"/>
      <c r="TMB19" s="60"/>
      <c r="TMC19" s="60"/>
      <c r="TMD19" s="60"/>
      <c r="TME19" s="60"/>
      <c r="TMF19" s="60"/>
      <c r="TMG19" s="60"/>
      <c r="TMH19" s="60"/>
      <c r="TMI19" s="60"/>
      <c r="TMJ19" s="60"/>
      <c r="TMK19" s="60"/>
      <c r="TML19" s="60"/>
      <c r="TMM19" s="60"/>
      <c r="TMN19" s="60"/>
      <c r="TMO19" s="60"/>
      <c r="TMP19" s="60"/>
      <c r="TMQ19" s="60"/>
      <c r="TMR19" s="60"/>
      <c r="TMS19" s="60"/>
      <c r="TMT19" s="60"/>
      <c r="TMU19" s="60"/>
      <c r="TMV19" s="60"/>
      <c r="TMW19" s="60"/>
      <c r="TMX19" s="60"/>
      <c r="TMY19" s="60"/>
      <c r="TMZ19" s="60"/>
      <c r="TNA19" s="60"/>
      <c r="TNB19" s="60"/>
      <c r="TNC19" s="60"/>
      <c r="TND19" s="60"/>
      <c r="TNE19" s="60"/>
      <c r="TNF19" s="60"/>
      <c r="TNG19" s="60"/>
      <c r="TNH19" s="60"/>
      <c r="TNI19" s="60"/>
      <c r="TNJ19" s="60"/>
      <c r="TNK19" s="60"/>
      <c r="TNL19" s="60"/>
      <c r="TNM19" s="60"/>
      <c r="TNN19" s="60"/>
      <c r="TNO19" s="60"/>
      <c r="TNP19" s="60"/>
      <c r="TNQ19" s="60"/>
      <c r="TNR19" s="60"/>
      <c r="TNS19" s="60"/>
      <c r="TNT19" s="60"/>
      <c r="TNU19" s="60"/>
      <c r="TNV19" s="60"/>
      <c r="TNW19" s="60"/>
      <c r="TNX19" s="60"/>
      <c r="TNY19" s="60"/>
      <c r="TNZ19" s="60"/>
      <c r="TOA19" s="60"/>
      <c r="TOB19" s="60"/>
      <c r="TOC19" s="60"/>
      <c r="TOD19" s="60"/>
      <c r="TOE19" s="60"/>
      <c r="TOF19" s="60"/>
      <c r="TOG19" s="60"/>
      <c r="TOH19" s="60"/>
      <c r="TOI19" s="60"/>
      <c r="TOJ19" s="60"/>
      <c r="TOK19" s="60"/>
      <c r="TOL19" s="60"/>
      <c r="TOM19" s="60"/>
      <c r="TON19" s="60"/>
      <c r="TOO19" s="60"/>
      <c r="TOP19" s="60"/>
      <c r="TOQ19" s="60"/>
      <c r="TOR19" s="60"/>
      <c r="TOS19" s="60"/>
      <c r="TOT19" s="60"/>
      <c r="TOU19" s="60"/>
      <c r="TOV19" s="60"/>
      <c r="TOW19" s="60"/>
      <c r="TOX19" s="60"/>
      <c r="TOY19" s="60"/>
      <c r="TOZ19" s="60"/>
      <c r="TPA19" s="60"/>
      <c r="TPB19" s="60"/>
      <c r="TPC19" s="60"/>
      <c r="TPD19" s="60"/>
      <c r="TPE19" s="60"/>
      <c r="TPF19" s="60"/>
      <c r="TPG19" s="60"/>
      <c r="TPH19" s="60"/>
      <c r="TPI19" s="60"/>
      <c r="TPJ19" s="60"/>
      <c r="TPK19" s="60"/>
      <c r="TPL19" s="60"/>
      <c r="TPM19" s="60"/>
      <c r="TPN19" s="60"/>
      <c r="TPO19" s="60"/>
      <c r="TPP19" s="60"/>
      <c r="TPQ19" s="60"/>
      <c r="TPR19" s="60"/>
      <c r="TPS19" s="60"/>
      <c r="TPT19" s="60"/>
      <c r="TPU19" s="60"/>
      <c r="TPV19" s="60"/>
      <c r="TPW19" s="60"/>
      <c r="TPX19" s="60"/>
      <c r="TPY19" s="60"/>
      <c r="TPZ19" s="60"/>
      <c r="TQA19" s="60"/>
      <c r="TQB19" s="60"/>
      <c r="TQC19" s="60"/>
      <c r="TQD19" s="60"/>
      <c r="TQE19" s="60"/>
      <c r="TQF19" s="60"/>
      <c r="TQG19" s="60"/>
      <c r="TQH19" s="60"/>
      <c r="TQI19" s="60"/>
      <c r="TQJ19" s="60"/>
      <c r="TQK19" s="60"/>
      <c r="TQL19" s="60"/>
      <c r="TQM19" s="60"/>
      <c r="TQN19" s="60"/>
      <c r="TQO19" s="60"/>
      <c r="TQP19" s="60"/>
      <c r="TQQ19" s="60"/>
      <c r="TQR19" s="60"/>
      <c r="TQS19" s="60"/>
      <c r="TQT19" s="60"/>
      <c r="TQU19" s="60"/>
      <c r="TQV19" s="60"/>
      <c r="TQW19" s="60"/>
      <c r="TQX19" s="60"/>
      <c r="TQY19" s="60"/>
      <c r="TQZ19" s="60"/>
      <c r="TRA19" s="60"/>
      <c r="TRB19" s="60"/>
      <c r="TRC19" s="60"/>
      <c r="TRD19" s="60"/>
      <c r="TRE19" s="60"/>
      <c r="TRF19" s="60"/>
      <c r="TRG19" s="60"/>
      <c r="TRH19" s="60"/>
      <c r="TRI19" s="60"/>
      <c r="TRJ19" s="60"/>
      <c r="TRK19" s="60"/>
      <c r="TRL19" s="60"/>
      <c r="TRM19" s="60"/>
      <c r="TRN19" s="60"/>
      <c r="TRO19" s="60"/>
      <c r="TRP19" s="60"/>
      <c r="TRQ19" s="60"/>
      <c r="TRR19" s="60"/>
      <c r="TRS19" s="60"/>
      <c r="TRT19" s="60"/>
      <c r="TRU19" s="60"/>
      <c r="TRV19" s="60"/>
      <c r="TRW19" s="60"/>
      <c r="TRX19" s="60"/>
      <c r="TRY19" s="60"/>
      <c r="TRZ19" s="60"/>
      <c r="TSA19" s="60"/>
      <c r="TSB19" s="60"/>
      <c r="TSC19" s="60"/>
      <c r="TSD19" s="60"/>
      <c r="TSE19" s="60"/>
      <c r="TSF19" s="60"/>
      <c r="TSG19" s="60"/>
      <c r="TSH19" s="60"/>
      <c r="TSI19" s="60"/>
      <c r="TSJ19" s="60"/>
      <c r="TSK19" s="60"/>
      <c r="TSL19" s="60"/>
      <c r="TSM19" s="60"/>
      <c r="TSN19" s="60"/>
      <c r="TSO19" s="60"/>
      <c r="TSP19" s="60"/>
      <c r="TSQ19" s="60"/>
      <c r="TSR19" s="60"/>
      <c r="TSS19" s="60"/>
      <c r="TST19" s="60"/>
      <c r="TSU19" s="60"/>
      <c r="TSV19" s="60"/>
      <c r="TSW19" s="60"/>
      <c r="TSX19" s="60"/>
      <c r="TSY19" s="60"/>
      <c r="TSZ19" s="60"/>
      <c r="TTA19" s="60"/>
      <c r="TTB19" s="60"/>
      <c r="TTC19" s="60"/>
      <c r="TTD19" s="60"/>
      <c r="TTE19" s="60"/>
      <c r="TTF19" s="60"/>
      <c r="TTG19" s="60"/>
      <c r="TTH19" s="60"/>
      <c r="TTI19" s="60"/>
      <c r="TTJ19" s="60"/>
      <c r="TTK19" s="60"/>
      <c r="TTL19" s="60"/>
      <c r="TTM19" s="60"/>
      <c r="TTN19" s="60"/>
      <c r="TTO19" s="60"/>
      <c r="TTP19" s="60"/>
      <c r="TTQ19" s="60"/>
      <c r="TTR19" s="60"/>
      <c r="TTS19" s="60"/>
      <c r="TTT19" s="60"/>
      <c r="TTU19" s="60"/>
      <c r="TTV19" s="60"/>
      <c r="TTW19" s="60"/>
      <c r="TTX19" s="60"/>
      <c r="TTY19" s="60"/>
      <c r="TTZ19" s="60"/>
      <c r="TUA19" s="60"/>
      <c r="TUB19" s="60"/>
      <c r="TUC19" s="60"/>
      <c r="TUD19" s="60"/>
      <c r="TUE19" s="60"/>
      <c r="TUF19" s="60"/>
      <c r="TUG19" s="60"/>
      <c r="TUH19" s="60"/>
      <c r="TUI19" s="60"/>
      <c r="TUJ19" s="60"/>
      <c r="TUK19" s="60"/>
      <c r="TUL19" s="60"/>
      <c r="TUM19" s="60"/>
      <c r="TUN19" s="60"/>
      <c r="TUO19" s="60"/>
      <c r="TUP19" s="60"/>
      <c r="TUQ19" s="60"/>
      <c r="TUR19" s="60"/>
      <c r="TUS19" s="60"/>
      <c r="TUT19" s="60"/>
      <c r="TUU19" s="60"/>
      <c r="TUV19" s="60"/>
      <c r="TUW19" s="60"/>
      <c r="TUX19" s="60"/>
      <c r="TUY19" s="60"/>
      <c r="TUZ19" s="60"/>
      <c r="TVA19" s="60"/>
      <c r="TVB19" s="60"/>
      <c r="TVC19" s="60"/>
      <c r="TVD19" s="60"/>
      <c r="TVE19" s="60"/>
      <c r="TVF19" s="60"/>
      <c r="TVG19" s="60"/>
      <c r="TVH19" s="60"/>
      <c r="TVI19" s="60"/>
      <c r="TVJ19" s="60"/>
      <c r="TVK19" s="60"/>
      <c r="TVL19" s="60"/>
      <c r="TVM19" s="60"/>
      <c r="TVN19" s="60"/>
      <c r="TVO19" s="60"/>
      <c r="TVP19" s="60"/>
      <c r="TVQ19" s="60"/>
      <c r="TVR19" s="60"/>
      <c r="TVS19" s="60"/>
      <c r="TVT19" s="60"/>
      <c r="TVU19" s="60"/>
      <c r="TVV19" s="60"/>
      <c r="TVW19" s="60"/>
      <c r="TVX19" s="60"/>
      <c r="TVY19" s="60"/>
      <c r="TVZ19" s="60"/>
      <c r="TWA19" s="60"/>
      <c r="TWB19" s="60"/>
      <c r="TWC19" s="60"/>
      <c r="TWD19" s="60"/>
      <c r="TWE19" s="60"/>
      <c r="TWF19" s="60"/>
      <c r="TWG19" s="60"/>
      <c r="TWH19" s="60"/>
      <c r="TWI19" s="60"/>
      <c r="TWJ19" s="60"/>
      <c r="TWK19" s="60"/>
      <c r="TWL19" s="60"/>
      <c r="TWM19" s="60"/>
      <c r="TWN19" s="60"/>
      <c r="TWO19" s="60"/>
      <c r="TWP19" s="60"/>
      <c r="TWQ19" s="60"/>
      <c r="TWR19" s="60"/>
      <c r="TWS19" s="60"/>
      <c r="TWT19" s="60"/>
      <c r="TWU19" s="60"/>
      <c r="TWV19" s="60"/>
      <c r="TWW19" s="60"/>
      <c r="TWX19" s="60"/>
      <c r="TWY19" s="60"/>
      <c r="TWZ19" s="60"/>
      <c r="TXA19" s="60"/>
      <c r="TXB19" s="60"/>
      <c r="TXC19" s="60"/>
      <c r="TXD19" s="60"/>
      <c r="TXE19" s="60"/>
      <c r="TXF19" s="60"/>
      <c r="TXG19" s="60"/>
      <c r="TXH19" s="60"/>
      <c r="TXI19" s="60"/>
      <c r="TXJ19" s="60"/>
      <c r="TXK19" s="60"/>
      <c r="TXL19" s="60"/>
      <c r="TXM19" s="60"/>
      <c r="TXN19" s="60"/>
      <c r="TXO19" s="60"/>
      <c r="TXP19" s="60"/>
      <c r="TXQ19" s="60"/>
      <c r="TXR19" s="60"/>
      <c r="TXS19" s="60"/>
      <c r="TXT19" s="60"/>
      <c r="TXU19" s="60"/>
      <c r="TXV19" s="60"/>
      <c r="TXW19" s="60"/>
      <c r="TXX19" s="60"/>
      <c r="TXY19" s="60"/>
      <c r="TXZ19" s="60"/>
      <c r="TYA19" s="60"/>
      <c r="TYB19" s="60"/>
      <c r="TYC19" s="60"/>
      <c r="TYD19" s="60"/>
      <c r="TYE19" s="60"/>
      <c r="TYF19" s="60"/>
      <c r="TYG19" s="60"/>
      <c r="TYH19" s="60"/>
      <c r="TYI19" s="60"/>
      <c r="TYJ19" s="60"/>
      <c r="TYK19" s="60"/>
      <c r="TYL19" s="60"/>
      <c r="TYM19" s="60"/>
      <c r="TYN19" s="60"/>
      <c r="TYO19" s="60"/>
      <c r="TYP19" s="60"/>
      <c r="TYQ19" s="60"/>
      <c r="TYR19" s="60"/>
      <c r="TYS19" s="60"/>
      <c r="TYT19" s="60"/>
      <c r="TYU19" s="60"/>
      <c r="TYV19" s="60"/>
      <c r="TYW19" s="60"/>
      <c r="TYX19" s="60"/>
      <c r="TYY19" s="60"/>
      <c r="TYZ19" s="60"/>
      <c r="TZA19" s="60"/>
      <c r="TZB19" s="60"/>
      <c r="TZC19" s="60"/>
      <c r="TZD19" s="60"/>
      <c r="TZE19" s="60"/>
      <c r="TZF19" s="60"/>
      <c r="TZG19" s="60"/>
      <c r="TZH19" s="60"/>
      <c r="TZI19" s="60"/>
      <c r="TZJ19" s="60"/>
      <c r="TZK19" s="60"/>
      <c r="TZL19" s="60"/>
      <c r="TZM19" s="60"/>
      <c r="TZN19" s="60"/>
      <c r="TZO19" s="60"/>
      <c r="TZP19" s="60"/>
      <c r="TZQ19" s="60"/>
      <c r="TZR19" s="60"/>
      <c r="TZS19" s="60"/>
      <c r="TZT19" s="60"/>
      <c r="TZU19" s="60"/>
      <c r="TZV19" s="60"/>
      <c r="TZW19" s="60"/>
      <c r="TZX19" s="60"/>
      <c r="TZY19" s="60"/>
      <c r="TZZ19" s="60"/>
      <c r="UAA19" s="60"/>
      <c r="UAB19" s="60"/>
      <c r="UAC19" s="60"/>
      <c r="UAD19" s="60"/>
      <c r="UAE19" s="60"/>
      <c r="UAF19" s="60"/>
      <c r="UAG19" s="60"/>
      <c r="UAH19" s="60"/>
      <c r="UAI19" s="60"/>
      <c r="UAJ19" s="60"/>
      <c r="UAK19" s="60"/>
      <c r="UAL19" s="60"/>
      <c r="UAM19" s="60"/>
      <c r="UAN19" s="60"/>
      <c r="UAO19" s="60"/>
      <c r="UAP19" s="60"/>
      <c r="UAQ19" s="60"/>
      <c r="UAR19" s="60"/>
      <c r="UAS19" s="60"/>
      <c r="UAT19" s="60"/>
      <c r="UAU19" s="60"/>
      <c r="UAV19" s="60"/>
      <c r="UAW19" s="60"/>
      <c r="UAX19" s="60"/>
      <c r="UAY19" s="60"/>
      <c r="UAZ19" s="60"/>
      <c r="UBA19" s="60"/>
      <c r="UBB19" s="60"/>
      <c r="UBC19" s="60"/>
      <c r="UBD19" s="60"/>
      <c r="UBE19" s="60"/>
      <c r="UBF19" s="60"/>
      <c r="UBG19" s="60"/>
      <c r="UBH19" s="60"/>
      <c r="UBI19" s="60"/>
      <c r="UBJ19" s="60"/>
      <c r="UBK19" s="60"/>
      <c r="UBL19" s="60"/>
      <c r="UBM19" s="60"/>
      <c r="UBN19" s="60"/>
      <c r="UBO19" s="60"/>
      <c r="UBP19" s="60"/>
      <c r="UBQ19" s="60"/>
      <c r="UBR19" s="60"/>
      <c r="UBS19" s="60"/>
      <c r="UBT19" s="60"/>
      <c r="UBU19" s="60"/>
      <c r="UBV19" s="60"/>
      <c r="UBW19" s="60"/>
      <c r="UBX19" s="60"/>
      <c r="UBY19" s="60"/>
      <c r="UBZ19" s="60"/>
      <c r="UCA19" s="60"/>
      <c r="UCB19" s="60"/>
      <c r="UCC19" s="60"/>
      <c r="UCD19" s="60"/>
      <c r="UCE19" s="60"/>
      <c r="UCF19" s="60"/>
      <c r="UCG19" s="60"/>
      <c r="UCH19" s="60"/>
      <c r="UCI19" s="60"/>
      <c r="UCJ19" s="60"/>
      <c r="UCK19" s="60"/>
      <c r="UCL19" s="60"/>
      <c r="UCM19" s="60"/>
      <c r="UCN19" s="60"/>
      <c r="UCO19" s="60"/>
      <c r="UCP19" s="60"/>
      <c r="UCQ19" s="60"/>
      <c r="UCR19" s="60"/>
      <c r="UCS19" s="60"/>
      <c r="UCT19" s="60"/>
      <c r="UCU19" s="60"/>
      <c r="UCV19" s="60"/>
      <c r="UCW19" s="60"/>
      <c r="UCX19" s="60"/>
      <c r="UCY19" s="60"/>
      <c r="UCZ19" s="60"/>
      <c r="UDA19" s="60"/>
      <c r="UDB19" s="60"/>
      <c r="UDC19" s="60"/>
      <c r="UDD19" s="60"/>
      <c r="UDE19" s="60"/>
      <c r="UDF19" s="60"/>
      <c r="UDG19" s="60"/>
      <c r="UDH19" s="60"/>
      <c r="UDI19" s="60"/>
      <c r="UDJ19" s="60"/>
      <c r="UDK19" s="60"/>
      <c r="UDL19" s="60"/>
      <c r="UDM19" s="60"/>
      <c r="UDN19" s="60"/>
      <c r="UDO19" s="60"/>
      <c r="UDP19" s="60"/>
      <c r="UDQ19" s="60"/>
      <c r="UDR19" s="60"/>
      <c r="UDS19" s="60"/>
      <c r="UDT19" s="60"/>
      <c r="UDU19" s="60"/>
      <c r="UDV19" s="60"/>
      <c r="UDW19" s="60"/>
      <c r="UDX19" s="60"/>
      <c r="UDY19" s="60"/>
      <c r="UDZ19" s="60"/>
      <c r="UEA19" s="60"/>
      <c r="UEB19" s="60"/>
      <c r="UEC19" s="60"/>
      <c r="UED19" s="60"/>
      <c r="UEE19" s="60"/>
      <c r="UEF19" s="60"/>
      <c r="UEG19" s="60"/>
      <c r="UEH19" s="60"/>
      <c r="UEI19" s="60"/>
      <c r="UEJ19" s="60"/>
      <c r="UEK19" s="60"/>
      <c r="UEL19" s="60"/>
      <c r="UEM19" s="60"/>
      <c r="UEN19" s="60"/>
      <c r="UEO19" s="60"/>
      <c r="UEP19" s="60"/>
      <c r="UEQ19" s="60"/>
      <c r="UER19" s="60"/>
      <c r="UES19" s="60"/>
      <c r="UET19" s="60"/>
      <c r="UEU19" s="60"/>
      <c r="UEV19" s="60"/>
      <c r="UEW19" s="60"/>
      <c r="UEX19" s="60"/>
      <c r="UEY19" s="60"/>
      <c r="UEZ19" s="60"/>
      <c r="UFA19" s="60"/>
      <c r="UFB19" s="60"/>
      <c r="UFC19" s="60"/>
      <c r="UFD19" s="60"/>
      <c r="UFE19" s="60"/>
      <c r="UFF19" s="60"/>
      <c r="UFG19" s="60"/>
      <c r="UFH19" s="60"/>
      <c r="UFI19" s="60"/>
      <c r="UFJ19" s="60"/>
      <c r="UFK19" s="60"/>
      <c r="UFL19" s="60"/>
      <c r="UFM19" s="60"/>
      <c r="UFN19" s="60"/>
      <c r="UFO19" s="60"/>
      <c r="UFP19" s="60"/>
      <c r="UFQ19" s="60"/>
      <c r="UFR19" s="60"/>
      <c r="UFS19" s="60"/>
      <c r="UFT19" s="60"/>
      <c r="UFU19" s="60"/>
      <c r="UFV19" s="60"/>
      <c r="UFW19" s="60"/>
      <c r="UFX19" s="60"/>
      <c r="UFY19" s="60"/>
      <c r="UFZ19" s="60"/>
      <c r="UGA19" s="60"/>
      <c r="UGB19" s="60"/>
      <c r="UGC19" s="60"/>
      <c r="UGD19" s="60"/>
      <c r="UGE19" s="60"/>
      <c r="UGF19" s="60"/>
      <c r="UGG19" s="60"/>
      <c r="UGH19" s="60"/>
      <c r="UGI19" s="60"/>
      <c r="UGJ19" s="60"/>
      <c r="UGK19" s="60"/>
      <c r="UGL19" s="60"/>
      <c r="UGM19" s="60"/>
      <c r="UGN19" s="60"/>
      <c r="UGO19" s="60"/>
      <c r="UGP19" s="60"/>
      <c r="UGQ19" s="60"/>
      <c r="UGR19" s="60"/>
      <c r="UGS19" s="60"/>
      <c r="UGT19" s="60"/>
      <c r="UGU19" s="60"/>
      <c r="UGV19" s="60"/>
      <c r="UGW19" s="60"/>
      <c r="UGX19" s="60"/>
      <c r="UGY19" s="60"/>
      <c r="UGZ19" s="60"/>
      <c r="UHA19" s="60"/>
      <c r="UHB19" s="60"/>
      <c r="UHC19" s="60"/>
      <c r="UHD19" s="60"/>
      <c r="UHE19" s="60"/>
      <c r="UHF19" s="60"/>
      <c r="UHG19" s="60"/>
      <c r="UHH19" s="60"/>
      <c r="UHI19" s="60"/>
      <c r="UHJ19" s="60"/>
      <c r="UHK19" s="60"/>
      <c r="UHL19" s="60"/>
      <c r="UHM19" s="60"/>
      <c r="UHN19" s="60"/>
      <c r="UHO19" s="60"/>
      <c r="UHP19" s="60"/>
      <c r="UHQ19" s="60"/>
      <c r="UHR19" s="60"/>
      <c r="UHS19" s="60"/>
      <c r="UHT19" s="60"/>
      <c r="UHU19" s="60"/>
      <c r="UHV19" s="60"/>
      <c r="UHW19" s="60"/>
      <c r="UHX19" s="60"/>
      <c r="UHY19" s="60"/>
      <c r="UHZ19" s="60"/>
      <c r="UIA19" s="60"/>
      <c r="UIB19" s="60"/>
      <c r="UIC19" s="60"/>
      <c r="UID19" s="60"/>
      <c r="UIE19" s="60"/>
      <c r="UIF19" s="60"/>
      <c r="UIG19" s="60"/>
      <c r="UIH19" s="60"/>
      <c r="UII19" s="60"/>
      <c r="UIJ19" s="60"/>
      <c r="UIK19" s="60"/>
      <c r="UIL19" s="60"/>
      <c r="UIM19" s="60"/>
      <c r="UIN19" s="60"/>
      <c r="UIO19" s="60"/>
      <c r="UIP19" s="60"/>
      <c r="UIQ19" s="60"/>
      <c r="UIR19" s="60"/>
      <c r="UIS19" s="60"/>
      <c r="UIT19" s="60"/>
      <c r="UIU19" s="60"/>
      <c r="UIV19" s="60"/>
      <c r="UIW19" s="60"/>
      <c r="UIX19" s="60"/>
      <c r="UIY19" s="60"/>
      <c r="UIZ19" s="60"/>
      <c r="UJA19" s="60"/>
      <c r="UJB19" s="60"/>
      <c r="UJC19" s="60"/>
      <c r="UJD19" s="60"/>
      <c r="UJE19" s="60"/>
      <c r="UJF19" s="60"/>
      <c r="UJG19" s="60"/>
      <c r="UJH19" s="60"/>
      <c r="UJI19" s="60"/>
      <c r="UJJ19" s="60"/>
      <c r="UJK19" s="60"/>
      <c r="UJL19" s="60"/>
      <c r="UJM19" s="60"/>
      <c r="UJN19" s="60"/>
      <c r="UJO19" s="60"/>
      <c r="UJP19" s="60"/>
      <c r="UJQ19" s="60"/>
      <c r="UJR19" s="60"/>
      <c r="UJS19" s="60"/>
      <c r="UJT19" s="60"/>
      <c r="UJU19" s="60"/>
      <c r="UJV19" s="60"/>
      <c r="UJW19" s="60"/>
      <c r="UJX19" s="60"/>
      <c r="UJY19" s="60"/>
      <c r="UJZ19" s="60"/>
      <c r="UKA19" s="60"/>
      <c r="UKB19" s="60"/>
      <c r="UKC19" s="60"/>
      <c r="UKD19" s="60"/>
      <c r="UKE19" s="60"/>
      <c r="UKF19" s="60"/>
      <c r="UKG19" s="60"/>
      <c r="UKH19" s="60"/>
      <c r="UKI19" s="60"/>
      <c r="UKJ19" s="60"/>
      <c r="UKK19" s="60"/>
      <c r="UKL19" s="60"/>
      <c r="UKM19" s="60"/>
      <c r="UKN19" s="60"/>
      <c r="UKO19" s="60"/>
      <c r="UKP19" s="60"/>
      <c r="UKQ19" s="60"/>
      <c r="UKR19" s="60"/>
      <c r="UKS19" s="60"/>
      <c r="UKT19" s="60"/>
      <c r="UKU19" s="60"/>
      <c r="UKV19" s="60"/>
      <c r="UKW19" s="60"/>
      <c r="UKX19" s="60"/>
      <c r="UKY19" s="60"/>
      <c r="UKZ19" s="60"/>
      <c r="ULA19" s="60"/>
      <c r="ULB19" s="60"/>
      <c r="ULC19" s="60"/>
      <c r="ULD19" s="60"/>
      <c r="ULE19" s="60"/>
      <c r="ULF19" s="60"/>
      <c r="ULG19" s="60"/>
      <c r="ULH19" s="60"/>
      <c r="ULI19" s="60"/>
      <c r="ULJ19" s="60"/>
      <c r="ULK19" s="60"/>
      <c r="ULL19" s="60"/>
      <c r="ULM19" s="60"/>
      <c r="ULN19" s="60"/>
      <c r="ULO19" s="60"/>
      <c r="ULP19" s="60"/>
      <c r="ULQ19" s="60"/>
      <c r="ULR19" s="60"/>
      <c r="ULS19" s="60"/>
      <c r="ULT19" s="60"/>
      <c r="ULU19" s="60"/>
      <c r="ULV19" s="60"/>
      <c r="ULW19" s="60"/>
      <c r="ULX19" s="60"/>
      <c r="ULY19" s="60"/>
      <c r="ULZ19" s="60"/>
      <c r="UMA19" s="60"/>
      <c r="UMB19" s="60"/>
      <c r="UMC19" s="60"/>
      <c r="UMD19" s="60"/>
      <c r="UME19" s="60"/>
      <c r="UMF19" s="60"/>
      <c r="UMG19" s="60"/>
      <c r="UMH19" s="60"/>
      <c r="UMI19" s="60"/>
      <c r="UMJ19" s="60"/>
      <c r="UMK19" s="60"/>
      <c r="UML19" s="60"/>
      <c r="UMM19" s="60"/>
      <c r="UMN19" s="60"/>
      <c r="UMO19" s="60"/>
      <c r="UMP19" s="60"/>
      <c r="UMQ19" s="60"/>
      <c r="UMR19" s="60"/>
      <c r="UMS19" s="60"/>
      <c r="UMT19" s="60"/>
      <c r="UMU19" s="60"/>
      <c r="UMV19" s="60"/>
      <c r="UMW19" s="60"/>
      <c r="UMX19" s="60"/>
      <c r="UMY19" s="60"/>
      <c r="UMZ19" s="60"/>
      <c r="UNA19" s="60"/>
      <c r="UNB19" s="60"/>
      <c r="UNC19" s="60"/>
      <c r="UND19" s="60"/>
      <c r="UNE19" s="60"/>
      <c r="UNF19" s="60"/>
      <c r="UNG19" s="60"/>
      <c r="UNH19" s="60"/>
      <c r="UNI19" s="60"/>
      <c r="UNJ19" s="60"/>
      <c r="UNK19" s="60"/>
      <c r="UNL19" s="60"/>
      <c r="UNM19" s="60"/>
      <c r="UNN19" s="60"/>
      <c r="UNO19" s="60"/>
      <c r="UNP19" s="60"/>
      <c r="UNQ19" s="60"/>
      <c r="UNR19" s="60"/>
      <c r="UNS19" s="60"/>
      <c r="UNT19" s="60"/>
      <c r="UNU19" s="60"/>
      <c r="UNV19" s="60"/>
      <c r="UNW19" s="60"/>
      <c r="UNX19" s="60"/>
      <c r="UNY19" s="60"/>
      <c r="UNZ19" s="60"/>
      <c r="UOA19" s="60"/>
      <c r="UOB19" s="60"/>
      <c r="UOC19" s="60"/>
      <c r="UOD19" s="60"/>
      <c r="UOE19" s="60"/>
      <c r="UOF19" s="60"/>
      <c r="UOG19" s="60"/>
      <c r="UOH19" s="60"/>
      <c r="UOI19" s="60"/>
      <c r="UOJ19" s="60"/>
      <c r="UOK19" s="60"/>
      <c r="UOL19" s="60"/>
      <c r="UOM19" s="60"/>
      <c r="UON19" s="60"/>
      <c r="UOO19" s="60"/>
      <c r="UOP19" s="60"/>
      <c r="UOQ19" s="60"/>
      <c r="UOR19" s="60"/>
      <c r="UOS19" s="60"/>
      <c r="UOT19" s="60"/>
      <c r="UOU19" s="60"/>
      <c r="UOV19" s="60"/>
      <c r="UOW19" s="60"/>
      <c r="UOX19" s="60"/>
      <c r="UOY19" s="60"/>
      <c r="UOZ19" s="60"/>
      <c r="UPA19" s="60"/>
      <c r="UPB19" s="60"/>
      <c r="UPC19" s="60"/>
      <c r="UPD19" s="60"/>
      <c r="UPE19" s="60"/>
      <c r="UPF19" s="60"/>
      <c r="UPG19" s="60"/>
      <c r="UPH19" s="60"/>
      <c r="UPI19" s="60"/>
      <c r="UPJ19" s="60"/>
      <c r="UPK19" s="60"/>
      <c r="UPL19" s="60"/>
      <c r="UPM19" s="60"/>
      <c r="UPN19" s="60"/>
      <c r="UPO19" s="60"/>
      <c r="UPP19" s="60"/>
      <c r="UPQ19" s="60"/>
      <c r="UPR19" s="60"/>
      <c r="UPS19" s="60"/>
      <c r="UPT19" s="60"/>
      <c r="UPU19" s="60"/>
      <c r="UPV19" s="60"/>
      <c r="UPW19" s="60"/>
      <c r="UPX19" s="60"/>
      <c r="UPY19" s="60"/>
      <c r="UPZ19" s="60"/>
      <c r="UQA19" s="60"/>
      <c r="UQB19" s="60"/>
      <c r="UQC19" s="60"/>
      <c r="UQD19" s="60"/>
      <c r="UQE19" s="60"/>
      <c r="UQF19" s="60"/>
      <c r="UQG19" s="60"/>
      <c r="UQH19" s="60"/>
      <c r="UQI19" s="60"/>
      <c r="UQJ19" s="60"/>
      <c r="UQK19" s="60"/>
      <c r="UQL19" s="60"/>
      <c r="UQM19" s="60"/>
      <c r="UQN19" s="60"/>
      <c r="UQO19" s="60"/>
      <c r="UQP19" s="60"/>
      <c r="UQQ19" s="60"/>
      <c r="UQR19" s="60"/>
      <c r="UQS19" s="60"/>
      <c r="UQT19" s="60"/>
      <c r="UQU19" s="60"/>
      <c r="UQV19" s="60"/>
      <c r="UQW19" s="60"/>
      <c r="UQX19" s="60"/>
      <c r="UQY19" s="60"/>
      <c r="UQZ19" s="60"/>
      <c r="URA19" s="60"/>
      <c r="URB19" s="60"/>
      <c r="URC19" s="60"/>
      <c r="URD19" s="60"/>
      <c r="URE19" s="60"/>
      <c r="URF19" s="60"/>
      <c r="URG19" s="60"/>
      <c r="URH19" s="60"/>
      <c r="URI19" s="60"/>
      <c r="URJ19" s="60"/>
      <c r="URK19" s="60"/>
      <c r="URL19" s="60"/>
      <c r="URM19" s="60"/>
      <c r="URN19" s="60"/>
      <c r="URO19" s="60"/>
      <c r="URP19" s="60"/>
      <c r="URQ19" s="60"/>
      <c r="URR19" s="60"/>
      <c r="URS19" s="60"/>
      <c r="URT19" s="60"/>
      <c r="URU19" s="60"/>
      <c r="URV19" s="60"/>
      <c r="URW19" s="60"/>
      <c r="URX19" s="60"/>
      <c r="URY19" s="60"/>
      <c r="URZ19" s="60"/>
      <c r="USA19" s="60"/>
      <c r="USB19" s="60"/>
      <c r="USC19" s="60"/>
      <c r="USD19" s="60"/>
      <c r="USE19" s="60"/>
      <c r="USF19" s="60"/>
      <c r="USG19" s="60"/>
      <c r="USH19" s="60"/>
      <c r="USI19" s="60"/>
      <c r="USJ19" s="60"/>
      <c r="USK19" s="60"/>
      <c r="USL19" s="60"/>
      <c r="USM19" s="60"/>
      <c r="USN19" s="60"/>
      <c r="USO19" s="60"/>
      <c r="USP19" s="60"/>
      <c r="USQ19" s="60"/>
      <c r="USR19" s="60"/>
      <c r="USS19" s="60"/>
      <c r="UST19" s="60"/>
      <c r="USU19" s="60"/>
      <c r="USV19" s="60"/>
      <c r="USW19" s="60"/>
      <c r="USX19" s="60"/>
      <c r="USY19" s="60"/>
      <c r="USZ19" s="60"/>
      <c r="UTA19" s="60"/>
      <c r="UTB19" s="60"/>
      <c r="UTC19" s="60"/>
      <c r="UTD19" s="60"/>
      <c r="UTE19" s="60"/>
      <c r="UTF19" s="60"/>
      <c r="UTG19" s="60"/>
      <c r="UTH19" s="60"/>
      <c r="UTI19" s="60"/>
      <c r="UTJ19" s="60"/>
      <c r="UTK19" s="60"/>
      <c r="UTL19" s="60"/>
      <c r="UTM19" s="60"/>
      <c r="UTN19" s="60"/>
      <c r="UTO19" s="60"/>
      <c r="UTP19" s="60"/>
      <c r="UTQ19" s="60"/>
      <c r="UTR19" s="60"/>
      <c r="UTS19" s="60"/>
      <c r="UTT19" s="60"/>
      <c r="UTU19" s="60"/>
      <c r="UTV19" s="60"/>
      <c r="UTW19" s="60"/>
      <c r="UTX19" s="60"/>
      <c r="UTY19" s="60"/>
      <c r="UTZ19" s="60"/>
      <c r="UUA19" s="60"/>
      <c r="UUB19" s="60"/>
      <c r="UUC19" s="60"/>
      <c r="UUD19" s="60"/>
      <c r="UUE19" s="60"/>
      <c r="UUF19" s="60"/>
      <c r="UUG19" s="60"/>
      <c r="UUH19" s="60"/>
      <c r="UUI19" s="60"/>
      <c r="UUJ19" s="60"/>
      <c r="UUK19" s="60"/>
      <c r="UUL19" s="60"/>
      <c r="UUM19" s="60"/>
      <c r="UUN19" s="60"/>
      <c r="UUO19" s="60"/>
      <c r="UUP19" s="60"/>
      <c r="UUQ19" s="60"/>
      <c r="UUR19" s="60"/>
      <c r="UUS19" s="60"/>
      <c r="UUT19" s="60"/>
      <c r="UUU19" s="60"/>
      <c r="UUV19" s="60"/>
      <c r="UUW19" s="60"/>
      <c r="UUX19" s="60"/>
      <c r="UUY19" s="60"/>
      <c r="UUZ19" s="60"/>
      <c r="UVA19" s="60"/>
      <c r="UVB19" s="60"/>
      <c r="UVC19" s="60"/>
      <c r="UVD19" s="60"/>
      <c r="UVE19" s="60"/>
      <c r="UVF19" s="60"/>
      <c r="UVG19" s="60"/>
      <c r="UVH19" s="60"/>
      <c r="UVI19" s="60"/>
      <c r="UVJ19" s="60"/>
      <c r="UVK19" s="60"/>
      <c r="UVL19" s="60"/>
      <c r="UVM19" s="60"/>
      <c r="UVN19" s="60"/>
      <c r="UVO19" s="60"/>
      <c r="UVP19" s="60"/>
      <c r="UVQ19" s="60"/>
      <c r="UVR19" s="60"/>
      <c r="UVS19" s="60"/>
      <c r="UVT19" s="60"/>
      <c r="UVU19" s="60"/>
      <c r="UVV19" s="60"/>
      <c r="UVW19" s="60"/>
      <c r="UVX19" s="60"/>
      <c r="UVY19" s="60"/>
      <c r="UVZ19" s="60"/>
      <c r="UWA19" s="60"/>
      <c r="UWB19" s="60"/>
      <c r="UWC19" s="60"/>
      <c r="UWD19" s="60"/>
      <c r="UWE19" s="60"/>
      <c r="UWF19" s="60"/>
      <c r="UWG19" s="60"/>
      <c r="UWH19" s="60"/>
      <c r="UWI19" s="60"/>
      <c r="UWJ19" s="60"/>
      <c r="UWK19" s="60"/>
      <c r="UWL19" s="60"/>
      <c r="UWM19" s="60"/>
      <c r="UWN19" s="60"/>
      <c r="UWO19" s="60"/>
      <c r="UWP19" s="60"/>
      <c r="UWQ19" s="60"/>
      <c r="UWR19" s="60"/>
      <c r="UWS19" s="60"/>
      <c r="UWT19" s="60"/>
      <c r="UWU19" s="60"/>
      <c r="UWV19" s="60"/>
      <c r="UWW19" s="60"/>
      <c r="UWX19" s="60"/>
      <c r="UWY19" s="60"/>
      <c r="UWZ19" s="60"/>
      <c r="UXA19" s="60"/>
      <c r="UXB19" s="60"/>
      <c r="UXC19" s="60"/>
      <c r="UXD19" s="60"/>
      <c r="UXE19" s="60"/>
      <c r="UXF19" s="60"/>
      <c r="UXG19" s="60"/>
      <c r="UXH19" s="60"/>
      <c r="UXI19" s="60"/>
      <c r="UXJ19" s="60"/>
      <c r="UXK19" s="60"/>
      <c r="UXL19" s="60"/>
      <c r="UXM19" s="60"/>
      <c r="UXN19" s="60"/>
      <c r="UXO19" s="60"/>
      <c r="UXP19" s="60"/>
      <c r="UXQ19" s="60"/>
      <c r="UXR19" s="60"/>
      <c r="UXS19" s="60"/>
      <c r="UXT19" s="60"/>
      <c r="UXU19" s="60"/>
      <c r="UXV19" s="60"/>
      <c r="UXW19" s="60"/>
      <c r="UXX19" s="60"/>
      <c r="UXY19" s="60"/>
      <c r="UXZ19" s="60"/>
      <c r="UYA19" s="60"/>
      <c r="UYB19" s="60"/>
      <c r="UYC19" s="60"/>
      <c r="UYD19" s="60"/>
      <c r="UYE19" s="60"/>
      <c r="UYF19" s="60"/>
      <c r="UYG19" s="60"/>
      <c r="UYH19" s="60"/>
      <c r="UYI19" s="60"/>
      <c r="UYJ19" s="60"/>
      <c r="UYK19" s="60"/>
      <c r="UYL19" s="60"/>
      <c r="UYM19" s="60"/>
      <c r="UYN19" s="60"/>
      <c r="UYO19" s="60"/>
      <c r="UYP19" s="60"/>
      <c r="UYQ19" s="60"/>
      <c r="UYR19" s="60"/>
      <c r="UYS19" s="60"/>
      <c r="UYT19" s="60"/>
      <c r="UYU19" s="60"/>
      <c r="UYV19" s="60"/>
      <c r="UYW19" s="60"/>
      <c r="UYX19" s="60"/>
      <c r="UYY19" s="60"/>
      <c r="UYZ19" s="60"/>
      <c r="UZA19" s="60"/>
      <c r="UZB19" s="60"/>
      <c r="UZC19" s="60"/>
      <c r="UZD19" s="60"/>
      <c r="UZE19" s="60"/>
      <c r="UZF19" s="60"/>
      <c r="UZG19" s="60"/>
      <c r="UZH19" s="60"/>
      <c r="UZI19" s="60"/>
      <c r="UZJ19" s="60"/>
      <c r="UZK19" s="60"/>
      <c r="UZL19" s="60"/>
      <c r="UZM19" s="60"/>
      <c r="UZN19" s="60"/>
      <c r="UZO19" s="60"/>
      <c r="UZP19" s="60"/>
      <c r="UZQ19" s="60"/>
      <c r="UZR19" s="60"/>
      <c r="UZS19" s="60"/>
      <c r="UZT19" s="60"/>
      <c r="UZU19" s="60"/>
      <c r="UZV19" s="60"/>
      <c r="UZW19" s="60"/>
      <c r="UZX19" s="60"/>
      <c r="UZY19" s="60"/>
      <c r="UZZ19" s="60"/>
      <c r="VAA19" s="60"/>
      <c r="VAB19" s="60"/>
      <c r="VAC19" s="60"/>
      <c r="VAD19" s="60"/>
      <c r="VAE19" s="60"/>
      <c r="VAF19" s="60"/>
      <c r="VAG19" s="60"/>
      <c r="VAH19" s="60"/>
      <c r="VAI19" s="60"/>
      <c r="VAJ19" s="60"/>
      <c r="VAK19" s="60"/>
      <c r="VAL19" s="60"/>
      <c r="VAM19" s="60"/>
      <c r="VAN19" s="60"/>
      <c r="VAO19" s="60"/>
      <c r="VAP19" s="60"/>
      <c r="VAQ19" s="60"/>
      <c r="VAR19" s="60"/>
      <c r="VAS19" s="60"/>
      <c r="VAT19" s="60"/>
      <c r="VAU19" s="60"/>
      <c r="VAV19" s="60"/>
      <c r="VAW19" s="60"/>
      <c r="VAX19" s="60"/>
      <c r="VAY19" s="60"/>
      <c r="VAZ19" s="60"/>
      <c r="VBA19" s="60"/>
      <c r="VBB19" s="60"/>
      <c r="VBC19" s="60"/>
      <c r="VBD19" s="60"/>
      <c r="VBE19" s="60"/>
      <c r="VBF19" s="60"/>
      <c r="VBG19" s="60"/>
      <c r="VBH19" s="60"/>
      <c r="VBI19" s="60"/>
      <c r="VBJ19" s="60"/>
      <c r="VBK19" s="60"/>
      <c r="VBL19" s="60"/>
      <c r="VBM19" s="60"/>
      <c r="VBN19" s="60"/>
      <c r="VBO19" s="60"/>
      <c r="VBP19" s="60"/>
      <c r="VBQ19" s="60"/>
      <c r="VBR19" s="60"/>
      <c r="VBS19" s="60"/>
      <c r="VBT19" s="60"/>
      <c r="VBU19" s="60"/>
      <c r="VBV19" s="60"/>
      <c r="VBW19" s="60"/>
      <c r="VBX19" s="60"/>
      <c r="VBY19" s="60"/>
      <c r="VBZ19" s="60"/>
      <c r="VCA19" s="60"/>
      <c r="VCB19" s="60"/>
      <c r="VCC19" s="60"/>
      <c r="VCD19" s="60"/>
      <c r="VCE19" s="60"/>
      <c r="VCF19" s="60"/>
      <c r="VCG19" s="60"/>
      <c r="VCH19" s="60"/>
      <c r="VCI19" s="60"/>
      <c r="VCJ19" s="60"/>
      <c r="VCK19" s="60"/>
      <c r="VCL19" s="60"/>
      <c r="VCM19" s="60"/>
      <c r="VCN19" s="60"/>
      <c r="VCO19" s="60"/>
      <c r="VCP19" s="60"/>
      <c r="VCQ19" s="60"/>
      <c r="VCR19" s="60"/>
      <c r="VCS19" s="60"/>
      <c r="VCT19" s="60"/>
      <c r="VCU19" s="60"/>
      <c r="VCV19" s="60"/>
      <c r="VCW19" s="60"/>
      <c r="VCX19" s="60"/>
      <c r="VCY19" s="60"/>
      <c r="VCZ19" s="60"/>
      <c r="VDA19" s="60"/>
      <c r="VDB19" s="60"/>
      <c r="VDC19" s="60"/>
      <c r="VDD19" s="60"/>
      <c r="VDE19" s="60"/>
      <c r="VDF19" s="60"/>
      <c r="VDG19" s="60"/>
      <c r="VDH19" s="60"/>
      <c r="VDI19" s="60"/>
      <c r="VDJ19" s="60"/>
      <c r="VDK19" s="60"/>
      <c r="VDL19" s="60"/>
      <c r="VDM19" s="60"/>
      <c r="VDN19" s="60"/>
      <c r="VDO19" s="60"/>
      <c r="VDP19" s="60"/>
      <c r="VDQ19" s="60"/>
      <c r="VDR19" s="60"/>
      <c r="VDS19" s="60"/>
      <c r="VDT19" s="60"/>
      <c r="VDU19" s="60"/>
      <c r="VDV19" s="60"/>
      <c r="VDW19" s="60"/>
      <c r="VDX19" s="60"/>
      <c r="VDY19" s="60"/>
      <c r="VDZ19" s="60"/>
      <c r="VEA19" s="60"/>
      <c r="VEB19" s="60"/>
      <c r="VEC19" s="60"/>
      <c r="VED19" s="60"/>
      <c r="VEE19" s="60"/>
      <c r="VEF19" s="60"/>
      <c r="VEG19" s="60"/>
      <c r="VEH19" s="60"/>
      <c r="VEI19" s="60"/>
      <c r="VEJ19" s="60"/>
      <c r="VEK19" s="60"/>
      <c r="VEL19" s="60"/>
      <c r="VEM19" s="60"/>
      <c r="VEN19" s="60"/>
      <c r="VEO19" s="60"/>
      <c r="VEP19" s="60"/>
      <c r="VEQ19" s="60"/>
      <c r="VER19" s="60"/>
      <c r="VES19" s="60"/>
      <c r="VET19" s="60"/>
      <c r="VEU19" s="60"/>
      <c r="VEV19" s="60"/>
      <c r="VEW19" s="60"/>
      <c r="VEX19" s="60"/>
      <c r="VEY19" s="60"/>
      <c r="VEZ19" s="60"/>
      <c r="VFA19" s="60"/>
      <c r="VFB19" s="60"/>
      <c r="VFC19" s="60"/>
      <c r="VFD19" s="60"/>
      <c r="VFE19" s="60"/>
      <c r="VFF19" s="60"/>
      <c r="VFG19" s="60"/>
      <c r="VFH19" s="60"/>
      <c r="VFI19" s="60"/>
      <c r="VFJ19" s="60"/>
      <c r="VFK19" s="60"/>
      <c r="VFL19" s="60"/>
      <c r="VFM19" s="60"/>
      <c r="VFN19" s="60"/>
      <c r="VFO19" s="60"/>
      <c r="VFP19" s="60"/>
      <c r="VFQ19" s="60"/>
      <c r="VFR19" s="60"/>
      <c r="VFS19" s="60"/>
      <c r="VFT19" s="60"/>
      <c r="VFU19" s="60"/>
      <c r="VFV19" s="60"/>
      <c r="VFW19" s="60"/>
      <c r="VFX19" s="60"/>
      <c r="VFY19" s="60"/>
      <c r="VFZ19" s="60"/>
      <c r="VGA19" s="60"/>
      <c r="VGB19" s="60"/>
      <c r="VGC19" s="60"/>
      <c r="VGD19" s="60"/>
      <c r="VGE19" s="60"/>
      <c r="VGF19" s="60"/>
      <c r="VGG19" s="60"/>
      <c r="VGH19" s="60"/>
      <c r="VGI19" s="60"/>
      <c r="VGJ19" s="60"/>
      <c r="VGK19" s="60"/>
      <c r="VGL19" s="60"/>
      <c r="VGM19" s="60"/>
      <c r="VGN19" s="60"/>
      <c r="VGO19" s="60"/>
      <c r="VGP19" s="60"/>
      <c r="VGQ19" s="60"/>
      <c r="VGR19" s="60"/>
      <c r="VGS19" s="60"/>
      <c r="VGT19" s="60"/>
      <c r="VGU19" s="60"/>
      <c r="VGV19" s="60"/>
      <c r="VGW19" s="60"/>
      <c r="VGX19" s="60"/>
      <c r="VGY19" s="60"/>
      <c r="VGZ19" s="60"/>
      <c r="VHA19" s="60"/>
      <c r="VHB19" s="60"/>
      <c r="VHC19" s="60"/>
      <c r="VHD19" s="60"/>
      <c r="VHE19" s="60"/>
      <c r="VHF19" s="60"/>
      <c r="VHG19" s="60"/>
      <c r="VHH19" s="60"/>
      <c r="VHI19" s="60"/>
      <c r="VHJ19" s="60"/>
      <c r="VHK19" s="60"/>
      <c r="VHL19" s="60"/>
      <c r="VHM19" s="60"/>
      <c r="VHN19" s="60"/>
      <c r="VHO19" s="60"/>
      <c r="VHP19" s="60"/>
      <c r="VHQ19" s="60"/>
      <c r="VHR19" s="60"/>
      <c r="VHS19" s="60"/>
      <c r="VHT19" s="60"/>
      <c r="VHU19" s="60"/>
      <c r="VHV19" s="60"/>
      <c r="VHW19" s="60"/>
      <c r="VHX19" s="60"/>
      <c r="VHY19" s="60"/>
      <c r="VHZ19" s="60"/>
      <c r="VIA19" s="60"/>
      <c r="VIB19" s="60"/>
      <c r="VIC19" s="60"/>
      <c r="VID19" s="60"/>
      <c r="VIE19" s="60"/>
      <c r="VIF19" s="60"/>
      <c r="VIG19" s="60"/>
      <c r="VIH19" s="60"/>
      <c r="VII19" s="60"/>
      <c r="VIJ19" s="60"/>
      <c r="VIK19" s="60"/>
      <c r="VIL19" s="60"/>
      <c r="VIM19" s="60"/>
      <c r="VIN19" s="60"/>
      <c r="VIO19" s="60"/>
      <c r="VIP19" s="60"/>
      <c r="VIQ19" s="60"/>
      <c r="VIR19" s="60"/>
      <c r="VIS19" s="60"/>
      <c r="VIT19" s="60"/>
      <c r="VIU19" s="60"/>
      <c r="VIV19" s="60"/>
      <c r="VIW19" s="60"/>
      <c r="VIX19" s="60"/>
      <c r="VIY19" s="60"/>
      <c r="VIZ19" s="60"/>
      <c r="VJA19" s="60"/>
      <c r="VJB19" s="60"/>
      <c r="VJC19" s="60"/>
      <c r="VJD19" s="60"/>
      <c r="VJE19" s="60"/>
      <c r="VJF19" s="60"/>
      <c r="VJG19" s="60"/>
      <c r="VJH19" s="60"/>
      <c r="VJI19" s="60"/>
      <c r="VJJ19" s="60"/>
      <c r="VJK19" s="60"/>
      <c r="VJL19" s="60"/>
      <c r="VJM19" s="60"/>
      <c r="VJN19" s="60"/>
      <c r="VJO19" s="60"/>
      <c r="VJP19" s="60"/>
      <c r="VJQ19" s="60"/>
      <c r="VJR19" s="60"/>
      <c r="VJS19" s="60"/>
      <c r="VJT19" s="60"/>
      <c r="VJU19" s="60"/>
      <c r="VJV19" s="60"/>
      <c r="VJW19" s="60"/>
      <c r="VJX19" s="60"/>
      <c r="VJY19" s="60"/>
      <c r="VJZ19" s="60"/>
      <c r="VKA19" s="60"/>
      <c r="VKB19" s="60"/>
      <c r="VKC19" s="60"/>
      <c r="VKD19" s="60"/>
      <c r="VKE19" s="60"/>
      <c r="VKF19" s="60"/>
      <c r="VKG19" s="60"/>
      <c r="VKH19" s="60"/>
      <c r="VKI19" s="60"/>
      <c r="VKJ19" s="60"/>
      <c r="VKK19" s="60"/>
      <c r="VKL19" s="60"/>
      <c r="VKM19" s="60"/>
      <c r="VKN19" s="60"/>
      <c r="VKO19" s="60"/>
      <c r="VKP19" s="60"/>
      <c r="VKQ19" s="60"/>
      <c r="VKR19" s="60"/>
      <c r="VKS19" s="60"/>
      <c r="VKT19" s="60"/>
      <c r="VKU19" s="60"/>
      <c r="VKV19" s="60"/>
      <c r="VKW19" s="60"/>
      <c r="VKX19" s="60"/>
      <c r="VKY19" s="60"/>
      <c r="VKZ19" s="60"/>
      <c r="VLA19" s="60"/>
      <c r="VLB19" s="60"/>
      <c r="VLC19" s="60"/>
      <c r="VLD19" s="60"/>
      <c r="VLE19" s="60"/>
      <c r="VLF19" s="60"/>
      <c r="VLG19" s="60"/>
      <c r="VLH19" s="60"/>
      <c r="VLI19" s="60"/>
      <c r="VLJ19" s="60"/>
      <c r="VLK19" s="60"/>
      <c r="VLL19" s="60"/>
      <c r="VLM19" s="60"/>
      <c r="VLN19" s="60"/>
      <c r="VLO19" s="60"/>
      <c r="VLP19" s="60"/>
      <c r="VLQ19" s="60"/>
      <c r="VLR19" s="60"/>
      <c r="VLS19" s="60"/>
      <c r="VLT19" s="60"/>
      <c r="VLU19" s="60"/>
      <c r="VLV19" s="60"/>
      <c r="VLW19" s="60"/>
      <c r="VLX19" s="60"/>
      <c r="VLY19" s="60"/>
      <c r="VLZ19" s="60"/>
      <c r="VMA19" s="60"/>
      <c r="VMB19" s="60"/>
      <c r="VMC19" s="60"/>
      <c r="VMD19" s="60"/>
      <c r="VME19" s="60"/>
      <c r="VMF19" s="60"/>
      <c r="VMG19" s="60"/>
      <c r="VMH19" s="60"/>
      <c r="VMI19" s="60"/>
      <c r="VMJ19" s="60"/>
      <c r="VMK19" s="60"/>
      <c r="VML19" s="60"/>
      <c r="VMM19" s="60"/>
      <c r="VMN19" s="60"/>
      <c r="VMO19" s="60"/>
      <c r="VMP19" s="60"/>
      <c r="VMQ19" s="60"/>
      <c r="VMR19" s="60"/>
      <c r="VMS19" s="60"/>
      <c r="VMT19" s="60"/>
      <c r="VMU19" s="60"/>
      <c r="VMV19" s="60"/>
      <c r="VMW19" s="60"/>
      <c r="VMX19" s="60"/>
      <c r="VMY19" s="60"/>
      <c r="VMZ19" s="60"/>
      <c r="VNA19" s="60"/>
      <c r="VNB19" s="60"/>
      <c r="VNC19" s="60"/>
      <c r="VND19" s="60"/>
      <c r="VNE19" s="60"/>
      <c r="VNF19" s="60"/>
      <c r="VNG19" s="60"/>
      <c r="VNH19" s="60"/>
      <c r="VNI19" s="60"/>
      <c r="VNJ19" s="60"/>
      <c r="VNK19" s="60"/>
      <c r="VNL19" s="60"/>
      <c r="VNM19" s="60"/>
      <c r="VNN19" s="60"/>
      <c r="VNO19" s="60"/>
      <c r="VNP19" s="60"/>
      <c r="VNQ19" s="60"/>
      <c r="VNR19" s="60"/>
      <c r="VNS19" s="60"/>
      <c r="VNT19" s="60"/>
      <c r="VNU19" s="60"/>
      <c r="VNV19" s="60"/>
      <c r="VNW19" s="60"/>
      <c r="VNX19" s="60"/>
      <c r="VNY19" s="60"/>
      <c r="VNZ19" s="60"/>
      <c r="VOA19" s="60"/>
      <c r="VOB19" s="60"/>
      <c r="VOC19" s="60"/>
      <c r="VOD19" s="60"/>
      <c r="VOE19" s="60"/>
      <c r="VOF19" s="60"/>
      <c r="VOG19" s="60"/>
      <c r="VOH19" s="60"/>
      <c r="VOI19" s="60"/>
      <c r="VOJ19" s="60"/>
      <c r="VOK19" s="60"/>
      <c r="VOL19" s="60"/>
      <c r="VOM19" s="60"/>
      <c r="VON19" s="60"/>
      <c r="VOO19" s="60"/>
      <c r="VOP19" s="60"/>
      <c r="VOQ19" s="60"/>
      <c r="VOR19" s="60"/>
      <c r="VOS19" s="60"/>
      <c r="VOT19" s="60"/>
      <c r="VOU19" s="60"/>
      <c r="VOV19" s="60"/>
      <c r="VOW19" s="60"/>
      <c r="VOX19" s="60"/>
      <c r="VOY19" s="60"/>
      <c r="VOZ19" s="60"/>
      <c r="VPA19" s="60"/>
      <c r="VPB19" s="60"/>
      <c r="VPC19" s="60"/>
      <c r="VPD19" s="60"/>
      <c r="VPE19" s="60"/>
      <c r="VPF19" s="60"/>
      <c r="VPG19" s="60"/>
      <c r="VPH19" s="60"/>
      <c r="VPI19" s="60"/>
      <c r="VPJ19" s="60"/>
      <c r="VPK19" s="60"/>
      <c r="VPL19" s="60"/>
      <c r="VPM19" s="60"/>
      <c r="VPN19" s="60"/>
      <c r="VPO19" s="60"/>
      <c r="VPP19" s="60"/>
      <c r="VPQ19" s="60"/>
      <c r="VPR19" s="60"/>
      <c r="VPS19" s="60"/>
      <c r="VPT19" s="60"/>
      <c r="VPU19" s="60"/>
      <c r="VPV19" s="60"/>
      <c r="VPW19" s="60"/>
      <c r="VPX19" s="60"/>
      <c r="VPY19" s="60"/>
      <c r="VPZ19" s="60"/>
      <c r="VQA19" s="60"/>
      <c r="VQB19" s="60"/>
      <c r="VQC19" s="60"/>
      <c r="VQD19" s="60"/>
      <c r="VQE19" s="60"/>
      <c r="VQF19" s="60"/>
      <c r="VQG19" s="60"/>
      <c r="VQH19" s="60"/>
      <c r="VQI19" s="60"/>
      <c r="VQJ19" s="60"/>
      <c r="VQK19" s="60"/>
      <c r="VQL19" s="60"/>
      <c r="VQM19" s="60"/>
      <c r="VQN19" s="60"/>
      <c r="VQO19" s="60"/>
      <c r="VQP19" s="60"/>
      <c r="VQQ19" s="60"/>
      <c r="VQR19" s="60"/>
      <c r="VQS19" s="60"/>
      <c r="VQT19" s="60"/>
      <c r="VQU19" s="60"/>
      <c r="VQV19" s="60"/>
      <c r="VQW19" s="60"/>
      <c r="VQX19" s="60"/>
      <c r="VQY19" s="60"/>
      <c r="VQZ19" s="60"/>
      <c r="VRA19" s="60"/>
      <c r="VRB19" s="60"/>
      <c r="VRC19" s="60"/>
      <c r="VRD19" s="60"/>
      <c r="VRE19" s="60"/>
      <c r="VRF19" s="60"/>
      <c r="VRG19" s="60"/>
      <c r="VRH19" s="60"/>
      <c r="VRI19" s="60"/>
      <c r="VRJ19" s="60"/>
      <c r="VRK19" s="60"/>
      <c r="VRL19" s="60"/>
      <c r="VRM19" s="60"/>
      <c r="VRN19" s="60"/>
      <c r="VRO19" s="60"/>
      <c r="VRP19" s="60"/>
      <c r="VRQ19" s="60"/>
      <c r="VRR19" s="60"/>
      <c r="VRS19" s="60"/>
      <c r="VRT19" s="60"/>
      <c r="VRU19" s="60"/>
      <c r="VRV19" s="60"/>
      <c r="VRW19" s="60"/>
      <c r="VRX19" s="60"/>
      <c r="VRY19" s="60"/>
      <c r="VRZ19" s="60"/>
      <c r="VSA19" s="60"/>
      <c r="VSB19" s="60"/>
      <c r="VSC19" s="60"/>
      <c r="VSD19" s="60"/>
      <c r="VSE19" s="60"/>
      <c r="VSF19" s="60"/>
      <c r="VSG19" s="60"/>
      <c r="VSH19" s="60"/>
      <c r="VSI19" s="60"/>
      <c r="VSJ19" s="60"/>
      <c r="VSK19" s="60"/>
      <c r="VSL19" s="60"/>
      <c r="VSM19" s="60"/>
      <c r="VSN19" s="60"/>
      <c r="VSO19" s="60"/>
      <c r="VSP19" s="60"/>
      <c r="VSQ19" s="60"/>
      <c r="VSR19" s="60"/>
      <c r="VSS19" s="60"/>
      <c r="VST19" s="60"/>
      <c r="VSU19" s="60"/>
      <c r="VSV19" s="60"/>
      <c r="VSW19" s="60"/>
      <c r="VSX19" s="60"/>
      <c r="VSY19" s="60"/>
      <c r="VSZ19" s="60"/>
      <c r="VTA19" s="60"/>
      <c r="VTB19" s="60"/>
      <c r="VTC19" s="60"/>
      <c r="VTD19" s="60"/>
      <c r="VTE19" s="60"/>
      <c r="VTF19" s="60"/>
      <c r="VTG19" s="60"/>
      <c r="VTH19" s="60"/>
      <c r="VTI19" s="60"/>
      <c r="VTJ19" s="60"/>
      <c r="VTK19" s="60"/>
      <c r="VTL19" s="60"/>
      <c r="VTM19" s="60"/>
      <c r="VTN19" s="60"/>
      <c r="VTO19" s="60"/>
      <c r="VTP19" s="60"/>
      <c r="VTQ19" s="60"/>
      <c r="VTR19" s="60"/>
      <c r="VTS19" s="60"/>
      <c r="VTT19" s="60"/>
      <c r="VTU19" s="60"/>
      <c r="VTV19" s="60"/>
      <c r="VTW19" s="60"/>
      <c r="VTX19" s="60"/>
      <c r="VTY19" s="60"/>
      <c r="VTZ19" s="60"/>
      <c r="VUA19" s="60"/>
      <c r="VUB19" s="60"/>
      <c r="VUC19" s="60"/>
      <c r="VUD19" s="60"/>
      <c r="VUE19" s="60"/>
      <c r="VUF19" s="60"/>
      <c r="VUG19" s="60"/>
      <c r="VUH19" s="60"/>
      <c r="VUI19" s="60"/>
      <c r="VUJ19" s="60"/>
      <c r="VUK19" s="60"/>
      <c r="VUL19" s="60"/>
      <c r="VUM19" s="60"/>
      <c r="VUN19" s="60"/>
      <c r="VUO19" s="60"/>
      <c r="VUP19" s="60"/>
      <c r="VUQ19" s="60"/>
      <c r="VUR19" s="60"/>
      <c r="VUS19" s="60"/>
      <c r="VUT19" s="60"/>
      <c r="VUU19" s="60"/>
      <c r="VUV19" s="60"/>
      <c r="VUW19" s="60"/>
      <c r="VUX19" s="60"/>
      <c r="VUY19" s="60"/>
      <c r="VUZ19" s="60"/>
      <c r="VVA19" s="60"/>
      <c r="VVB19" s="60"/>
      <c r="VVC19" s="60"/>
      <c r="VVD19" s="60"/>
      <c r="VVE19" s="60"/>
      <c r="VVF19" s="60"/>
      <c r="VVG19" s="60"/>
      <c r="VVH19" s="60"/>
      <c r="VVI19" s="60"/>
      <c r="VVJ19" s="60"/>
      <c r="VVK19" s="60"/>
      <c r="VVL19" s="60"/>
      <c r="VVM19" s="60"/>
      <c r="VVN19" s="60"/>
      <c r="VVO19" s="60"/>
      <c r="VVP19" s="60"/>
      <c r="VVQ19" s="60"/>
      <c r="VVR19" s="60"/>
      <c r="VVS19" s="60"/>
      <c r="VVT19" s="60"/>
      <c r="VVU19" s="60"/>
      <c r="VVV19" s="60"/>
      <c r="VVW19" s="60"/>
      <c r="VVX19" s="60"/>
      <c r="VVY19" s="60"/>
      <c r="VVZ19" s="60"/>
      <c r="VWA19" s="60"/>
      <c r="VWB19" s="60"/>
      <c r="VWC19" s="60"/>
      <c r="VWD19" s="60"/>
      <c r="VWE19" s="60"/>
      <c r="VWF19" s="60"/>
      <c r="VWG19" s="60"/>
      <c r="VWH19" s="60"/>
      <c r="VWI19" s="60"/>
      <c r="VWJ19" s="60"/>
      <c r="VWK19" s="60"/>
      <c r="VWL19" s="60"/>
      <c r="VWM19" s="60"/>
      <c r="VWN19" s="60"/>
      <c r="VWO19" s="60"/>
      <c r="VWP19" s="60"/>
      <c r="VWQ19" s="60"/>
      <c r="VWR19" s="60"/>
      <c r="VWS19" s="60"/>
      <c r="VWT19" s="60"/>
      <c r="VWU19" s="60"/>
      <c r="VWV19" s="60"/>
      <c r="VWW19" s="60"/>
      <c r="VWX19" s="60"/>
      <c r="VWY19" s="60"/>
      <c r="VWZ19" s="60"/>
      <c r="VXA19" s="60"/>
      <c r="VXB19" s="60"/>
      <c r="VXC19" s="60"/>
      <c r="VXD19" s="60"/>
      <c r="VXE19" s="60"/>
      <c r="VXF19" s="60"/>
      <c r="VXG19" s="60"/>
      <c r="VXH19" s="60"/>
      <c r="VXI19" s="60"/>
      <c r="VXJ19" s="60"/>
      <c r="VXK19" s="60"/>
      <c r="VXL19" s="60"/>
      <c r="VXM19" s="60"/>
      <c r="VXN19" s="60"/>
      <c r="VXO19" s="60"/>
      <c r="VXP19" s="60"/>
      <c r="VXQ19" s="60"/>
      <c r="VXR19" s="60"/>
      <c r="VXS19" s="60"/>
      <c r="VXT19" s="60"/>
      <c r="VXU19" s="60"/>
      <c r="VXV19" s="60"/>
      <c r="VXW19" s="60"/>
      <c r="VXX19" s="60"/>
      <c r="VXY19" s="60"/>
      <c r="VXZ19" s="60"/>
      <c r="VYA19" s="60"/>
      <c r="VYB19" s="60"/>
      <c r="VYC19" s="60"/>
      <c r="VYD19" s="60"/>
      <c r="VYE19" s="60"/>
      <c r="VYF19" s="60"/>
      <c r="VYG19" s="60"/>
      <c r="VYH19" s="60"/>
      <c r="VYI19" s="60"/>
      <c r="VYJ19" s="60"/>
      <c r="VYK19" s="60"/>
      <c r="VYL19" s="60"/>
      <c r="VYM19" s="60"/>
      <c r="VYN19" s="60"/>
      <c r="VYO19" s="60"/>
      <c r="VYP19" s="60"/>
      <c r="VYQ19" s="60"/>
      <c r="VYR19" s="60"/>
      <c r="VYS19" s="60"/>
      <c r="VYT19" s="60"/>
      <c r="VYU19" s="60"/>
      <c r="VYV19" s="60"/>
      <c r="VYW19" s="60"/>
      <c r="VYX19" s="60"/>
      <c r="VYY19" s="60"/>
      <c r="VYZ19" s="60"/>
      <c r="VZA19" s="60"/>
      <c r="VZB19" s="60"/>
      <c r="VZC19" s="60"/>
      <c r="VZD19" s="60"/>
      <c r="VZE19" s="60"/>
      <c r="VZF19" s="60"/>
      <c r="VZG19" s="60"/>
      <c r="VZH19" s="60"/>
      <c r="VZI19" s="60"/>
      <c r="VZJ19" s="60"/>
      <c r="VZK19" s="60"/>
      <c r="VZL19" s="60"/>
      <c r="VZM19" s="60"/>
      <c r="VZN19" s="60"/>
      <c r="VZO19" s="60"/>
      <c r="VZP19" s="60"/>
      <c r="VZQ19" s="60"/>
      <c r="VZR19" s="60"/>
      <c r="VZS19" s="60"/>
      <c r="VZT19" s="60"/>
      <c r="VZU19" s="60"/>
      <c r="VZV19" s="60"/>
      <c r="VZW19" s="60"/>
      <c r="VZX19" s="60"/>
      <c r="VZY19" s="60"/>
      <c r="VZZ19" s="60"/>
      <c r="WAA19" s="60"/>
      <c r="WAB19" s="60"/>
      <c r="WAC19" s="60"/>
      <c r="WAD19" s="60"/>
      <c r="WAE19" s="60"/>
      <c r="WAF19" s="60"/>
      <c r="WAG19" s="60"/>
      <c r="WAH19" s="60"/>
      <c r="WAI19" s="60"/>
      <c r="WAJ19" s="60"/>
      <c r="WAK19" s="60"/>
      <c r="WAL19" s="60"/>
      <c r="WAM19" s="60"/>
      <c r="WAN19" s="60"/>
      <c r="WAO19" s="60"/>
      <c r="WAP19" s="60"/>
      <c r="WAQ19" s="60"/>
      <c r="WAR19" s="60"/>
      <c r="WAS19" s="60"/>
      <c r="WAT19" s="60"/>
      <c r="WAU19" s="60"/>
      <c r="WAV19" s="60"/>
      <c r="WAW19" s="60"/>
      <c r="WAX19" s="60"/>
      <c r="WAY19" s="60"/>
      <c r="WAZ19" s="60"/>
      <c r="WBA19" s="60"/>
      <c r="WBB19" s="60"/>
      <c r="WBC19" s="60"/>
      <c r="WBD19" s="60"/>
      <c r="WBE19" s="60"/>
      <c r="WBF19" s="60"/>
      <c r="WBG19" s="60"/>
      <c r="WBH19" s="60"/>
      <c r="WBI19" s="60"/>
      <c r="WBJ19" s="60"/>
      <c r="WBK19" s="60"/>
      <c r="WBL19" s="60"/>
      <c r="WBM19" s="60"/>
      <c r="WBN19" s="60"/>
      <c r="WBO19" s="60"/>
      <c r="WBP19" s="60"/>
      <c r="WBQ19" s="60"/>
      <c r="WBR19" s="60"/>
      <c r="WBS19" s="60"/>
      <c r="WBT19" s="60"/>
      <c r="WBU19" s="60"/>
      <c r="WBV19" s="60"/>
      <c r="WBW19" s="60"/>
      <c r="WBX19" s="60"/>
      <c r="WBY19" s="60"/>
      <c r="WBZ19" s="60"/>
      <c r="WCA19" s="60"/>
      <c r="WCB19" s="60"/>
      <c r="WCC19" s="60"/>
      <c r="WCD19" s="60"/>
      <c r="WCE19" s="60"/>
      <c r="WCF19" s="60"/>
      <c r="WCG19" s="60"/>
      <c r="WCH19" s="60"/>
      <c r="WCI19" s="60"/>
      <c r="WCJ19" s="60"/>
      <c r="WCK19" s="60"/>
      <c r="WCL19" s="60"/>
      <c r="WCM19" s="60"/>
      <c r="WCN19" s="60"/>
      <c r="WCO19" s="60"/>
      <c r="WCP19" s="60"/>
      <c r="WCQ19" s="60"/>
      <c r="WCR19" s="60"/>
      <c r="WCS19" s="60"/>
      <c r="WCT19" s="60"/>
      <c r="WCU19" s="60"/>
      <c r="WCV19" s="60"/>
      <c r="WCW19" s="60"/>
      <c r="WCX19" s="60"/>
      <c r="WCY19" s="60"/>
      <c r="WCZ19" s="60"/>
      <c r="WDA19" s="60"/>
      <c r="WDB19" s="60"/>
      <c r="WDC19" s="60"/>
      <c r="WDD19" s="60"/>
      <c r="WDE19" s="60"/>
      <c r="WDF19" s="60"/>
      <c r="WDG19" s="60"/>
      <c r="WDH19" s="60"/>
      <c r="WDI19" s="60"/>
      <c r="WDJ19" s="60"/>
      <c r="WDK19" s="60"/>
      <c r="WDL19" s="60"/>
      <c r="WDM19" s="60"/>
      <c r="WDN19" s="60"/>
      <c r="WDO19" s="60"/>
      <c r="WDP19" s="60"/>
      <c r="WDQ19" s="60"/>
      <c r="WDR19" s="60"/>
      <c r="WDS19" s="60"/>
      <c r="WDT19" s="60"/>
      <c r="WDU19" s="60"/>
      <c r="WDV19" s="60"/>
      <c r="WDW19" s="60"/>
      <c r="WDX19" s="60"/>
      <c r="WDY19" s="60"/>
      <c r="WDZ19" s="60"/>
      <c r="WEA19" s="60"/>
      <c r="WEB19" s="60"/>
      <c r="WEC19" s="60"/>
      <c r="WED19" s="60"/>
      <c r="WEE19" s="60"/>
      <c r="WEF19" s="60"/>
      <c r="WEG19" s="60"/>
      <c r="WEH19" s="60"/>
      <c r="WEI19" s="60"/>
      <c r="WEJ19" s="60"/>
      <c r="WEK19" s="60"/>
      <c r="WEL19" s="60"/>
      <c r="WEM19" s="60"/>
      <c r="WEN19" s="60"/>
      <c r="WEO19" s="60"/>
      <c r="WEP19" s="60"/>
      <c r="WEQ19" s="60"/>
      <c r="WER19" s="60"/>
      <c r="WES19" s="60"/>
      <c r="WET19" s="60"/>
      <c r="WEU19" s="60"/>
      <c r="WEV19" s="60"/>
      <c r="WEW19" s="60"/>
      <c r="WEX19" s="60"/>
      <c r="WEY19" s="60"/>
      <c r="WEZ19" s="60"/>
      <c r="WFA19" s="60"/>
      <c r="WFB19" s="60"/>
      <c r="WFC19" s="60"/>
      <c r="WFD19" s="60"/>
      <c r="WFE19" s="60"/>
      <c r="WFF19" s="60"/>
      <c r="WFG19" s="60"/>
      <c r="WFH19" s="60"/>
      <c r="WFI19" s="60"/>
      <c r="WFJ19" s="60"/>
      <c r="WFK19" s="60"/>
      <c r="WFL19" s="60"/>
      <c r="WFM19" s="60"/>
      <c r="WFN19" s="60"/>
      <c r="WFO19" s="60"/>
      <c r="WFP19" s="60"/>
      <c r="WFQ19" s="60"/>
      <c r="WFR19" s="60"/>
      <c r="WFS19" s="60"/>
      <c r="WFT19" s="60"/>
      <c r="WFU19" s="60"/>
      <c r="WFV19" s="60"/>
      <c r="WFW19" s="60"/>
      <c r="WFX19" s="60"/>
      <c r="WFY19" s="60"/>
      <c r="WFZ19" s="60"/>
      <c r="WGA19" s="60"/>
      <c r="WGB19" s="60"/>
      <c r="WGC19" s="60"/>
      <c r="WGD19" s="60"/>
      <c r="WGE19" s="60"/>
      <c r="WGF19" s="60"/>
      <c r="WGG19" s="60"/>
      <c r="WGH19" s="60"/>
      <c r="WGI19" s="60"/>
      <c r="WGJ19" s="60"/>
      <c r="WGK19" s="60"/>
      <c r="WGL19" s="60"/>
      <c r="WGM19" s="60"/>
      <c r="WGN19" s="60"/>
      <c r="WGO19" s="60"/>
      <c r="WGP19" s="60"/>
      <c r="WGQ19" s="60"/>
      <c r="WGR19" s="60"/>
      <c r="WGS19" s="60"/>
      <c r="WGT19" s="60"/>
      <c r="WGU19" s="60"/>
      <c r="WGV19" s="60"/>
      <c r="WGW19" s="60"/>
      <c r="WGX19" s="60"/>
      <c r="WGY19" s="60"/>
      <c r="WGZ19" s="60"/>
      <c r="WHA19" s="60"/>
      <c r="WHB19" s="60"/>
      <c r="WHC19" s="60"/>
      <c r="WHD19" s="60"/>
      <c r="WHE19" s="60"/>
      <c r="WHF19" s="60"/>
      <c r="WHG19" s="60"/>
      <c r="WHH19" s="60"/>
      <c r="WHI19" s="60"/>
      <c r="WHJ19" s="60"/>
      <c r="WHK19" s="60"/>
      <c r="WHL19" s="60"/>
      <c r="WHM19" s="60"/>
      <c r="WHN19" s="60"/>
      <c r="WHO19" s="60"/>
      <c r="WHP19" s="60"/>
      <c r="WHQ19" s="60"/>
      <c r="WHR19" s="60"/>
      <c r="WHS19" s="60"/>
      <c r="WHT19" s="60"/>
      <c r="WHU19" s="60"/>
      <c r="WHV19" s="60"/>
      <c r="WHW19" s="60"/>
      <c r="WHX19" s="60"/>
      <c r="WHY19" s="60"/>
      <c r="WHZ19" s="60"/>
      <c r="WIA19" s="60"/>
      <c r="WIB19" s="60"/>
      <c r="WIC19" s="60"/>
      <c r="WID19" s="60"/>
      <c r="WIE19" s="60"/>
      <c r="WIF19" s="60"/>
      <c r="WIG19" s="60"/>
      <c r="WIH19" s="60"/>
      <c r="WII19" s="60"/>
      <c r="WIJ19" s="60"/>
      <c r="WIK19" s="60"/>
      <c r="WIL19" s="60"/>
      <c r="WIM19" s="60"/>
      <c r="WIN19" s="60"/>
      <c r="WIO19" s="60"/>
      <c r="WIP19" s="60"/>
      <c r="WIQ19" s="60"/>
      <c r="WIR19" s="60"/>
      <c r="WIS19" s="60"/>
      <c r="WIT19" s="60"/>
      <c r="WIU19" s="60"/>
      <c r="WIV19" s="60"/>
      <c r="WIW19" s="60"/>
      <c r="WIX19" s="60"/>
      <c r="WIY19" s="60"/>
      <c r="WIZ19" s="60"/>
      <c r="WJA19" s="60"/>
      <c r="WJB19" s="60"/>
      <c r="WJC19" s="60"/>
      <c r="WJD19" s="60"/>
      <c r="WJE19" s="60"/>
      <c r="WJF19" s="60"/>
      <c r="WJG19" s="60"/>
      <c r="WJH19" s="60"/>
      <c r="WJI19" s="60"/>
      <c r="WJJ19" s="60"/>
      <c r="WJK19" s="60"/>
      <c r="WJL19" s="60"/>
      <c r="WJM19" s="60"/>
      <c r="WJN19" s="60"/>
      <c r="WJO19" s="60"/>
      <c r="WJP19" s="60"/>
      <c r="WJQ19" s="60"/>
      <c r="WJR19" s="60"/>
      <c r="WJS19" s="60"/>
      <c r="WJT19" s="60"/>
      <c r="WJU19" s="60"/>
      <c r="WJV19" s="60"/>
      <c r="WJW19" s="60"/>
      <c r="WJX19" s="60"/>
      <c r="WJY19" s="60"/>
      <c r="WJZ19" s="60"/>
      <c r="WKA19" s="60"/>
      <c r="WKB19" s="60"/>
      <c r="WKC19" s="60"/>
      <c r="WKD19" s="60"/>
      <c r="WKE19" s="60"/>
      <c r="WKF19" s="60"/>
      <c r="WKG19" s="60"/>
      <c r="WKH19" s="60"/>
      <c r="WKI19" s="60"/>
      <c r="WKJ19" s="60"/>
      <c r="WKK19" s="60"/>
      <c r="WKL19" s="60"/>
      <c r="WKM19" s="60"/>
      <c r="WKN19" s="60"/>
      <c r="WKO19" s="60"/>
      <c r="WKP19" s="60"/>
      <c r="WKQ19" s="60"/>
      <c r="WKR19" s="60"/>
      <c r="WKS19" s="60"/>
      <c r="WKT19" s="60"/>
      <c r="WKU19" s="60"/>
      <c r="WKV19" s="60"/>
      <c r="WKW19" s="60"/>
      <c r="WKX19" s="60"/>
      <c r="WKY19" s="60"/>
      <c r="WKZ19" s="60"/>
      <c r="WLA19" s="60"/>
      <c r="WLB19" s="60"/>
      <c r="WLC19" s="60"/>
      <c r="WLD19" s="60"/>
      <c r="WLE19" s="60"/>
      <c r="WLF19" s="60"/>
      <c r="WLG19" s="60"/>
      <c r="WLH19" s="60"/>
      <c r="WLI19" s="60"/>
      <c r="WLJ19" s="60"/>
      <c r="WLK19" s="60"/>
      <c r="WLL19" s="60"/>
      <c r="WLM19" s="60"/>
      <c r="WLN19" s="60"/>
      <c r="WLO19" s="60"/>
      <c r="WLP19" s="60"/>
      <c r="WLQ19" s="60"/>
      <c r="WLR19" s="60"/>
      <c r="WLS19" s="60"/>
      <c r="WLT19" s="60"/>
      <c r="WLU19" s="60"/>
      <c r="WLV19" s="60"/>
      <c r="WLW19" s="60"/>
      <c r="WLX19" s="60"/>
      <c r="WLY19" s="60"/>
      <c r="WLZ19" s="60"/>
      <c r="WMA19" s="60"/>
      <c r="WMB19" s="60"/>
      <c r="WMC19" s="60"/>
      <c r="WMD19" s="60"/>
      <c r="WME19" s="60"/>
      <c r="WMF19" s="60"/>
      <c r="WMG19" s="60"/>
      <c r="WMH19" s="60"/>
      <c r="WMI19" s="60"/>
      <c r="WMJ19" s="60"/>
      <c r="WMK19" s="60"/>
      <c r="WML19" s="60"/>
      <c r="WMM19" s="60"/>
      <c r="WMN19" s="60"/>
      <c r="WMO19" s="60"/>
      <c r="WMP19" s="60"/>
      <c r="WMQ19" s="60"/>
      <c r="WMR19" s="60"/>
      <c r="WMS19" s="60"/>
      <c r="WMT19" s="60"/>
      <c r="WMU19" s="60"/>
      <c r="WMV19" s="60"/>
      <c r="WMW19" s="60"/>
      <c r="WMX19" s="60"/>
      <c r="WMY19" s="60"/>
      <c r="WMZ19" s="60"/>
      <c r="WNA19" s="60"/>
      <c r="WNB19" s="60"/>
      <c r="WNC19" s="60"/>
      <c r="WND19" s="60"/>
      <c r="WNE19" s="60"/>
      <c r="WNF19" s="60"/>
      <c r="WNG19" s="60"/>
      <c r="WNH19" s="60"/>
      <c r="WNI19" s="60"/>
      <c r="WNJ19" s="60"/>
      <c r="WNK19" s="60"/>
      <c r="WNL19" s="60"/>
      <c r="WNM19" s="60"/>
      <c r="WNN19" s="60"/>
      <c r="WNO19" s="60"/>
      <c r="WNP19" s="60"/>
      <c r="WNQ19" s="60"/>
      <c r="WNR19" s="60"/>
      <c r="WNS19" s="60"/>
      <c r="WNT19" s="60"/>
      <c r="WNU19" s="60"/>
      <c r="WNV19" s="60"/>
      <c r="WNW19" s="60"/>
      <c r="WNX19" s="60"/>
      <c r="WNY19" s="60"/>
      <c r="WNZ19" s="60"/>
      <c r="WOA19" s="60"/>
      <c r="WOB19" s="60"/>
      <c r="WOC19" s="60"/>
      <c r="WOD19" s="60"/>
      <c r="WOE19" s="60"/>
      <c r="WOF19" s="60"/>
      <c r="WOG19" s="60"/>
      <c r="WOH19" s="60"/>
      <c r="WOI19" s="60"/>
      <c r="WOJ19" s="60"/>
      <c r="WOK19" s="60"/>
      <c r="WOL19" s="60"/>
      <c r="WOM19" s="60"/>
      <c r="WON19" s="60"/>
      <c r="WOO19" s="60"/>
      <c r="WOP19" s="60"/>
      <c r="WOQ19" s="60"/>
      <c r="WOR19" s="60"/>
      <c r="WOS19" s="60"/>
      <c r="WOT19" s="60"/>
      <c r="WOU19" s="60"/>
      <c r="WOV19" s="60"/>
      <c r="WOW19" s="60"/>
      <c r="WOX19" s="60"/>
      <c r="WOY19" s="60"/>
      <c r="WOZ19" s="60"/>
      <c r="WPA19" s="60"/>
      <c r="WPB19" s="60"/>
      <c r="WPC19" s="60"/>
      <c r="WPD19" s="60"/>
      <c r="WPE19" s="60"/>
      <c r="WPF19" s="60"/>
      <c r="WPG19" s="60"/>
      <c r="WPH19" s="60"/>
      <c r="WPI19" s="60"/>
      <c r="WPJ19" s="60"/>
      <c r="WPK19" s="60"/>
      <c r="WPL19" s="60"/>
      <c r="WPM19" s="60"/>
      <c r="WPN19" s="60"/>
      <c r="WPO19" s="60"/>
      <c r="WPP19" s="60"/>
      <c r="WPQ19" s="60"/>
      <c r="WPR19" s="60"/>
      <c r="WPS19" s="60"/>
      <c r="WPT19" s="60"/>
      <c r="WPU19" s="60"/>
      <c r="WPV19" s="60"/>
      <c r="WPW19" s="60"/>
      <c r="WPX19" s="60"/>
      <c r="WPY19" s="60"/>
      <c r="WPZ19" s="60"/>
      <c r="WQA19" s="60"/>
      <c r="WQB19" s="60"/>
      <c r="WQC19" s="60"/>
      <c r="WQD19" s="60"/>
      <c r="WQE19" s="60"/>
      <c r="WQF19" s="60"/>
      <c r="WQG19" s="60"/>
      <c r="WQH19" s="60"/>
      <c r="WQI19" s="60"/>
      <c r="WQJ19" s="60"/>
      <c r="WQK19" s="60"/>
      <c r="WQL19" s="60"/>
      <c r="WQM19" s="60"/>
      <c r="WQN19" s="60"/>
      <c r="WQO19" s="60"/>
      <c r="WQP19" s="60"/>
      <c r="WQQ19" s="60"/>
      <c r="WQR19" s="60"/>
      <c r="WQS19" s="60"/>
      <c r="WQT19" s="60"/>
      <c r="WQU19" s="60"/>
      <c r="WQV19" s="60"/>
      <c r="WQW19" s="60"/>
      <c r="WQX19" s="60"/>
      <c r="WQY19" s="60"/>
      <c r="WQZ19" s="60"/>
      <c r="WRA19" s="60"/>
      <c r="WRB19" s="60"/>
      <c r="WRC19" s="60"/>
      <c r="WRD19" s="60"/>
      <c r="WRE19" s="60"/>
      <c r="WRF19" s="60"/>
      <c r="WRG19" s="60"/>
      <c r="WRH19" s="60"/>
      <c r="WRI19" s="60"/>
      <c r="WRJ19" s="60"/>
      <c r="WRK19" s="60"/>
      <c r="WRL19" s="60"/>
      <c r="WRM19" s="60"/>
      <c r="WRN19" s="60"/>
      <c r="WRO19" s="60"/>
      <c r="WRP19" s="60"/>
      <c r="WRQ19" s="60"/>
      <c r="WRR19" s="60"/>
      <c r="WRS19" s="60"/>
      <c r="WRT19" s="60"/>
      <c r="WRU19" s="60"/>
      <c r="WRV19" s="60"/>
      <c r="WRW19" s="60"/>
      <c r="WRX19" s="60"/>
      <c r="WRY19" s="60"/>
      <c r="WRZ19" s="60"/>
      <c r="WSA19" s="60"/>
      <c r="WSB19" s="60"/>
      <c r="WSC19" s="60"/>
      <c r="WSD19" s="60"/>
      <c r="WSE19" s="60"/>
      <c r="WSF19" s="60"/>
      <c r="WSG19" s="60"/>
      <c r="WSH19" s="60"/>
      <c r="WSI19" s="60"/>
      <c r="WSJ19" s="60"/>
      <c r="WSK19" s="60"/>
      <c r="WSL19" s="60"/>
      <c r="WSM19" s="60"/>
      <c r="WSN19" s="60"/>
      <c r="WSO19" s="60"/>
      <c r="WSP19" s="60"/>
      <c r="WSQ19" s="60"/>
      <c r="WSR19" s="60"/>
      <c r="WSS19" s="60"/>
      <c r="WST19" s="60"/>
      <c r="WSU19" s="60"/>
      <c r="WSV19" s="60"/>
      <c r="WSW19" s="60"/>
      <c r="WSX19" s="60"/>
      <c r="WSY19" s="60"/>
      <c r="WSZ19" s="60"/>
      <c r="WTA19" s="60"/>
      <c r="WTB19" s="60"/>
      <c r="WTC19" s="60"/>
      <c r="WTD19" s="60"/>
      <c r="WTE19" s="60"/>
      <c r="WTF19" s="60"/>
      <c r="WTG19" s="60"/>
      <c r="WTH19" s="60"/>
      <c r="WTI19" s="60"/>
      <c r="WTJ19" s="60"/>
      <c r="WTK19" s="60"/>
      <c r="WTL19" s="60"/>
      <c r="WTM19" s="60"/>
      <c r="WTN19" s="60"/>
      <c r="WTO19" s="60"/>
      <c r="WTP19" s="60"/>
      <c r="WTQ19" s="60"/>
      <c r="WTR19" s="60"/>
      <c r="WTS19" s="60"/>
      <c r="WTT19" s="60"/>
      <c r="WTU19" s="60"/>
      <c r="WTV19" s="60"/>
      <c r="WTW19" s="60"/>
      <c r="WTX19" s="60"/>
      <c r="WTY19" s="60"/>
      <c r="WTZ19" s="60"/>
      <c r="WUA19" s="60"/>
      <c r="WUB19" s="60"/>
      <c r="WUC19" s="60"/>
      <c r="WUD19" s="60"/>
      <c r="WUE19" s="60"/>
      <c r="WUF19" s="60"/>
      <c r="WUG19" s="60"/>
      <c r="WUH19" s="60"/>
      <c r="WUI19" s="60"/>
      <c r="WUJ19" s="60"/>
      <c r="WUK19" s="60"/>
      <c r="WUL19" s="60"/>
      <c r="WUM19" s="60"/>
      <c r="WUN19" s="60"/>
      <c r="WUO19" s="60"/>
      <c r="WUP19" s="60"/>
      <c r="WUQ19" s="60"/>
      <c r="WUR19" s="60"/>
      <c r="WUS19" s="60"/>
      <c r="WUT19" s="60"/>
      <c r="WUU19" s="60"/>
      <c r="WUV19" s="60"/>
      <c r="WUW19" s="60"/>
      <c r="WUX19" s="60"/>
      <c r="WUY19" s="60"/>
      <c r="WUZ19" s="60"/>
      <c r="WVA19" s="60"/>
      <c r="WVB19" s="60"/>
      <c r="WVC19" s="60"/>
      <c r="WVD19" s="60"/>
      <c r="WVE19" s="60"/>
      <c r="WVF19" s="60"/>
      <c r="WVG19" s="60"/>
      <c r="WVH19" s="60"/>
      <c r="WVI19" s="60"/>
      <c r="WVJ19" s="60"/>
      <c r="WVK19" s="60"/>
      <c r="WVL19" s="60"/>
      <c r="WVM19" s="60"/>
      <c r="WVN19" s="60"/>
      <c r="WVO19" s="60"/>
      <c r="WVP19" s="60"/>
      <c r="WVQ19" s="60"/>
      <c r="WVR19" s="60"/>
      <c r="WVS19" s="60"/>
      <c r="WVT19" s="60"/>
      <c r="WVU19" s="60"/>
      <c r="WVV19" s="60"/>
      <c r="WVW19" s="60"/>
      <c r="WVX19" s="60"/>
      <c r="WVY19" s="60"/>
      <c r="WVZ19" s="60"/>
      <c r="WWA19" s="60"/>
      <c r="WWB19" s="60"/>
      <c r="WWC19" s="60"/>
      <c r="WWD19" s="60"/>
      <c r="WWE19" s="60"/>
      <c r="WWF19" s="60"/>
      <c r="WWG19" s="60"/>
      <c r="WWH19" s="60"/>
      <c r="WWI19" s="60"/>
      <c r="WWJ19" s="60"/>
      <c r="WWK19" s="60"/>
      <c r="WWL19" s="60"/>
      <c r="WWM19" s="60"/>
      <c r="WWN19" s="60"/>
      <c r="WWO19" s="60"/>
      <c r="WWP19" s="60"/>
      <c r="WWQ19" s="60"/>
      <c r="WWR19" s="60"/>
      <c r="WWS19" s="60"/>
      <c r="WWT19" s="60"/>
      <c r="WWU19" s="60"/>
      <c r="WWV19" s="60"/>
      <c r="WWW19" s="60"/>
      <c r="WWX19" s="60"/>
      <c r="WWY19" s="60"/>
      <c r="WWZ19" s="60"/>
      <c r="WXA19" s="60"/>
      <c r="WXB19" s="60"/>
      <c r="WXC19" s="60"/>
      <c r="WXD19" s="60"/>
      <c r="WXE19" s="60"/>
      <c r="WXF19" s="60"/>
      <c r="WXG19" s="60"/>
      <c r="WXH19" s="60"/>
      <c r="WXI19" s="60"/>
      <c r="WXJ19" s="60"/>
      <c r="WXK19" s="60"/>
      <c r="WXL19" s="60"/>
      <c r="WXM19" s="60"/>
      <c r="WXN19" s="60"/>
      <c r="WXO19" s="60"/>
      <c r="WXP19" s="60"/>
      <c r="WXQ19" s="60"/>
      <c r="WXR19" s="60"/>
      <c r="WXS19" s="60"/>
      <c r="WXT19" s="60"/>
      <c r="WXU19" s="60"/>
      <c r="WXV19" s="60"/>
      <c r="WXW19" s="60"/>
      <c r="WXX19" s="60"/>
      <c r="WXY19" s="60"/>
      <c r="WXZ19" s="60"/>
      <c r="WYA19" s="60"/>
      <c r="WYB19" s="60"/>
      <c r="WYC19" s="60"/>
      <c r="WYD19" s="60"/>
      <c r="WYE19" s="60"/>
      <c r="WYF19" s="60"/>
      <c r="WYG19" s="60"/>
      <c r="WYH19" s="60"/>
      <c r="WYI19" s="60"/>
      <c r="WYJ19" s="60"/>
      <c r="WYK19" s="60"/>
      <c r="WYL19" s="60"/>
      <c r="WYM19" s="60"/>
      <c r="WYN19" s="60"/>
      <c r="WYO19" s="60"/>
      <c r="WYP19" s="60"/>
      <c r="WYQ19" s="60"/>
      <c r="WYR19" s="60"/>
      <c r="WYS19" s="60"/>
      <c r="WYT19" s="60"/>
      <c r="WYU19" s="60"/>
      <c r="WYV19" s="60"/>
      <c r="WYW19" s="60"/>
      <c r="WYX19" s="60"/>
      <c r="WYY19" s="60"/>
      <c r="WYZ19" s="60"/>
      <c r="WZA19" s="60"/>
      <c r="WZB19" s="60"/>
      <c r="WZC19" s="60"/>
      <c r="WZD19" s="60"/>
      <c r="WZE19" s="60"/>
      <c r="WZF19" s="60"/>
      <c r="WZG19" s="60"/>
      <c r="WZH19" s="60"/>
      <c r="WZI19" s="60"/>
      <c r="WZJ19" s="60"/>
      <c r="WZK19" s="60"/>
      <c r="WZL19" s="60"/>
      <c r="WZM19" s="60"/>
      <c r="WZN19" s="60"/>
      <c r="WZO19" s="60"/>
      <c r="WZP19" s="60"/>
      <c r="WZQ19" s="60"/>
      <c r="WZR19" s="60"/>
      <c r="WZS19" s="60"/>
      <c r="WZT19" s="60"/>
      <c r="WZU19" s="60"/>
      <c r="WZV19" s="60"/>
      <c r="WZW19" s="60"/>
      <c r="WZX19" s="60"/>
      <c r="WZY19" s="60"/>
      <c r="WZZ19" s="60"/>
      <c r="XAA19" s="60"/>
      <c r="XAB19" s="60"/>
      <c r="XAC19" s="60"/>
      <c r="XAD19" s="60"/>
      <c r="XAE19" s="60"/>
      <c r="XAF19" s="60"/>
      <c r="XAG19" s="60"/>
      <c r="XAH19" s="60"/>
      <c r="XAI19" s="60"/>
      <c r="XAJ19" s="60"/>
      <c r="XAK19" s="60"/>
      <c r="XAL19" s="60"/>
      <c r="XAM19" s="60"/>
      <c r="XAN19" s="60"/>
      <c r="XAO19" s="60"/>
      <c r="XAP19" s="60"/>
      <c r="XAQ19" s="60"/>
      <c r="XAR19" s="60"/>
      <c r="XAS19" s="60"/>
      <c r="XAT19" s="60"/>
      <c r="XAU19" s="60"/>
      <c r="XAV19" s="60"/>
      <c r="XAW19" s="60"/>
      <c r="XAX19" s="60"/>
      <c r="XAY19" s="60"/>
      <c r="XAZ19" s="60"/>
      <c r="XBA19" s="60"/>
      <c r="XBB19" s="60"/>
      <c r="XBC19" s="60"/>
      <c r="XBD19" s="60"/>
      <c r="XBE19" s="60"/>
      <c r="XBF19" s="60"/>
      <c r="XBG19" s="60"/>
      <c r="XBH19" s="60"/>
      <c r="XBI19" s="60"/>
      <c r="XBJ19" s="60"/>
      <c r="XBK19" s="60"/>
      <c r="XBL19" s="60"/>
      <c r="XBM19" s="60"/>
      <c r="XBN19" s="60"/>
      <c r="XBO19" s="60"/>
      <c r="XBP19" s="60"/>
      <c r="XBQ19" s="60"/>
      <c r="XBR19" s="60"/>
      <c r="XBS19" s="60"/>
      <c r="XBT19" s="60"/>
      <c r="XBU19" s="60"/>
      <c r="XBV19" s="60"/>
      <c r="XBW19" s="60"/>
      <c r="XBX19" s="60"/>
      <c r="XBY19" s="60"/>
      <c r="XBZ19" s="60"/>
      <c r="XCA19" s="60"/>
      <c r="XCB19" s="60"/>
      <c r="XCC19" s="60"/>
      <c r="XCD19" s="60"/>
      <c r="XCE19" s="60"/>
      <c r="XCF19" s="60"/>
      <c r="XCG19" s="60"/>
      <c r="XCH19" s="60"/>
      <c r="XCI19" s="60"/>
      <c r="XCJ19" s="60"/>
      <c r="XCK19" s="60"/>
      <c r="XCL19" s="60"/>
      <c r="XCM19" s="60"/>
      <c r="XCN19" s="60"/>
      <c r="XCO19" s="60"/>
      <c r="XCP19" s="60"/>
      <c r="XCQ19" s="60"/>
      <c r="XCR19" s="60"/>
      <c r="XCS19" s="60"/>
    </row>
    <row r="20" spans="2:16321" ht="14" x14ac:dyDescent="0.3">
      <c r="B20" s="61" t="s">
        <v>22</v>
      </c>
      <c r="C20" s="62">
        <v>1794</v>
      </c>
      <c r="D20" s="61"/>
      <c r="E20" s="156">
        <v>2682821566</v>
      </c>
      <c r="F20" s="156"/>
      <c r="G20" s="156">
        <v>1449460937</v>
      </c>
      <c r="H20" s="156"/>
      <c r="I20" s="156">
        <v>739331934</v>
      </c>
      <c r="J20" s="156"/>
      <c r="K20" s="156">
        <v>434718810</v>
      </c>
      <c r="L20" s="156"/>
      <c r="M20" s="156">
        <v>30517214</v>
      </c>
      <c r="N20" s="156"/>
      <c r="O20" s="157">
        <v>28792671</v>
      </c>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c r="IR20" s="182"/>
      <c r="IS20" s="182"/>
      <c r="IT20" s="182"/>
      <c r="IU20" s="182"/>
      <c r="IV20" s="182"/>
      <c r="IW20" s="182"/>
      <c r="IX20" s="182"/>
      <c r="IY20" s="182"/>
      <c r="IZ20" s="182"/>
      <c r="JA20" s="182"/>
      <c r="JB20" s="182"/>
      <c r="JC20" s="182"/>
      <c r="JD20" s="182"/>
      <c r="JE20" s="182"/>
      <c r="JF20" s="182"/>
      <c r="JG20" s="182"/>
      <c r="JH20" s="182"/>
      <c r="JI20" s="182"/>
      <c r="JJ20" s="182"/>
      <c r="JK20" s="182"/>
      <c r="JL20" s="182"/>
      <c r="JM20" s="182"/>
      <c r="JN20" s="182"/>
      <c r="JO20" s="182"/>
      <c r="JP20" s="182"/>
      <c r="JQ20" s="182"/>
      <c r="JR20" s="182"/>
      <c r="JS20" s="182"/>
      <c r="JT20" s="182"/>
      <c r="JU20" s="182"/>
      <c r="JV20" s="182"/>
      <c r="JW20" s="182"/>
      <c r="JX20" s="182"/>
      <c r="JY20" s="182"/>
      <c r="JZ20" s="182"/>
      <c r="KA20" s="182"/>
      <c r="KB20" s="182"/>
      <c r="KC20" s="182"/>
      <c r="KD20" s="182"/>
      <c r="KE20" s="182"/>
      <c r="KF20" s="182"/>
      <c r="KG20" s="182"/>
      <c r="KH20" s="182"/>
      <c r="KI20" s="182"/>
      <c r="KJ20" s="182"/>
      <c r="KK20" s="182"/>
      <c r="KL20" s="182"/>
      <c r="KM20" s="182"/>
      <c r="KN20" s="182"/>
      <c r="KO20" s="182"/>
      <c r="KP20" s="182"/>
      <c r="KQ20" s="182"/>
      <c r="KR20" s="182"/>
      <c r="KS20" s="182"/>
      <c r="KT20" s="182"/>
      <c r="KU20" s="182"/>
      <c r="KV20" s="182"/>
      <c r="KW20" s="182"/>
      <c r="KX20" s="182"/>
      <c r="KY20" s="182"/>
      <c r="KZ20" s="182"/>
      <c r="LA20" s="182"/>
      <c r="LB20" s="182"/>
      <c r="LC20" s="182"/>
      <c r="LD20" s="182"/>
      <c r="LE20" s="182"/>
      <c r="LF20" s="182"/>
      <c r="LG20" s="182"/>
      <c r="LH20" s="182"/>
      <c r="LI20" s="182"/>
      <c r="LJ20" s="182"/>
      <c r="LK20" s="182"/>
      <c r="LL20" s="182"/>
      <c r="LM20" s="182"/>
      <c r="LN20" s="182"/>
      <c r="LO20" s="182"/>
      <c r="LP20" s="182"/>
      <c r="LQ20" s="182"/>
      <c r="LR20" s="182"/>
      <c r="LS20" s="182"/>
      <c r="LT20" s="182"/>
      <c r="LU20" s="182"/>
      <c r="LV20" s="182"/>
      <c r="LW20" s="182"/>
      <c r="LX20" s="182"/>
      <c r="LY20" s="182"/>
      <c r="LZ20" s="182"/>
      <c r="MA20" s="182"/>
      <c r="MB20" s="182"/>
      <c r="MC20" s="182"/>
      <c r="MD20" s="182"/>
      <c r="ME20" s="182"/>
      <c r="MF20" s="182"/>
      <c r="MG20" s="182"/>
      <c r="MH20" s="182"/>
      <c r="MI20" s="182"/>
      <c r="MJ20" s="182"/>
      <c r="MK20" s="182"/>
      <c r="ML20" s="182"/>
      <c r="MM20" s="182"/>
      <c r="MN20" s="182"/>
      <c r="MO20" s="182"/>
      <c r="MP20" s="182"/>
      <c r="MQ20" s="182"/>
      <c r="MR20" s="182"/>
      <c r="MS20" s="182"/>
      <c r="MT20" s="182"/>
      <c r="MU20" s="182"/>
      <c r="MV20" s="182"/>
      <c r="MW20" s="182"/>
      <c r="MX20" s="182"/>
      <c r="MY20" s="182"/>
      <c r="MZ20" s="182"/>
      <c r="NA20" s="182"/>
      <c r="NB20" s="182"/>
      <c r="NC20" s="182"/>
      <c r="ND20" s="182"/>
      <c r="NE20" s="182"/>
      <c r="NF20" s="182"/>
      <c r="NG20" s="182"/>
      <c r="NH20" s="182"/>
      <c r="NI20" s="182"/>
      <c r="NJ20" s="182"/>
      <c r="NK20" s="182"/>
      <c r="NL20" s="182"/>
      <c r="NM20" s="182"/>
      <c r="NN20" s="182"/>
      <c r="NO20" s="182"/>
      <c r="NP20" s="182"/>
      <c r="NQ20" s="182"/>
      <c r="NR20" s="182"/>
      <c r="NS20" s="182"/>
      <c r="NT20" s="182"/>
      <c r="NU20" s="182"/>
      <c r="NV20" s="182"/>
      <c r="NW20" s="182"/>
      <c r="NX20" s="182"/>
      <c r="NY20" s="182"/>
      <c r="NZ20" s="182"/>
      <c r="OA20" s="182"/>
      <c r="OB20" s="182"/>
      <c r="OC20" s="182"/>
      <c r="OD20" s="182"/>
      <c r="OE20" s="182"/>
      <c r="OF20" s="182"/>
      <c r="OG20" s="182"/>
      <c r="OH20" s="182"/>
      <c r="OI20" s="182"/>
      <c r="OJ20" s="182"/>
      <c r="OK20" s="182"/>
      <c r="OL20" s="182"/>
      <c r="OM20" s="182"/>
      <c r="ON20" s="182"/>
      <c r="OO20" s="182"/>
      <c r="OP20" s="182"/>
      <c r="OQ20" s="182"/>
      <c r="OR20" s="182"/>
      <c r="OS20" s="182"/>
      <c r="OT20" s="182"/>
      <c r="OU20" s="182"/>
      <c r="OV20" s="182"/>
      <c r="OW20" s="182"/>
      <c r="OX20" s="182"/>
      <c r="OY20" s="182"/>
      <c r="OZ20" s="182"/>
      <c r="PA20" s="182"/>
      <c r="PB20" s="182"/>
      <c r="PC20" s="182"/>
      <c r="PD20" s="182"/>
      <c r="PE20" s="182"/>
      <c r="PF20" s="182"/>
      <c r="PG20" s="182"/>
      <c r="PH20" s="182"/>
      <c r="PI20" s="182"/>
      <c r="PJ20" s="182"/>
      <c r="PK20" s="182"/>
      <c r="PL20" s="182"/>
      <c r="PM20" s="182"/>
      <c r="PN20" s="182"/>
      <c r="PO20" s="182"/>
      <c r="PP20" s="182"/>
      <c r="PQ20" s="182"/>
      <c r="PR20" s="182"/>
      <c r="PS20" s="182"/>
      <c r="PT20" s="182"/>
      <c r="PU20" s="182"/>
      <c r="PV20" s="182"/>
      <c r="PW20" s="182"/>
      <c r="PX20" s="182"/>
      <c r="PY20" s="182"/>
      <c r="PZ20" s="182"/>
      <c r="QA20" s="182"/>
      <c r="QB20" s="182"/>
      <c r="QC20" s="182"/>
      <c r="QD20" s="182"/>
      <c r="QE20" s="182"/>
      <c r="QF20" s="182"/>
      <c r="QG20" s="182"/>
      <c r="QH20" s="182"/>
      <c r="QI20" s="182"/>
      <c r="QJ20" s="182"/>
      <c r="QK20" s="182"/>
      <c r="QL20" s="182"/>
      <c r="QM20" s="182"/>
      <c r="QN20" s="182"/>
      <c r="QO20" s="182"/>
      <c r="QP20" s="182"/>
      <c r="QQ20" s="182"/>
      <c r="QR20" s="182"/>
      <c r="QS20" s="182"/>
      <c r="QT20" s="182"/>
      <c r="QU20" s="182"/>
      <c r="QV20" s="182"/>
      <c r="QW20" s="182"/>
      <c r="QX20" s="182"/>
      <c r="QY20" s="182"/>
      <c r="QZ20" s="182"/>
      <c r="RA20" s="182"/>
      <c r="RB20" s="182"/>
      <c r="RC20" s="182"/>
      <c r="RD20" s="182"/>
      <c r="RE20" s="182"/>
      <c r="RF20" s="182"/>
      <c r="RG20" s="182"/>
      <c r="RH20" s="182"/>
      <c r="RI20" s="182"/>
      <c r="RJ20" s="182"/>
      <c r="RK20" s="182"/>
      <c r="RL20" s="182"/>
      <c r="RM20" s="182"/>
      <c r="RN20" s="182"/>
      <c r="RO20" s="182"/>
      <c r="RP20" s="182"/>
      <c r="RQ20" s="182"/>
      <c r="RR20" s="182"/>
      <c r="RS20" s="182"/>
      <c r="RT20" s="182"/>
      <c r="RU20" s="182"/>
      <c r="RV20" s="182"/>
      <c r="RW20" s="182"/>
      <c r="RX20" s="182"/>
      <c r="RY20" s="182"/>
      <c r="RZ20" s="182"/>
      <c r="SA20" s="182"/>
      <c r="SB20" s="182"/>
      <c r="SC20" s="182"/>
      <c r="SD20" s="182"/>
      <c r="SE20" s="182"/>
      <c r="SF20" s="182"/>
      <c r="SG20" s="182"/>
      <c r="SH20" s="182"/>
      <c r="SI20" s="182"/>
      <c r="SJ20" s="182"/>
      <c r="SK20" s="182"/>
      <c r="SL20" s="182"/>
      <c r="SM20" s="182"/>
      <c r="SN20" s="182"/>
      <c r="SO20" s="182"/>
      <c r="SP20" s="182"/>
      <c r="SQ20" s="182"/>
      <c r="SR20" s="182"/>
      <c r="SS20" s="182"/>
      <c r="ST20" s="182"/>
      <c r="SU20" s="182"/>
      <c r="SV20" s="182"/>
      <c r="SW20" s="182"/>
      <c r="SX20" s="182"/>
      <c r="SY20" s="182"/>
      <c r="SZ20" s="182"/>
      <c r="TA20" s="182"/>
      <c r="TB20" s="182"/>
      <c r="TC20" s="182"/>
      <c r="TD20" s="182"/>
      <c r="TE20" s="182"/>
      <c r="TF20" s="182"/>
      <c r="TG20" s="182"/>
      <c r="TH20" s="182"/>
      <c r="TI20" s="182"/>
      <c r="TJ20" s="182"/>
      <c r="TK20" s="182"/>
      <c r="TL20" s="182"/>
      <c r="TM20" s="182"/>
      <c r="TN20" s="182"/>
      <c r="TO20" s="182"/>
      <c r="TP20" s="182"/>
      <c r="TQ20" s="182"/>
      <c r="TR20" s="182"/>
      <c r="TS20" s="182"/>
      <c r="TT20" s="182"/>
      <c r="TU20" s="182"/>
      <c r="TV20" s="182"/>
      <c r="TW20" s="182"/>
      <c r="TX20" s="182"/>
      <c r="TY20" s="182"/>
      <c r="TZ20" s="182"/>
      <c r="UA20" s="182"/>
      <c r="UB20" s="182"/>
      <c r="UC20" s="182"/>
      <c r="UD20" s="182"/>
      <c r="UE20" s="182"/>
      <c r="UF20" s="182"/>
      <c r="UG20" s="182"/>
      <c r="UH20" s="182"/>
      <c r="UI20" s="182"/>
      <c r="UJ20" s="182"/>
      <c r="UK20" s="182"/>
      <c r="UL20" s="182"/>
      <c r="UM20" s="182"/>
      <c r="UN20" s="182"/>
      <c r="UO20" s="182"/>
      <c r="UP20" s="182"/>
      <c r="UQ20" s="182"/>
      <c r="UR20" s="182"/>
      <c r="US20" s="182"/>
      <c r="UT20" s="182"/>
      <c r="UU20" s="182"/>
      <c r="UV20" s="182"/>
      <c r="UW20" s="182"/>
      <c r="UX20" s="182"/>
      <c r="UY20" s="182"/>
      <c r="UZ20" s="182"/>
      <c r="VA20" s="182"/>
      <c r="VB20" s="182"/>
      <c r="VC20" s="182"/>
      <c r="VD20" s="182"/>
      <c r="VE20" s="182"/>
      <c r="VF20" s="182"/>
      <c r="VG20" s="182"/>
      <c r="VH20" s="182"/>
      <c r="VI20" s="182"/>
      <c r="VJ20" s="182"/>
      <c r="VK20" s="182"/>
      <c r="VL20" s="182"/>
      <c r="VM20" s="182"/>
      <c r="VN20" s="182"/>
      <c r="VO20" s="182"/>
      <c r="VP20" s="182"/>
      <c r="VQ20" s="182"/>
      <c r="VR20" s="182"/>
      <c r="VS20" s="182"/>
      <c r="VT20" s="182"/>
      <c r="VU20" s="182"/>
      <c r="VV20" s="182"/>
      <c r="VW20" s="182"/>
      <c r="VX20" s="182"/>
      <c r="VY20" s="182"/>
      <c r="VZ20" s="182"/>
      <c r="WA20" s="182"/>
      <c r="WB20" s="182"/>
      <c r="WC20" s="182"/>
      <c r="WD20" s="182"/>
      <c r="WE20" s="182"/>
      <c r="WF20" s="182"/>
      <c r="WG20" s="182"/>
      <c r="WH20" s="182"/>
      <c r="WI20" s="182"/>
      <c r="WJ20" s="182"/>
      <c r="WK20" s="182"/>
      <c r="WL20" s="182"/>
      <c r="WM20" s="182"/>
      <c r="WN20" s="182"/>
      <c r="WO20" s="182"/>
      <c r="WP20" s="182"/>
      <c r="WQ20" s="182"/>
      <c r="WR20" s="182"/>
      <c r="WS20" s="182"/>
      <c r="WT20" s="182"/>
      <c r="WU20" s="182"/>
      <c r="WV20" s="182"/>
      <c r="WW20" s="182"/>
      <c r="WX20" s="182"/>
      <c r="WY20" s="182"/>
      <c r="WZ20" s="182"/>
      <c r="XA20" s="182"/>
      <c r="XB20" s="182"/>
      <c r="XC20" s="182"/>
      <c r="XD20" s="182"/>
      <c r="XE20" s="182"/>
      <c r="XF20" s="182"/>
      <c r="XG20" s="182"/>
      <c r="XH20" s="182"/>
      <c r="XI20" s="182"/>
      <c r="XJ20" s="182"/>
      <c r="XK20" s="182"/>
      <c r="XL20" s="182"/>
      <c r="XM20" s="182"/>
      <c r="XN20" s="182"/>
      <c r="XO20" s="182"/>
      <c r="XP20" s="182"/>
      <c r="XQ20" s="182"/>
      <c r="XR20" s="182"/>
      <c r="XS20" s="182"/>
      <c r="XT20" s="182"/>
      <c r="XU20" s="182"/>
      <c r="XV20" s="182"/>
      <c r="XW20" s="182"/>
      <c r="XX20" s="182"/>
      <c r="XY20" s="182"/>
      <c r="XZ20" s="182"/>
      <c r="YA20" s="182"/>
      <c r="YB20" s="182"/>
      <c r="YC20" s="182"/>
      <c r="YD20" s="182"/>
      <c r="YE20" s="182"/>
      <c r="YF20" s="182"/>
      <c r="YG20" s="182"/>
      <c r="YH20" s="182"/>
      <c r="YI20" s="182"/>
      <c r="YJ20" s="182"/>
      <c r="YK20" s="182"/>
      <c r="YL20" s="182"/>
      <c r="YM20" s="182"/>
      <c r="YN20" s="182"/>
      <c r="YO20" s="182"/>
      <c r="YP20" s="182"/>
      <c r="YQ20" s="182"/>
      <c r="YR20" s="182"/>
      <c r="YS20" s="182"/>
      <c r="YT20" s="182"/>
      <c r="YU20" s="182"/>
      <c r="YV20" s="182"/>
      <c r="YW20" s="182"/>
      <c r="YX20" s="182"/>
      <c r="YY20" s="182"/>
      <c r="YZ20" s="182"/>
      <c r="ZA20" s="182"/>
      <c r="ZB20" s="182"/>
      <c r="ZC20" s="182"/>
      <c r="ZD20" s="182"/>
      <c r="ZE20" s="182"/>
      <c r="ZF20" s="182"/>
      <c r="ZG20" s="182"/>
      <c r="ZH20" s="182"/>
      <c r="ZI20" s="182"/>
      <c r="ZJ20" s="182"/>
      <c r="ZK20" s="182"/>
      <c r="ZL20" s="182"/>
      <c r="ZM20" s="182"/>
      <c r="ZN20" s="182"/>
      <c r="ZO20" s="182"/>
      <c r="ZP20" s="182"/>
      <c r="ZQ20" s="182"/>
      <c r="ZR20" s="182"/>
      <c r="ZS20" s="182"/>
      <c r="ZT20" s="182"/>
      <c r="ZU20" s="182"/>
      <c r="ZV20" s="182"/>
      <c r="ZW20" s="182"/>
      <c r="ZX20" s="182"/>
      <c r="ZY20" s="182"/>
      <c r="ZZ20" s="182"/>
      <c r="AAA20" s="182"/>
      <c r="AAB20" s="182"/>
      <c r="AAC20" s="182"/>
      <c r="AAD20" s="182"/>
      <c r="AAE20" s="182"/>
      <c r="AAF20" s="182"/>
      <c r="AAG20" s="182"/>
      <c r="AAH20" s="182"/>
      <c r="AAI20" s="182"/>
      <c r="AAJ20" s="182"/>
      <c r="AAK20" s="182"/>
      <c r="AAL20" s="182"/>
      <c r="AAM20" s="182"/>
      <c r="AAN20" s="182"/>
      <c r="AAO20" s="182"/>
      <c r="AAP20" s="182"/>
      <c r="AAQ20" s="182"/>
      <c r="AAR20" s="182"/>
      <c r="AAS20" s="182"/>
      <c r="AAT20" s="182"/>
      <c r="AAU20" s="182"/>
      <c r="AAV20" s="182"/>
      <c r="AAW20" s="182"/>
      <c r="AAX20" s="182"/>
      <c r="AAY20" s="182"/>
      <c r="AAZ20" s="182"/>
      <c r="ABA20" s="182"/>
      <c r="ABB20" s="182"/>
      <c r="ABC20" s="182"/>
      <c r="ABD20" s="182"/>
      <c r="ABE20" s="182"/>
      <c r="ABF20" s="182"/>
      <c r="ABG20" s="182"/>
      <c r="ABH20" s="182"/>
      <c r="ABI20" s="182"/>
      <c r="ABJ20" s="182"/>
      <c r="ABK20" s="182"/>
      <c r="ABL20" s="182"/>
      <c r="ABM20" s="182"/>
      <c r="ABN20" s="182"/>
      <c r="ABO20" s="182"/>
      <c r="ABP20" s="182"/>
      <c r="ABQ20" s="182"/>
      <c r="ABR20" s="182"/>
      <c r="ABS20" s="182"/>
      <c r="ABT20" s="182"/>
      <c r="ABU20" s="182"/>
      <c r="ABV20" s="182"/>
      <c r="ABW20" s="182"/>
      <c r="ABX20" s="182"/>
      <c r="ABY20" s="182"/>
      <c r="ABZ20" s="182"/>
      <c r="ACA20" s="182"/>
      <c r="ACB20" s="182"/>
      <c r="ACC20" s="182"/>
      <c r="ACD20" s="182"/>
      <c r="ACE20" s="182"/>
      <c r="ACF20" s="182"/>
      <c r="ACG20" s="182"/>
      <c r="ACH20" s="182"/>
      <c r="ACI20" s="182"/>
      <c r="ACJ20" s="182"/>
      <c r="ACK20" s="182"/>
      <c r="ACL20" s="182"/>
      <c r="ACM20" s="182"/>
      <c r="ACN20" s="182"/>
      <c r="ACO20" s="182"/>
      <c r="ACP20" s="182"/>
      <c r="ACQ20" s="182"/>
      <c r="ACR20" s="182"/>
      <c r="ACS20" s="182"/>
      <c r="ACT20" s="182"/>
      <c r="ACU20" s="182"/>
      <c r="ACV20" s="182"/>
      <c r="ACW20" s="182"/>
      <c r="ACX20" s="182"/>
      <c r="ACY20" s="182"/>
      <c r="ACZ20" s="182"/>
      <c r="ADA20" s="182"/>
      <c r="ADB20" s="182"/>
      <c r="ADC20" s="182"/>
      <c r="ADD20" s="182"/>
      <c r="ADE20" s="182"/>
      <c r="ADF20" s="182"/>
      <c r="ADG20" s="182"/>
      <c r="ADH20" s="182"/>
      <c r="ADI20" s="182"/>
      <c r="ADJ20" s="182"/>
      <c r="ADK20" s="182"/>
      <c r="ADL20" s="182"/>
      <c r="ADM20" s="182"/>
      <c r="ADN20" s="182"/>
      <c r="ADO20" s="182"/>
      <c r="ADP20" s="182"/>
      <c r="ADQ20" s="182"/>
      <c r="ADR20" s="182"/>
      <c r="ADS20" s="182"/>
      <c r="ADT20" s="182"/>
      <c r="ADU20" s="182"/>
      <c r="ADV20" s="182"/>
      <c r="ADW20" s="182"/>
      <c r="ADX20" s="182"/>
      <c r="ADY20" s="182"/>
      <c r="ADZ20" s="182"/>
      <c r="AEA20" s="182"/>
      <c r="AEB20" s="182"/>
      <c r="AEC20" s="182"/>
      <c r="AED20" s="182"/>
      <c r="AEE20" s="182"/>
      <c r="AEF20" s="182"/>
      <c r="AEG20" s="182"/>
      <c r="AEH20" s="182"/>
      <c r="AEI20" s="182"/>
      <c r="AEJ20" s="182"/>
      <c r="AEK20" s="182"/>
      <c r="AEL20" s="182"/>
      <c r="AEM20" s="182"/>
      <c r="AEN20" s="182"/>
      <c r="AEO20" s="182"/>
      <c r="AEP20" s="182"/>
      <c r="AEQ20" s="182"/>
      <c r="AER20" s="182"/>
      <c r="AES20" s="182"/>
      <c r="AET20" s="182"/>
      <c r="AEU20" s="182"/>
      <c r="AEV20" s="182"/>
      <c r="AEW20" s="182"/>
      <c r="AEX20" s="182"/>
      <c r="AEY20" s="182"/>
      <c r="AEZ20" s="182"/>
      <c r="AFA20" s="182"/>
      <c r="AFB20" s="182"/>
      <c r="AFC20" s="182"/>
      <c r="AFD20" s="182"/>
      <c r="AFE20" s="182"/>
      <c r="AFF20" s="182"/>
      <c r="AFG20" s="182"/>
      <c r="AFH20" s="182"/>
      <c r="AFI20" s="182"/>
      <c r="AFJ20" s="182"/>
      <c r="AFK20" s="182"/>
      <c r="AFL20" s="182"/>
      <c r="AFM20" s="182"/>
      <c r="AFN20" s="182"/>
      <c r="AFO20" s="182"/>
      <c r="AFP20" s="182"/>
      <c r="AFQ20" s="182"/>
      <c r="AFR20" s="182"/>
      <c r="AFS20" s="182"/>
      <c r="AFT20" s="182"/>
      <c r="AFU20" s="182"/>
      <c r="AFV20" s="182"/>
      <c r="AFW20" s="182"/>
      <c r="AFX20" s="182"/>
      <c r="AFY20" s="182"/>
      <c r="AFZ20" s="182"/>
      <c r="AGA20" s="182"/>
      <c r="AGB20" s="182"/>
      <c r="AGC20" s="182"/>
      <c r="AGD20" s="182"/>
      <c r="AGE20" s="182"/>
      <c r="AGF20" s="182"/>
      <c r="AGG20" s="182"/>
      <c r="AGH20" s="182"/>
      <c r="AGI20" s="182"/>
      <c r="AGJ20" s="182"/>
      <c r="AGK20" s="182"/>
      <c r="AGL20" s="182"/>
      <c r="AGM20" s="182"/>
      <c r="AGN20" s="182"/>
      <c r="AGO20" s="182"/>
      <c r="AGP20" s="182"/>
      <c r="AGQ20" s="182"/>
      <c r="AGR20" s="182"/>
      <c r="AGS20" s="182"/>
      <c r="AGT20" s="182"/>
      <c r="AGU20" s="182"/>
      <c r="AGV20" s="182"/>
      <c r="AGW20" s="182"/>
      <c r="AGX20" s="182"/>
      <c r="AGY20" s="182"/>
      <c r="AGZ20" s="182"/>
      <c r="AHA20" s="182"/>
      <c r="AHB20" s="182"/>
      <c r="AHC20" s="182"/>
      <c r="AHD20" s="182"/>
      <c r="AHE20" s="182"/>
      <c r="AHF20" s="182"/>
      <c r="AHG20" s="182"/>
      <c r="AHH20" s="182"/>
      <c r="AHI20" s="182"/>
      <c r="AHJ20" s="182"/>
      <c r="AHK20" s="182"/>
      <c r="AHL20" s="182"/>
      <c r="AHM20" s="182"/>
      <c r="AHN20" s="182"/>
      <c r="AHO20" s="182"/>
      <c r="AHP20" s="182"/>
      <c r="AHQ20" s="182"/>
      <c r="AHR20" s="182"/>
      <c r="AHS20" s="182"/>
      <c r="AHT20" s="182"/>
      <c r="AHU20" s="182"/>
      <c r="AHV20" s="182"/>
      <c r="AHW20" s="182"/>
      <c r="AHX20" s="182"/>
      <c r="AHY20" s="182"/>
      <c r="AHZ20" s="182"/>
      <c r="AIA20" s="182"/>
      <c r="AIB20" s="182"/>
      <c r="AIC20" s="182"/>
      <c r="AID20" s="182"/>
      <c r="AIE20" s="182"/>
      <c r="AIF20" s="182"/>
      <c r="AIG20" s="182"/>
      <c r="AIH20" s="182"/>
      <c r="AII20" s="182"/>
      <c r="AIJ20" s="182"/>
      <c r="AIK20" s="182"/>
      <c r="AIL20" s="182"/>
      <c r="AIM20" s="182"/>
      <c r="AIN20" s="182"/>
      <c r="AIO20" s="182"/>
      <c r="AIP20" s="182"/>
      <c r="AIQ20" s="182"/>
      <c r="AIR20" s="182"/>
      <c r="AIS20" s="182"/>
      <c r="AIT20" s="182"/>
      <c r="AIU20" s="182"/>
      <c r="AIV20" s="182"/>
      <c r="AIW20" s="182"/>
      <c r="AIX20" s="182"/>
      <c r="AIY20" s="182"/>
      <c r="AIZ20" s="182"/>
      <c r="AJA20" s="182"/>
      <c r="AJB20" s="182"/>
      <c r="AJC20" s="182"/>
      <c r="AJD20" s="182"/>
      <c r="AJE20" s="182"/>
      <c r="AJF20" s="182"/>
      <c r="AJG20" s="182"/>
      <c r="AJH20" s="182"/>
      <c r="AJI20" s="182"/>
      <c r="AJJ20" s="182"/>
      <c r="AJK20" s="182"/>
      <c r="AJL20" s="182"/>
      <c r="AJM20" s="182"/>
      <c r="AJN20" s="182"/>
      <c r="AJO20" s="182"/>
      <c r="AJP20" s="182"/>
      <c r="AJQ20" s="182"/>
      <c r="AJR20" s="182"/>
      <c r="AJS20" s="182"/>
      <c r="AJT20" s="182"/>
      <c r="AJU20" s="182"/>
      <c r="AJV20" s="182"/>
      <c r="AJW20" s="182"/>
      <c r="AJX20" s="182"/>
      <c r="AJY20" s="182"/>
      <c r="AJZ20" s="182"/>
      <c r="AKA20" s="182"/>
      <c r="AKB20" s="182"/>
      <c r="AKC20" s="182"/>
      <c r="AKD20" s="182"/>
      <c r="AKE20" s="182"/>
      <c r="AKF20" s="182"/>
      <c r="AKG20" s="182"/>
      <c r="AKH20" s="182"/>
      <c r="AKI20" s="182"/>
      <c r="AKJ20" s="182"/>
      <c r="AKK20" s="182"/>
      <c r="AKL20" s="182"/>
      <c r="AKM20" s="182"/>
      <c r="AKN20" s="182"/>
      <c r="AKO20" s="182"/>
      <c r="AKP20" s="182"/>
      <c r="AKQ20" s="182"/>
      <c r="AKR20" s="182"/>
      <c r="AKS20" s="182"/>
      <c r="AKT20" s="182"/>
      <c r="AKU20" s="182"/>
      <c r="AKV20" s="182"/>
      <c r="AKW20" s="182"/>
      <c r="AKX20" s="182"/>
      <c r="AKY20" s="182"/>
      <c r="AKZ20" s="182"/>
      <c r="ALA20" s="182"/>
      <c r="ALB20" s="182"/>
      <c r="ALC20" s="182"/>
      <c r="ALD20" s="182"/>
      <c r="ALE20" s="182"/>
      <c r="ALF20" s="182"/>
      <c r="ALG20" s="182"/>
      <c r="ALH20" s="182"/>
      <c r="ALI20" s="182"/>
      <c r="ALJ20" s="182"/>
      <c r="ALK20" s="182"/>
      <c r="ALL20" s="182"/>
      <c r="ALM20" s="182"/>
      <c r="ALN20" s="182"/>
      <c r="ALO20" s="182"/>
      <c r="ALP20" s="182"/>
      <c r="ALQ20" s="182"/>
      <c r="ALR20" s="182"/>
      <c r="ALS20" s="182"/>
      <c r="ALT20" s="182"/>
      <c r="ALU20" s="182"/>
      <c r="ALV20" s="182"/>
      <c r="ALW20" s="182"/>
      <c r="ALX20" s="182"/>
      <c r="ALY20" s="182"/>
      <c r="ALZ20" s="182"/>
      <c r="AMA20" s="182"/>
      <c r="AMB20" s="182"/>
      <c r="AMC20" s="182"/>
      <c r="AMD20" s="182"/>
      <c r="AME20" s="182"/>
      <c r="AMF20" s="182"/>
      <c r="AMG20" s="182"/>
      <c r="AMH20" s="182"/>
      <c r="AMI20" s="182"/>
      <c r="AMJ20" s="182"/>
      <c r="AMK20" s="182"/>
      <c r="AML20" s="182"/>
      <c r="AMM20" s="182"/>
      <c r="AMN20" s="182"/>
      <c r="AMO20" s="182"/>
      <c r="AMP20" s="182"/>
      <c r="AMQ20" s="182"/>
      <c r="AMR20" s="182"/>
      <c r="AMS20" s="182"/>
      <c r="AMT20" s="182"/>
      <c r="AMU20" s="182"/>
      <c r="AMV20" s="182"/>
      <c r="AMW20" s="182"/>
      <c r="AMX20" s="182"/>
      <c r="AMY20" s="182"/>
      <c r="AMZ20" s="182"/>
      <c r="ANA20" s="182"/>
      <c r="ANB20" s="182"/>
      <c r="ANC20" s="182"/>
      <c r="AND20" s="182"/>
      <c r="ANE20" s="182"/>
      <c r="ANF20" s="182"/>
      <c r="ANG20" s="182"/>
      <c r="ANH20" s="182"/>
      <c r="ANI20" s="182"/>
      <c r="ANJ20" s="182"/>
      <c r="ANK20" s="182"/>
      <c r="ANL20" s="182"/>
      <c r="ANM20" s="182"/>
      <c r="ANN20" s="182"/>
      <c r="ANO20" s="182"/>
      <c r="ANP20" s="182"/>
      <c r="ANQ20" s="182"/>
      <c r="ANR20" s="182"/>
      <c r="ANS20" s="182"/>
      <c r="ANT20" s="182"/>
      <c r="ANU20" s="182"/>
      <c r="ANV20" s="182"/>
      <c r="ANW20" s="182"/>
      <c r="ANX20" s="182"/>
      <c r="ANY20" s="182"/>
      <c r="ANZ20" s="182"/>
      <c r="AOA20" s="182"/>
      <c r="AOB20" s="182"/>
      <c r="AOC20" s="182"/>
      <c r="AOD20" s="182"/>
      <c r="AOE20" s="182"/>
      <c r="AOF20" s="182"/>
      <c r="AOG20" s="182"/>
      <c r="AOH20" s="182"/>
      <c r="AOI20" s="182"/>
      <c r="AOJ20" s="182"/>
      <c r="AOK20" s="182"/>
      <c r="AOL20" s="182"/>
      <c r="AOM20" s="182"/>
      <c r="AON20" s="182"/>
      <c r="AOO20" s="182"/>
      <c r="AOP20" s="182"/>
      <c r="AOQ20" s="182"/>
      <c r="AOR20" s="182"/>
      <c r="AOS20" s="182"/>
      <c r="AOT20" s="182"/>
      <c r="AOU20" s="182"/>
      <c r="AOV20" s="182"/>
      <c r="AOW20" s="182"/>
      <c r="AOX20" s="182"/>
      <c r="AOY20" s="182"/>
      <c r="AOZ20" s="182"/>
      <c r="APA20" s="182"/>
      <c r="APB20" s="182"/>
      <c r="APC20" s="182"/>
      <c r="APD20" s="182"/>
      <c r="APE20" s="182"/>
      <c r="APF20" s="182"/>
      <c r="APG20" s="182"/>
      <c r="APH20" s="182"/>
      <c r="API20" s="182"/>
      <c r="APJ20" s="182"/>
      <c r="APK20" s="182"/>
      <c r="APL20" s="182"/>
      <c r="APM20" s="182"/>
      <c r="APN20" s="182"/>
      <c r="APO20" s="182"/>
      <c r="APP20" s="182"/>
      <c r="APQ20" s="182"/>
      <c r="APR20" s="182"/>
      <c r="APS20" s="182"/>
      <c r="APT20" s="182"/>
      <c r="APU20" s="182"/>
      <c r="APV20" s="182"/>
      <c r="APW20" s="182"/>
      <c r="APX20" s="182"/>
      <c r="APY20" s="182"/>
      <c r="APZ20" s="182"/>
      <c r="AQA20" s="182"/>
      <c r="AQB20" s="182"/>
      <c r="AQC20" s="182"/>
      <c r="AQD20" s="182"/>
      <c r="AQE20" s="182"/>
      <c r="AQF20" s="182"/>
      <c r="AQG20" s="182"/>
      <c r="AQH20" s="182"/>
      <c r="AQI20" s="182"/>
      <c r="AQJ20" s="182"/>
      <c r="AQK20" s="182"/>
      <c r="AQL20" s="182"/>
      <c r="AQM20" s="182"/>
      <c r="AQN20" s="182"/>
      <c r="AQO20" s="182"/>
      <c r="AQP20" s="182"/>
      <c r="AQQ20" s="182"/>
      <c r="AQR20" s="182"/>
      <c r="AQS20" s="182"/>
      <c r="AQT20" s="182"/>
      <c r="AQU20" s="182"/>
      <c r="AQV20" s="182"/>
      <c r="AQW20" s="182"/>
      <c r="AQX20" s="182"/>
      <c r="AQY20" s="182"/>
      <c r="AQZ20" s="182"/>
      <c r="ARA20" s="182"/>
      <c r="ARB20" s="182"/>
      <c r="ARC20" s="182"/>
      <c r="ARD20" s="182"/>
      <c r="ARE20" s="182"/>
      <c r="ARF20" s="182"/>
      <c r="ARG20" s="182"/>
      <c r="ARH20" s="182"/>
      <c r="ARI20" s="182"/>
      <c r="ARJ20" s="182"/>
      <c r="ARK20" s="182"/>
      <c r="ARL20" s="182"/>
      <c r="ARM20" s="182"/>
      <c r="ARN20" s="182"/>
      <c r="ARO20" s="182"/>
      <c r="ARP20" s="182"/>
      <c r="ARQ20" s="182"/>
      <c r="ARR20" s="182"/>
      <c r="ARS20" s="182"/>
      <c r="ART20" s="182"/>
      <c r="ARU20" s="182"/>
      <c r="ARV20" s="182"/>
      <c r="ARW20" s="182"/>
      <c r="ARX20" s="182"/>
      <c r="ARY20" s="182"/>
      <c r="ARZ20" s="182"/>
      <c r="ASA20" s="182"/>
      <c r="ASB20" s="182"/>
      <c r="ASC20" s="182"/>
      <c r="ASD20" s="182"/>
      <c r="ASE20" s="182"/>
      <c r="ASF20" s="182"/>
      <c r="ASG20" s="182"/>
      <c r="ASH20" s="182"/>
      <c r="ASI20" s="182"/>
      <c r="ASJ20" s="182"/>
      <c r="ASK20" s="182"/>
      <c r="ASL20" s="182"/>
      <c r="ASM20" s="182"/>
      <c r="ASN20" s="182"/>
      <c r="ASO20" s="182"/>
      <c r="ASP20" s="182"/>
      <c r="ASQ20" s="182"/>
      <c r="ASR20" s="182"/>
      <c r="ASS20" s="182"/>
      <c r="AST20" s="182"/>
      <c r="ASU20" s="182"/>
      <c r="ASV20" s="182"/>
      <c r="ASW20" s="182"/>
      <c r="ASX20" s="182"/>
      <c r="ASY20" s="182"/>
      <c r="ASZ20" s="182"/>
      <c r="ATA20" s="182"/>
      <c r="ATB20" s="182"/>
      <c r="ATC20" s="182"/>
      <c r="ATD20" s="182"/>
      <c r="ATE20" s="182"/>
      <c r="ATF20" s="182"/>
      <c r="ATG20" s="182"/>
      <c r="ATH20" s="182"/>
      <c r="ATI20" s="182"/>
      <c r="ATJ20" s="182"/>
      <c r="ATK20" s="182"/>
      <c r="ATL20" s="182"/>
      <c r="ATM20" s="182"/>
      <c r="ATN20" s="182"/>
      <c r="ATO20" s="182"/>
      <c r="ATP20" s="182"/>
      <c r="ATQ20" s="182"/>
      <c r="ATR20" s="182"/>
      <c r="ATS20" s="182"/>
      <c r="ATT20" s="182"/>
      <c r="ATU20" s="182"/>
      <c r="ATV20" s="182"/>
      <c r="ATW20" s="182"/>
      <c r="ATX20" s="182"/>
      <c r="ATY20" s="182"/>
      <c r="ATZ20" s="182"/>
      <c r="AUA20" s="182"/>
      <c r="AUB20" s="182"/>
      <c r="AUC20" s="182"/>
      <c r="AUD20" s="182"/>
      <c r="AUE20" s="182"/>
      <c r="AUF20" s="182"/>
      <c r="AUG20" s="182"/>
      <c r="AUH20" s="182"/>
      <c r="AUI20" s="182"/>
      <c r="AUJ20" s="182"/>
      <c r="AUK20" s="182"/>
      <c r="AUL20" s="182"/>
      <c r="AUM20" s="182"/>
      <c r="AUN20" s="182"/>
      <c r="AUO20" s="182"/>
      <c r="AUP20" s="182"/>
      <c r="AUQ20" s="182"/>
      <c r="AUR20" s="182"/>
      <c r="AUS20" s="182"/>
      <c r="AUT20" s="182"/>
      <c r="AUU20" s="182"/>
      <c r="AUV20" s="182"/>
      <c r="AUW20" s="182"/>
      <c r="AUX20" s="182"/>
      <c r="AUY20" s="182"/>
      <c r="AUZ20" s="182"/>
      <c r="AVA20" s="182"/>
      <c r="AVB20" s="182"/>
      <c r="AVC20" s="182"/>
      <c r="AVD20" s="182"/>
      <c r="AVE20" s="182"/>
      <c r="AVF20" s="182"/>
      <c r="AVG20" s="182"/>
      <c r="AVH20" s="182"/>
      <c r="AVI20" s="182"/>
      <c r="AVJ20" s="182"/>
      <c r="AVK20" s="182"/>
      <c r="AVL20" s="182"/>
      <c r="AVM20" s="182"/>
      <c r="AVN20" s="182"/>
      <c r="AVO20" s="182"/>
      <c r="AVP20" s="182"/>
      <c r="AVQ20" s="182"/>
      <c r="AVR20" s="182"/>
      <c r="AVS20" s="182"/>
      <c r="AVT20" s="182"/>
      <c r="AVU20" s="182"/>
      <c r="AVV20" s="182"/>
      <c r="AVW20" s="182"/>
      <c r="AVX20" s="182"/>
      <c r="AVY20" s="182"/>
      <c r="AVZ20" s="182"/>
      <c r="AWA20" s="182"/>
      <c r="AWB20" s="182"/>
      <c r="AWC20" s="182"/>
      <c r="AWD20" s="182"/>
      <c r="AWE20" s="182"/>
      <c r="AWF20" s="182"/>
      <c r="AWG20" s="182"/>
      <c r="AWH20" s="182"/>
      <c r="AWI20" s="182"/>
      <c r="AWJ20" s="182"/>
      <c r="AWK20" s="182"/>
      <c r="AWL20" s="182"/>
      <c r="AWM20" s="182"/>
      <c r="AWN20" s="182"/>
      <c r="AWO20" s="182"/>
      <c r="AWP20" s="182"/>
      <c r="AWQ20" s="182"/>
      <c r="AWR20" s="182"/>
      <c r="AWS20" s="182"/>
      <c r="AWT20" s="182"/>
      <c r="AWU20" s="182"/>
      <c r="AWV20" s="182"/>
      <c r="AWW20" s="182"/>
      <c r="AWX20" s="182"/>
      <c r="AWY20" s="182"/>
      <c r="AWZ20" s="182"/>
      <c r="AXA20" s="182"/>
      <c r="AXB20" s="182"/>
      <c r="AXC20" s="182"/>
      <c r="AXD20" s="182"/>
      <c r="AXE20" s="182"/>
      <c r="AXF20" s="182"/>
      <c r="AXG20" s="182"/>
      <c r="AXH20" s="182"/>
      <c r="AXI20" s="182"/>
      <c r="AXJ20" s="182"/>
      <c r="AXK20" s="182"/>
      <c r="AXL20" s="182"/>
      <c r="AXM20" s="182"/>
      <c r="AXN20" s="182"/>
      <c r="AXO20" s="182"/>
      <c r="AXP20" s="182"/>
      <c r="AXQ20" s="182"/>
      <c r="AXR20" s="182"/>
      <c r="AXS20" s="182"/>
      <c r="AXT20" s="182"/>
      <c r="AXU20" s="182"/>
      <c r="AXV20" s="182"/>
      <c r="AXW20" s="182"/>
      <c r="AXX20" s="182"/>
      <c r="AXY20" s="182"/>
      <c r="AXZ20" s="182"/>
      <c r="AYA20" s="182"/>
      <c r="AYB20" s="182"/>
      <c r="AYC20" s="182"/>
      <c r="AYD20" s="182"/>
      <c r="AYE20" s="182"/>
      <c r="AYF20" s="182"/>
      <c r="AYG20" s="182"/>
      <c r="AYH20" s="182"/>
      <c r="AYI20" s="182"/>
      <c r="AYJ20" s="182"/>
      <c r="AYK20" s="182"/>
      <c r="AYL20" s="182"/>
      <c r="AYM20" s="182"/>
      <c r="AYN20" s="182"/>
      <c r="AYO20" s="182"/>
      <c r="AYP20" s="182"/>
      <c r="AYQ20" s="182"/>
      <c r="AYR20" s="182"/>
      <c r="AYS20" s="182"/>
      <c r="AYT20" s="182"/>
      <c r="AYU20" s="182"/>
      <c r="AYV20" s="182"/>
      <c r="AYW20" s="182"/>
      <c r="AYX20" s="182"/>
      <c r="AYY20" s="182"/>
      <c r="AYZ20" s="182"/>
      <c r="AZA20" s="182"/>
      <c r="AZB20" s="182"/>
      <c r="AZC20" s="182"/>
      <c r="AZD20" s="182"/>
      <c r="AZE20" s="182"/>
      <c r="AZF20" s="182"/>
      <c r="AZG20" s="182"/>
      <c r="AZH20" s="182"/>
      <c r="AZI20" s="182"/>
      <c r="AZJ20" s="182"/>
      <c r="AZK20" s="182"/>
      <c r="AZL20" s="182"/>
      <c r="AZM20" s="182"/>
      <c r="AZN20" s="182"/>
      <c r="AZO20" s="182"/>
      <c r="AZP20" s="182"/>
      <c r="AZQ20" s="182"/>
      <c r="AZR20" s="182"/>
      <c r="AZS20" s="182"/>
      <c r="AZT20" s="182"/>
      <c r="AZU20" s="182"/>
      <c r="AZV20" s="182"/>
      <c r="AZW20" s="182"/>
      <c r="AZX20" s="182"/>
      <c r="AZY20" s="182"/>
      <c r="AZZ20" s="182"/>
      <c r="BAA20" s="182"/>
      <c r="BAB20" s="182"/>
      <c r="BAC20" s="182"/>
      <c r="BAD20" s="182"/>
      <c r="BAE20" s="182"/>
      <c r="BAF20" s="182"/>
      <c r="BAG20" s="182"/>
      <c r="BAH20" s="182"/>
      <c r="BAI20" s="182"/>
      <c r="BAJ20" s="182"/>
      <c r="BAK20" s="182"/>
      <c r="BAL20" s="182"/>
      <c r="BAM20" s="182"/>
      <c r="BAN20" s="182"/>
      <c r="BAO20" s="182"/>
      <c r="BAP20" s="182"/>
      <c r="BAQ20" s="182"/>
      <c r="BAR20" s="182"/>
      <c r="BAS20" s="182"/>
      <c r="BAT20" s="182"/>
      <c r="BAU20" s="182"/>
      <c r="BAV20" s="182"/>
      <c r="BAW20" s="182"/>
      <c r="BAX20" s="182"/>
      <c r="BAY20" s="182"/>
      <c r="BAZ20" s="182"/>
      <c r="BBA20" s="182"/>
      <c r="BBB20" s="182"/>
      <c r="BBC20" s="182"/>
      <c r="BBD20" s="182"/>
      <c r="BBE20" s="182"/>
      <c r="BBF20" s="182"/>
      <c r="BBG20" s="182"/>
      <c r="BBH20" s="182"/>
      <c r="BBI20" s="182"/>
      <c r="BBJ20" s="182"/>
      <c r="BBK20" s="182"/>
      <c r="BBL20" s="182"/>
      <c r="BBM20" s="182"/>
      <c r="BBN20" s="182"/>
      <c r="BBO20" s="182"/>
      <c r="BBP20" s="182"/>
      <c r="BBQ20" s="182"/>
      <c r="BBR20" s="182"/>
      <c r="BBS20" s="182"/>
      <c r="BBT20" s="182"/>
      <c r="BBU20" s="182"/>
      <c r="BBV20" s="182"/>
      <c r="BBW20" s="182"/>
      <c r="BBX20" s="182"/>
      <c r="BBY20" s="182"/>
      <c r="BBZ20" s="182"/>
      <c r="BCA20" s="182"/>
      <c r="BCB20" s="182"/>
      <c r="BCC20" s="182"/>
      <c r="BCD20" s="182"/>
      <c r="BCE20" s="182"/>
      <c r="BCF20" s="182"/>
      <c r="BCG20" s="182"/>
      <c r="BCH20" s="182"/>
      <c r="BCI20" s="182"/>
      <c r="BCJ20" s="182"/>
      <c r="BCK20" s="182"/>
      <c r="BCL20" s="182"/>
      <c r="BCM20" s="182"/>
      <c r="BCN20" s="182"/>
      <c r="BCO20" s="182"/>
      <c r="BCP20" s="182"/>
      <c r="BCQ20" s="182"/>
      <c r="BCR20" s="182"/>
      <c r="BCS20" s="182"/>
      <c r="BCT20" s="182"/>
      <c r="BCU20" s="182"/>
      <c r="BCV20" s="182"/>
      <c r="BCW20" s="182"/>
      <c r="BCX20" s="182"/>
      <c r="BCY20" s="182"/>
      <c r="BCZ20" s="182"/>
      <c r="BDA20" s="182"/>
      <c r="BDB20" s="182"/>
      <c r="BDC20" s="182"/>
      <c r="BDD20" s="182"/>
      <c r="BDE20" s="182"/>
      <c r="BDF20" s="182"/>
      <c r="BDG20" s="182"/>
      <c r="BDH20" s="182"/>
      <c r="BDI20" s="182"/>
      <c r="BDJ20" s="182"/>
      <c r="BDK20" s="182"/>
      <c r="BDL20" s="182"/>
      <c r="BDM20" s="182"/>
      <c r="BDN20" s="182"/>
      <c r="BDO20" s="182"/>
      <c r="BDP20" s="182"/>
      <c r="BDQ20" s="182"/>
      <c r="BDR20" s="182"/>
      <c r="BDS20" s="182"/>
      <c r="BDT20" s="182"/>
      <c r="BDU20" s="182"/>
      <c r="BDV20" s="182"/>
      <c r="BDW20" s="182"/>
      <c r="BDX20" s="182"/>
      <c r="BDY20" s="182"/>
      <c r="BDZ20" s="182"/>
      <c r="BEA20" s="182"/>
      <c r="BEB20" s="182"/>
      <c r="BEC20" s="182"/>
      <c r="BED20" s="182"/>
      <c r="BEE20" s="182"/>
      <c r="BEF20" s="182"/>
      <c r="BEG20" s="182"/>
      <c r="BEH20" s="182"/>
      <c r="BEI20" s="182"/>
      <c r="BEJ20" s="182"/>
      <c r="BEK20" s="182"/>
      <c r="BEL20" s="182"/>
      <c r="BEM20" s="182"/>
      <c r="BEN20" s="182"/>
      <c r="BEO20" s="182"/>
      <c r="BEP20" s="182"/>
      <c r="BEQ20" s="182"/>
      <c r="BER20" s="182"/>
      <c r="BES20" s="182"/>
      <c r="BET20" s="182"/>
      <c r="BEU20" s="182"/>
      <c r="BEV20" s="182"/>
      <c r="BEW20" s="182"/>
      <c r="BEX20" s="182"/>
      <c r="BEY20" s="182"/>
      <c r="BEZ20" s="182"/>
      <c r="BFA20" s="182"/>
      <c r="BFB20" s="182"/>
      <c r="BFC20" s="182"/>
      <c r="BFD20" s="182"/>
      <c r="BFE20" s="182"/>
      <c r="BFF20" s="182"/>
      <c r="BFG20" s="182"/>
      <c r="BFH20" s="182"/>
      <c r="BFI20" s="182"/>
      <c r="BFJ20" s="182"/>
      <c r="BFK20" s="182"/>
      <c r="BFL20" s="182"/>
      <c r="BFM20" s="182"/>
      <c r="BFN20" s="182"/>
      <c r="BFO20" s="182"/>
      <c r="BFP20" s="182"/>
      <c r="BFQ20" s="182"/>
      <c r="BFR20" s="182"/>
      <c r="BFS20" s="182"/>
      <c r="BFT20" s="182"/>
      <c r="BFU20" s="182"/>
      <c r="BFV20" s="182"/>
      <c r="BFW20" s="182"/>
      <c r="BFX20" s="182"/>
      <c r="BFY20" s="182"/>
      <c r="BFZ20" s="182"/>
      <c r="BGA20" s="182"/>
      <c r="BGB20" s="182"/>
      <c r="BGC20" s="182"/>
      <c r="BGD20" s="182"/>
      <c r="BGE20" s="182"/>
      <c r="BGF20" s="182"/>
      <c r="BGG20" s="182"/>
      <c r="BGH20" s="182"/>
      <c r="BGI20" s="182"/>
      <c r="BGJ20" s="182"/>
      <c r="BGK20" s="182"/>
      <c r="BGL20" s="182"/>
      <c r="BGM20" s="182"/>
      <c r="BGN20" s="182"/>
      <c r="BGO20" s="182"/>
      <c r="BGP20" s="182"/>
      <c r="BGQ20" s="182"/>
      <c r="BGR20" s="182"/>
      <c r="BGS20" s="182"/>
      <c r="BGT20" s="182"/>
      <c r="BGU20" s="182"/>
      <c r="BGV20" s="182"/>
      <c r="BGW20" s="182"/>
      <c r="BGX20" s="182"/>
      <c r="BGY20" s="182"/>
      <c r="BGZ20" s="182"/>
      <c r="BHA20" s="182"/>
      <c r="BHB20" s="182"/>
      <c r="BHC20" s="182"/>
      <c r="BHD20" s="182"/>
      <c r="BHE20" s="182"/>
      <c r="BHF20" s="182"/>
      <c r="BHG20" s="182"/>
      <c r="BHH20" s="182"/>
      <c r="BHI20" s="182"/>
      <c r="BHJ20" s="182"/>
      <c r="BHK20" s="182"/>
      <c r="BHL20" s="182"/>
      <c r="BHM20" s="182"/>
      <c r="BHN20" s="182"/>
      <c r="BHO20" s="182"/>
      <c r="BHP20" s="182"/>
      <c r="BHQ20" s="182"/>
      <c r="BHR20" s="182"/>
      <c r="BHS20" s="182"/>
      <c r="BHT20" s="182"/>
      <c r="BHU20" s="182"/>
      <c r="BHV20" s="182"/>
      <c r="BHW20" s="182"/>
      <c r="BHX20" s="182"/>
      <c r="BHY20" s="182"/>
      <c r="BHZ20" s="182"/>
      <c r="BIA20" s="182"/>
      <c r="BIB20" s="182"/>
      <c r="BIC20" s="182"/>
      <c r="BID20" s="182"/>
      <c r="BIE20" s="182"/>
      <c r="BIF20" s="182"/>
      <c r="BIG20" s="182"/>
      <c r="BIH20" s="182"/>
      <c r="BII20" s="182"/>
      <c r="BIJ20" s="182"/>
      <c r="BIK20" s="182"/>
      <c r="BIL20" s="182"/>
      <c r="BIM20" s="182"/>
      <c r="BIN20" s="182"/>
      <c r="BIO20" s="182"/>
      <c r="BIP20" s="182"/>
      <c r="BIQ20" s="182"/>
      <c r="BIR20" s="182"/>
      <c r="BIS20" s="182"/>
      <c r="BIT20" s="182"/>
      <c r="BIU20" s="182"/>
      <c r="BIV20" s="182"/>
      <c r="BIW20" s="182"/>
      <c r="BIX20" s="182"/>
      <c r="BIY20" s="182"/>
      <c r="BIZ20" s="182"/>
      <c r="BJA20" s="182"/>
      <c r="BJB20" s="182"/>
      <c r="BJC20" s="182"/>
      <c r="BJD20" s="182"/>
      <c r="BJE20" s="182"/>
      <c r="BJF20" s="182"/>
      <c r="BJG20" s="182"/>
      <c r="BJH20" s="182"/>
      <c r="BJI20" s="182"/>
      <c r="BJJ20" s="182"/>
      <c r="BJK20" s="182"/>
      <c r="BJL20" s="182"/>
      <c r="BJM20" s="182"/>
      <c r="BJN20" s="182"/>
      <c r="BJO20" s="182"/>
      <c r="BJP20" s="182"/>
      <c r="BJQ20" s="182"/>
      <c r="BJR20" s="182"/>
      <c r="BJS20" s="182"/>
      <c r="BJT20" s="182"/>
      <c r="BJU20" s="182"/>
      <c r="BJV20" s="182"/>
      <c r="BJW20" s="182"/>
      <c r="BJX20" s="182"/>
      <c r="BJY20" s="182"/>
      <c r="BJZ20" s="182"/>
      <c r="BKA20" s="182"/>
      <c r="BKB20" s="182"/>
      <c r="BKC20" s="182"/>
      <c r="BKD20" s="182"/>
      <c r="BKE20" s="182"/>
      <c r="BKF20" s="182"/>
      <c r="BKG20" s="182"/>
      <c r="BKH20" s="182"/>
      <c r="BKI20" s="182"/>
      <c r="BKJ20" s="182"/>
      <c r="BKK20" s="182"/>
      <c r="BKL20" s="182"/>
      <c r="BKM20" s="182"/>
      <c r="BKN20" s="182"/>
      <c r="BKO20" s="182"/>
      <c r="BKP20" s="182"/>
      <c r="BKQ20" s="182"/>
      <c r="BKR20" s="182"/>
      <c r="BKS20" s="182"/>
      <c r="BKT20" s="182"/>
      <c r="BKU20" s="182"/>
      <c r="BKV20" s="182"/>
      <c r="BKW20" s="182"/>
      <c r="BKX20" s="182"/>
      <c r="BKY20" s="182"/>
      <c r="BKZ20" s="182"/>
      <c r="BLA20" s="182"/>
      <c r="BLB20" s="182"/>
      <c r="BLC20" s="182"/>
      <c r="BLD20" s="182"/>
      <c r="BLE20" s="182"/>
      <c r="BLF20" s="182"/>
      <c r="BLG20" s="182"/>
      <c r="BLH20" s="182"/>
      <c r="BLI20" s="182"/>
      <c r="BLJ20" s="182"/>
      <c r="BLK20" s="182"/>
      <c r="BLL20" s="182"/>
      <c r="BLM20" s="182"/>
      <c r="BLN20" s="182"/>
      <c r="BLO20" s="182"/>
      <c r="BLP20" s="182"/>
      <c r="BLQ20" s="182"/>
      <c r="BLR20" s="182"/>
      <c r="BLS20" s="182"/>
      <c r="BLT20" s="182"/>
      <c r="BLU20" s="182"/>
      <c r="BLV20" s="182"/>
      <c r="BLW20" s="182"/>
      <c r="BLX20" s="182"/>
      <c r="BLY20" s="182"/>
      <c r="BLZ20" s="182"/>
      <c r="BMA20" s="182"/>
      <c r="BMB20" s="182"/>
      <c r="BMC20" s="182"/>
      <c r="BMD20" s="182"/>
      <c r="BME20" s="182"/>
      <c r="BMF20" s="182"/>
      <c r="BMG20" s="182"/>
      <c r="BMH20" s="182"/>
      <c r="BMI20" s="182"/>
      <c r="BMJ20" s="182"/>
      <c r="BMK20" s="182"/>
      <c r="BML20" s="182"/>
      <c r="BMM20" s="182"/>
      <c r="BMN20" s="182"/>
      <c r="BMO20" s="182"/>
      <c r="BMP20" s="182"/>
      <c r="BMQ20" s="182"/>
      <c r="BMR20" s="182"/>
      <c r="BMS20" s="182"/>
      <c r="BMT20" s="182"/>
      <c r="BMU20" s="182"/>
      <c r="BMV20" s="182"/>
      <c r="BMW20" s="182"/>
      <c r="BMX20" s="182"/>
      <c r="BMY20" s="182"/>
      <c r="BMZ20" s="182"/>
      <c r="BNA20" s="182"/>
      <c r="BNB20" s="182"/>
      <c r="BNC20" s="182"/>
      <c r="BND20" s="182"/>
      <c r="BNE20" s="182"/>
      <c r="BNF20" s="182"/>
      <c r="BNG20" s="182"/>
      <c r="BNH20" s="182"/>
      <c r="BNI20" s="182"/>
      <c r="BNJ20" s="182"/>
      <c r="BNK20" s="182"/>
      <c r="BNL20" s="182"/>
      <c r="BNM20" s="182"/>
      <c r="BNN20" s="182"/>
      <c r="BNO20" s="182"/>
      <c r="BNP20" s="182"/>
      <c r="BNQ20" s="182"/>
      <c r="BNR20" s="182"/>
      <c r="BNS20" s="182"/>
      <c r="BNT20" s="182"/>
      <c r="BNU20" s="182"/>
      <c r="BNV20" s="182"/>
      <c r="BNW20" s="182"/>
      <c r="BNX20" s="182"/>
      <c r="BNY20" s="182"/>
      <c r="BNZ20" s="182"/>
      <c r="BOA20" s="182"/>
      <c r="BOB20" s="182"/>
      <c r="BOC20" s="182"/>
      <c r="BOD20" s="182"/>
      <c r="BOE20" s="182"/>
      <c r="BOF20" s="182"/>
      <c r="BOG20" s="182"/>
      <c r="BOH20" s="182"/>
      <c r="BOI20" s="182"/>
      <c r="BOJ20" s="182"/>
      <c r="BOK20" s="182"/>
      <c r="BOL20" s="182"/>
      <c r="BOM20" s="182"/>
      <c r="BON20" s="182"/>
      <c r="BOO20" s="182"/>
      <c r="BOP20" s="182"/>
      <c r="BOQ20" s="182"/>
      <c r="BOR20" s="182"/>
      <c r="BOS20" s="182"/>
      <c r="BOT20" s="182"/>
      <c r="BOU20" s="182"/>
      <c r="BOV20" s="182"/>
      <c r="BOW20" s="182"/>
      <c r="BOX20" s="182"/>
      <c r="BOY20" s="182"/>
      <c r="BOZ20" s="182"/>
      <c r="BPA20" s="182"/>
      <c r="BPB20" s="182"/>
      <c r="BPC20" s="182"/>
      <c r="BPD20" s="182"/>
      <c r="BPE20" s="182"/>
      <c r="BPF20" s="182"/>
      <c r="BPG20" s="182"/>
      <c r="BPH20" s="182"/>
      <c r="BPI20" s="182"/>
      <c r="BPJ20" s="182"/>
      <c r="BPK20" s="182"/>
      <c r="BPL20" s="182"/>
      <c r="BPM20" s="182"/>
      <c r="BPN20" s="182"/>
      <c r="BPO20" s="182"/>
      <c r="BPP20" s="182"/>
      <c r="BPQ20" s="182"/>
      <c r="BPR20" s="182"/>
      <c r="BPS20" s="182"/>
      <c r="BPT20" s="182"/>
      <c r="BPU20" s="182"/>
      <c r="BPV20" s="182"/>
      <c r="BPW20" s="182"/>
      <c r="BPX20" s="182"/>
      <c r="BPY20" s="182"/>
      <c r="BPZ20" s="182"/>
      <c r="BQA20" s="182"/>
      <c r="BQB20" s="182"/>
      <c r="BQC20" s="182"/>
      <c r="BQD20" s="182"/>
      <c r="BQE20" s="182"/>
      <c r="BQF20" s="182"/>
      <c r="BQG20" s="182"/>
      <c r="BQH20" s="182"/>
      <c r="BQI20" s="182"/>
      <c r="BQJ20" s="182"/>
      <c r="BQK20" s="182"/>
      <c r="BQL20" s="182"/>
      <c r="BQM20" s="182"/>
      <c r="BQN20" s="182"/>
      <c r="BQO20" s="182"/>
      <c r="BQP20" s="182"/>
      <c r="BQQ20" s="182"/>
      <c r="BQR20" s="182"/>
      <c r="BQS20" s="182"/>
      <c r="BQT20" s="182"/>
      <c r="BQU20" s="182"/>
      <c r="BQV20" s="182"/>
      <c r="BQW20" s="182"/>
      <c r="BQX20" s="182"/>
      <c r="BQY20" s="182"/>
      <c r="BQZ20" s="182"/>
      <c r="BRA20" s="182"/>
      <c r="BRB20" s="182"/>
      <c r="BRC20" s="182"/>
      <c r="BRD20" s="182"/>
      <c r="BRE20" s="182"/>
      <c r="BRF20" s="182"/>
      <c r="BRG20" s="182"/>
      <c r="BRH20" s="182"/>
      <c r="BRI20" s="182"/>
      <c r="BRJ20" s="182"/>
      <c r="BRK20" s="182"/>
      <c r="BRL20" s="182"/>
      <c r="BRM20" s="182"/>
      <c r="BRN20" s="182"/>
      <c r="BRO20" s="182"/>
      <c r="BRP20" s="182"/>
      <c r="BRQ20" s="182"/>
      <c r="BRR20" s="182"/>
      <c r="BRS20" s="182"/>
      <c r="BRT20" s="182"/>
      <c r="BRU20" s="182"/>
      <c r="BRV20" s="182"/>
      <c r="BRW20" s="182"/>
      <c r="BRX20" s="182"/>
      <c r="BRY20" s="182"/>
      <c r="BRZ20" s="182"/>
      <c r="BSA20" s="182"/>
      <c r="BSB20" s="182"/>
      <c r="BSC20" s="182"/>
      <c r="BSD20" s="182"/>
      <c r="BSE20" s="182"/>
      <c r="BSF20" s="182"/>
      <c r="BSG20" s="182"/>
      <c r="BSH20" s="182"/>
      <c r="BSI20" s="182"/>
      <c r="BSJ20" s="182"/>
      <c r="BSK20" s="182"/>
      <c r="BSL20" s="182"/>
      <c r="BSM20" s="182"/>
      <c r="BSN20" s="182"/>
      <c r="BSO20" s="182"/>
      <c r="BSP20" s="182"/>
      <c r="BSQ20" s="182"/>
      <c r="BSR20" s="182"/>
      <c r="BSS20" s="182"/>
      <c r="BST20" s="182"/>
      <c r="BSU20" s="182"/>
      <c r="BSV20" s="182"/>
      <c r="BSW20" s="182"/>
      <c r="BSX20" s="182"/>
      <c r="BSY20" s="182"/>
      <c r="BSZ20" s="182"/>
      <c r="BTA20" s="182"/>
      <c r="BTB20" s="182"/>
      <c r="BTC20" s="182"/>
      <c r="BTD20" s="182"/>
      <c r="BTE20" s="182"/>
      <c r="BTF20" s="182"/>
      <c r="BTG20" s="182"/>
      <c r="BTH20" s="182"/>
      <c r="BTI20" s="182"/>
      <c r="BTJ20" s="182"/>
      <c r="BTK20" s="182"/>
      <c r="BTL20" s="182"/>
      <c r="BTM20" s="182"/>
      <c r="BTN20" s="182"/>
      <c r="BTO20" s="182"/>
      <c r="BTP20" s="182"/>
      <c r="BTQ20" s="182"/>
      <c r="BTR20" s="182"/>
      <c r="BTS20" s="182"/>
      <c r="BTT20" s="182"/>
      <c r="BTU20" s="182"/>
      <c r="BTV20" s="182"/>
      <c r="BTW20" s="182"/>
      <c r="BTX20" s="182"/>
      <c r="BTY20" s="182"/>
      <c r="BTZ20" s="182"/>
      <c r="BUA20" s="182"/>
      <c r="BUB20" s="182"/>
      <c r="BUC20" s="182"/>
      <c r="BUD20" s="182"/>
      <c r="BUE20" s="182"/>
      <c r="BUF20" s="182"/>
      <c r="BUG20" s="182"/>
      <c r="BUH20" s="182"/>
      <c r="BUI20" s="182"/>
      <c r="BUJ20" s="182"/>
      <c r="BUK20" s="182"/>
      <c r="BUL20" s="182"/>
      <c r="BUM20" s="182"/>
      <c r="BUN20" s="182"/>
      <c r="BUO20" s="182"/>
      <c r="BUP20" s="182"/>
      <c r="BUQ20" s="182"/>
      <c r="BUR20" s="182"/>
      <c r="BUS20" s="182"/>
      <c r="BUT20" s="182"/>
      <c r="BUU20" s="182"/>
      <c r="BUV20" s="182"/>
      <c r="BUW20" s="182"/>
      <c r="BUX20" s="182"/>
      <c r="BUY20" s="182"/>
      <c r="BUZ20" s="182"/>
      <c r="BVA20" s="182"/>
      <c r="BVB20" s="182"/>
      <c r="BVC20" s="182"/>
      <c r="BVD20" s="182"/>
      <c r="BVE20" s="182"/>
      <c r="BVF20" s="182"/>
      <c r="BVG20" s="182"/>
      <c r="BVH20" s="182"/>
      <c r="BVI20" s="182"/>
      <c r="BVJ20" s="182"/>
      <c r="BVK20" s="182"/>
      <c r="BVL20" s="182"/>
      <c r="BVM20" s="182"/>
      <c r="BVN20" s="182"/>
      <c r="BVO20" s="182"/>
      <c r="BVP20" s="182"/>
      <c r="BVQ20" s="182"/>
      <c r="BVR20" s="182"/>
      <c r="BVS20" s="182"/>
      <c r="BVT20" s="182"/>
      <c r="BVU20" s="182"/>
      <c r="BVV20" s="182"/>
      <c r="BVW20" s="182"/>
      <c r="BVX20" s="182"/>
      <c r="BVY20" s="182"/>
      <c r="BVZ20" s="182"/>
      <c r="BWA20" s="182"/>
      <c r="BWB20" s="182"/>
      <c r="BWC20" s="182"/>
      <c r="BWD20" s="182"/>
      <c r="BWE20" s="182"/>
      <c r="BWF20" s="182"/>
      <c r="BWG20" s="182"/>
      <c r="BWH20" s="182"/>
      <c r="BWI20" s="182"/>
      <c r="BWJ20" s="182"/>
      <c r="BWK20" s="182"/>
      <c r="BWL20" s="182"/>
      <c r="BWM20" s="182"/>
      <c r="BWN20" s="182"/>
      <c r="BWO20" s="182"/>
      <c r="BWP20" s="182"/>
      <c r="BWQ20" s="182"/>
      <c r="BWR20" s="182"/>
      <c r="BWS20" s="182"/>
      <c r="BWT20" s="182"/>
      <c r="BWU20" s="182"/>
      <c r="BWV20" s="182"/>
      <c r="BWW20" s="182"/>
      <c r="BWX20" s="182"/>
      <c r="BWY20" s="182"/>
      <c r="BWZ20" s="182"/>
      <c r="BXA20" s="182"/>
      <c r="BXB20" s="182"/>
      <c r="BXC20" s="182"/>
      <c r="BXD20" s="182"/>
      <c r="BXE20" s="182"/>
      <c r="BXF20" s="182"/>
      <c r="BXG20" s="182"/>
      <c r="BXH20" s="182"/>
      <c r="BXI20" s="182"/>
      <c r="BXJ20" s="182"/>
      <c r="BXK20" s="182"/>
      <c r="BXL20" s="182"/>
      <c r="BXM20" s="182"/>
      <c r="BXN20" s="182"/>
      <c r="BXO20" s="182"/>
      <c r="BXP20" s="182"/>
      <c r="BXQ20" s="182"/>
      <c r="BXR20" s="182"/>
      <c r="BXS20" s="182"/>
      <c r="BXT20" s="182"/>
      <c r="BXU20" s="182"/>
      <c r="BXV20" s="182"/>
      <c r="BXW20" s="182"/>
      <c r="BXX20" s="182"/>
      <c r="BXY20" s="182"/>
      <c r="BXZ20" s="182"/>
      <c r="BYA20" s="182"/>
      <c r="BYB20" s="182"/>
      <c r="BYC20" s="182"/>
      <c r="BYD20" s="182"/>
      <c r="BYE20" s="182"/>
      <c r="BYF20" s="182"/>
      <c r="BYG20" s="182"/>
      <c r="BYH20" s="182"/>
      <c r="BYI20" s="182"/>
      <c r="BYJ20" s="182"/>
      <c r="BYK20" s="182"/>
      <c r="BYL20" s="182"/>
      <c r="BYM20" s="182"/>
      <c r="BYN20" s="182"/>
      <c r="BYO20" s="182"/>
      <c r="BYP20" s="182"/>
      <c r="BYQ20" s="182"/>
      <c r="BYR20" s="182"/>
      <c r="BYS20" s="182"/>
      <c r="BYT20" s="182"/>
      <c r="BYU20" s="182"/>
      <c r="BYV20" s="182"/>
      <c r="BYW20" s="182"/>
      <c r="BYX20" s="182"/>
      <c r="BYY20" s="182"/>
      <c r="BYZ20" s="182"/>
      <c r="BZA20" s="182"/>
      <c r="BZB20" s="182"/>
      <c r="BZC20" s="182"/>
      <c r="BZD20" s="182"/>
      <c r="BZE20" s="182"/>
      <c r="BZF20" s="182"/>
      <c r="BZG20" s="182"/>
      <c r="BZH20" s="182"/>
      <c r="BZI20" s="182"/>
      <c r="BZJ20" s="182"/>
      <c r="BZK20" s="182"/>
      <c r="BZL20" s="182"/>
      <c r="BZM20" s="182"/>
      <c r="BZN20" s="182"/>
      <c r="BZO20" s="182"/>
      <c r="BZP20" s="182"/>
      <c r="BZQ20" s="182"/>
      <c r="BZR20" s="182"/>
      <c r="BZS20" s="182"/>
      <c r="BZT20" s="182"/>
      <c r="BZU20" s="182"/>
      <c r="BZV20" s="182"/>
      <c r="BZW20" s="182"/>
      <c r="BZX20" s="182"/>
      <c r="BZY20" s="182"/>
      <c r="BZZ20" s="182"/>
      <c r="CAA20" s="182"/>
      <c r="CAB20" s="182"/>
      <c r="CAC20" s="182"/>
      <c r="CAD20" s="182"/>
      <c r="CAE20" s="182"/>
      <c r="CAF20" s="182"/>
      <c r="CAG20" s="182"/>
      <c r="CAH20" s="182"/>
      <c r="CAI20" s="182"/>
      <c r="CAJ20" s="182"/>
      <c r="CAK20" s="182"/>
      <c r="CAL20" s="182"/>
      <c r="CAM20" s="182"/>
      <c r="CAN20" s="182"/>
      <c r="CAO20" s="182"/>
      <c r="CAP20" s="182"/>
      <c r="CAQ20" s="182"/>
      <c r="CAR20" s="182"/>
      <c r="CAS20" s="182"/>
      <c r="CAT20" s="182"/>
      <c r="CAU20" s="182"/>
      <c r="CAV20" s="182"/>
      <c r="CAW20" s="182"/>
      <c r="CAX20" s="182"/>
      <c r="CAY20" s="182"/>
      <c r="CAZ20" s="182"/>
      <c r="CBA20" s="182"/>
      <c r="CBB20" s="182"/>
      <c r="CBC20" s="182"/>
      <c r="CBD20" s="182"/>
      <c r="CBE20" s="182"/>
      <c r="CBF20" s="182"/>
      <c r="CBG20" s="182"/>
      <c r="CBH20" s="182"/>
      <c r="CBI20" s="182"/>
      <c r="CBJ20" s="182"/>
      <c r="CBK20" s="182"/>
      <c r="CBL20" s="182"/>
      <c r="CBM20" s="182"/>
      <c r="CBN20" s="182"/>
      <c r="CBO20" s="182"/>
      <c r="CBP20" s="182"/>
      <c r="CBQ20" s="182"/>
      <c r="CBR20" s="182"/>
      <c r="CBS20" s="182"/>
      <c r="CBT20" s="182"/>
      <c r="CBU20" s="182"/>
      <c r="CBV20" s="182"/>
      <c r="CBW20" s="182"/>
      <c r="CBX20" s="182"/>
      <c r="CBY20" s="182"/>
      <c r="CBZ20" s="182"/>
      <c r="CCA20" s="182"/>
      <c r="CCB20" s="182"/>
      <c r="CCC20" s="182"/>
      <c r="CCD20" s="182"/>
      <c r="CCE20" s="182"/>
      <c r="CCF20" s="182"/>
      <c r="CCG20" s="182"/>
      <c r="CCH20" s="182"/>
      <c r="CCI20" s="182"/>
      <c r="CCJ20" s="182"/>
      <c r="CCK20" s="182"/>
      <c r="CCL20" s="182"/>
      <c r="CCM20" s="182"/>
      <c r="CCN20" s="182"/>
      <c r="CCO20" s="182"/>
      <c r="CCP20" s="182"/>
      <c r="CCQ20" s="182"/>
      <c r="CCR20" s="182"/>
      <c r="CCS20" s="182"/>
      <c r="CCT20" s="182"/>
      <c r="CCU20" s="182"/>
      <c r="CCV20" s="182"/>
      <c r="CCW20" s="182"/>
      <c r="CCX20" s="182"/>
      <c r="CCY20" s="182"/>
      <c r="CCZ20" s="182"/>
      <c r="CDA20" s="182"/>
      <c r="CDB20" s="182"/>
      <c r="CDC20" s="182"/>
      <c r="CDD20" s="182"/>
      <c r="CDE20" s="182"/>
      <c r="CDF20" s="182"/>
      <c r="CDG20" s="182"/>
      <c r="CDH20" s="182"/>
      <c r="CDI20" s="182"/>
      <c r="CDJ20" s="182"/>
      <c r="CDK20" s="182"/>
      <c r="CDL20" s="182"/>
      <c r="CDM20" s="182"/>
      <c r="CDN20" s="182"/>
      <c r="CDO20" s="182"/>
      <c r="CDP20" s="182"/>
      <c r="CDQ20" s="182"/>
      <c r="CDR20" s="182"/>
      <c r="CDS20" s="182"/>
      <c r="CDT20" s="182"/>
      <c r="CDU20" s="182"/>
      <c r="CDV20" s="182"/>
      <c r="CDW20" s="182"/>
      <c r="CDX20" s="182"/>
      <c r="CDY20" s="182"/>
      <c r="CDZ20" s="182"/>
      <c r="CEA20" s="182"/>
      <c r="CEB20" s="182"/>
      <c r="CEC20" s="182"/>
      <c r="CED20" s="182"/>
      <c r="CEE20" s="182"/>
      <c r="CEF20" s="182"/>
      <c r="CEG20" s="182"/>
      <c r="CEH20" s="182"/>
      <c r="CEI20" s="182"/>
      <c r="CEJ20" s="182"/>
      <c r="CEK20" s="182"/>
      <c r="CEL20" s="182"/>
      <c r="CEM20" s="182"/>
      <c r="CEN20" s="182"/>
      <c r="CEO20" s="182"/>
      <c r="CEP20" s="182"/>
      <c r="CEQ20" s="182"/>
      <c r="CER20" s="182"/>
      <c r="CES20" s="182"/>
      <c r="CET20" s="182"/>
      <c r="CEU20" s="182"/>
      <c r="CEV20" s="182"/>
      <c r="CEW20" s="182"/>
      <c r="CEX20" s="182"/>
      <c r="CEY20" s="182"/>
      <c r="CEZ20" s="182"/>
      <c r="CFA20" s="182"/>
      <c r="CFB20" s="182"/>
      <c r="CFC20" s="182"/>
      <c r="CFD20" s="182"/>
      <c r="CFE20" s="182"/>
      <c r="CFF20" s="182"/>
      <c r="CFG20" s="182"/>
      <c r="CFH20" s="182"/>
      <c r="CFI20" s="182"/>
      <c r="CFJ20" s="182"/>
      <c r="CFK20" s="182"/>
      <c r="CFL20" s="182"/>
      <c r="CFM20" s="182"/>
      <c r="CFN20" s="182"/>
      <c r="CFO20" s="182"/>
      <c r="CFP20" s="182"/>
      <c r="CFQ20" s="182"/>
      <c r="CFR20" s="182"/>
      <c r="CFS20" s="182"/>
      <c r="CFT20" s="182"/>
      <c r="CFU20" s="182"/>
      <c r="CFV20" s="182"/>
      <c r="CFW20" s="182"/>
      <c r="CFX20" s="182"/>
      <c r="CFY20" s="182"/>
      <c r="CFZ20" s="182"/>
      <c r="CGA20" s="182"/>
      <c r="CGB20" s="182"/>
      <c r="CGC20" s="182"/>
      <c r="CGD20" s="182"/>
      <c r="CGE20" s="182"/>
      <c r="CGF20" s="182"/>
      <c r="CGG20" s="182"/>
      <c r="CGH20" s="182"/>
      <c r="CGI20" s="182"/>
      <c r="CGJ20" s="182"/>
      <c r="CGK20" s="182"/>
      <c r="CGL20" s="182"/>
      <c r="CGM20" s="182"/>
      <c r="CGN20" s="182"/>
      <c r="CGO20" s="182"/>
      <c r="CGP20" s="182"/>
      <c r="CGQ20" s="182"/>
      <c r="CGR20" s="182"/>
      <c r="CGS20" s="182"/>
      <c r="CGT20" s="182"/>
      <c r="CGU20" s="182"/>
      <c r="CGV20" s="182"/>
      <c r="CGW20" s="182"/>
      <c r="CGX20" s="182"/>
      <c r="CGY20" s="182"/>
      <c r="CGZ20" s="182"/>
      <c r="CHA20" s="182"/>
      <c r="CHB20" s="182"/>
      <c r="CHC20" s="182"/>
      <c r="CHD20" s="182"/>
      <c r="CHE20" s="182"/>
      <c r="CHF20" s="182"/>
      <c r="CHG20" s="182"/>
      <c r="CHH20" s="182"/>
      <c r="CHI20" s="182"/>
      <c r="CHJ20" s="182"/>
      <c r="CHK20" s="182"/>
      <c r="CHL20" s="182"/>
      <c r="CHM20" s="182"/>
      <c r="CHN20" s="182"/>
      <c r="CHO20" s="182"/>
      <c r="CHP20" s="182"/>
      <c r="CHQ20" s="182"/>
      <c r="CHR20" s="182"/>
      <c r="CHS20" s="182"/>
      <c r="CHT20" s="182"/>
      <c r="CHU20" s="182"/>
      <c r="CHV20" s="182"/>
      <c r="CHW20" s="182"/>
      <c r="CHX20" s="182"/>
      <c r="CHY20" s="182"/>
      <c r="CHZ20" s="182"/>
      <c r="CIA20" s="182"/>
      <c r="CIB20" s="182"/>
      <c r="CIC20" s="182"/>
      <c r="CID20" s="182"/>
      <c r="CIE20" s="182"/>
      <c r="CIF20" s="182"/>
      <c r="CIG20" s="182"/>
      <c r="CIH20" s="182"/>
      <c r="CII20" s="182"/>
      <c r="CIJ20" s="182"/>
      <c r="CIK20" s="182"/>
      <c r="CIL20" s="182"/>
      <c r="CIM20" s="182"/>
      <c r="CIN20" s="182"/>
      <c r="CIO20" s="182"/>
      <c r="CIP20" s="182"/>
      <c r="CIQ20" s="182"/>
      <c r="CIR20" s="182"/>
      <c r="CIS20" s="182"/>
      <c r="CIT20" s="182"/>
      <c r="CIU20" s="182"/>
      <c r="CIV20" s="182"/>
      <c r="CIW20" s="182"/>
      <c r="CIX20" s="182"/>
      <c r="CIY20" s="182"/>
      <c r="CIZ20" s="182"/>
      <c r="CJA20" s="182"/>
      <c r="CJB20" s="182"/>
      <c r="CJC20" s="182"/>
      <c r="CJD20" s="182"/>
      <c r="CJE20" s="182"/>
      <c r="CJF20" s="182"/>
      <c r="CJG20" s="182"/>
      <c r="CJH20" s="182"/>
      <c r="CJI20" s="182"/>
      <c r="CJJ20" s="182"/>
      <c r="CJK20" s="182"/>
      <c r="CJL20" s="182"/>
      <c r="CJM20" s="182"/>
      <c r="CJN20" s="182"/>
      <c r="CJO20" s="182"/>
      <c r="CJP20" s="182"/>
      <c r="CJQ20" s="182"/>
      <c r="CJR20" s="182"/>
      <c r="CJS20" s="182"/>
      <c r="CJT20" s="182"/>
      <c r="CJU20" s="182"/>
      <c r="CJV20" s="182"/>
      <c r="CJW20" s="182"/>
      <c r="CJX20" s="182"/>
      <c r="CJY20" s="182"/>
      <c r="CJZ20" s="182"/>
      <c r="CKA20" s="182"/>
      <c r="CKB20" s="182"/>
      <c r="CKC20" s="182"/>
      <c r="CKD20" s="182"/>
      <c r="CKE20" s="182"/>
      <c r="CKF20" s="182"/>
      <c r="CKG20" s="182"/>
      <c r="CKH20" s="182"/>
      <c r="CKI20" s="182"/>
      <c r="CKJ20" s="182"/>
      <c r="CKK20" s="182"/>
      <c r="CKL20" s="182"/>
      <c r="CKM20" s="182"/>
      <c r="CKN20" s="182"/>
      <c r="CKO20" s="182"/>
      <c r="CKP20" s="182"/>
      <c r="CKQ20" s="182"/>
      <c r="CKR20" s="182"/>
      <c r="CKS20" s="182"/>
      <c r="CKT20" s="182"/>
      <c r="CKU20" s="182"/>
      <c r="CKV20" s="182"/>
      <c r="CKW20" s="182"/>
      <c r="CKX20" s="182"/>
      <c r="CKY20" s="182"/>
      <c r="CKZ20" s="182"/>
      <c r="CLA20" s="182"/>
      <c r="CLB20" s="182"/>
      <c r="CLC20" s="182"/>
      <c r="CLD20" s="182"/>
      <c r="CLE20" s="182"/>
      <c r="CLF20" s="182"/>
      <c r="CLG20" s="182"/>
      <c r="CLH20" s="182"/>
      <c r="CLI20" s="182"/>
      <c r="CLJ20" s="182"/>
      <c r="CLK20" s="182"/>
      <c r="CLL20" s="182"/>
      <c r="CLM20" s="182"/>
      <c r="CLN20" s="182"/>
      <c r="CLO20" s="182"/>
      <c r="CLP20" s="182"/>
      <c r="CLQ20" s="182"/>
      <c r="CLR20" s="182"/>
      <c r="CLS20" s="182"/>
      <c r="CLT20" s="182"/>
      <c r="CLU20" s="182"/>
      <c r="CLV20" s="182"/>
      <c r="CLW20" s="182"/>
      <c r="CLX20" s="182"/>
      <c r="CLY20" s="182"/>
      <c r="CLZ20" s="182"/>
      <c r="CMA20" s="182"/>
      <c r="CMB20" s="182"/>
      <c r="CMC20" s="182"/>
      <c r="CMD20" s="182"/>
      <c r="CME20" s="182"/>
      <c r="CMF20" s="182"/>
      <c r="CMG20" s="182"/>
      <c r="CMH20" s="182"/>
      <c r="CMI20" s="182"/>
      <c r="CMJ20" s="182"/>
      <c r="CMK20" s="182"/>
      <c r="CML20" s="182"/>
      <c r="CMM20" s="182"/>
      <c r="CMN20" s="182"/>
      <c r="CMO20" s="182"/>
      <c r="CMP20" s="182"/>
      <c r="CMQ20" s="182"/>
      <c r="CMR20" s="182"/>
      <c r="CMS20" s="182"/>
      <c r="CMT20" s="182"/>
      <c r="CMU20" s="182"/>
      <c r="CMV20" s="182"/>
      <c r="CMW20" s="182"/>
      <c r="CMX20" s="182"/>
      <c r="CMY20" s="182"/>
      <c r="CMZ20" s="182"/>
      <c r="CNA20" s="182"/>
      <c r="CNB20" s="182"/>
      <c r="CNC20" s="182"/>
      <c r="CND20" s="182"/>
      <c r="CNE20" s="182"/>
      <c r="CNF20" s="182"/>
      <c r="CNG20" s="182"/>
      <c r="CNH20" s="182"/>
      <c r="CNI20" s="182"/>
      <c r="CNJ20" s="182"/>
      <c r="CNK20" s="182"/>
      <c r="CNL20" s="182"/>
      <c r="CNM20" s="182"/>
      <c r="CNN20" s="182"/>
      <c r="CNO20" s="182"/>
      <c r="CNP20" s="182"/>
      <c r="CNQ20" s="182"/>
      <c r="CNR20" s="182"/>
      <c r="CNS20" s="182"/>
      <c r="CNT20" s="182"/>
      <c r="CNU20" s="182"/>
      <c r="CNV20" s="182"/>
      <c r="CNW20" s="182"/>
      <c r="CNX20" s="182"/>
      <c r="CNY20" s="182"/>
      <c r="CNZ20" s="182"/>
      <c r="COA20" s="182"/>
      <c r="COB20" s="182"/>
      <c r="COC20" s="182"/>
      <c r="COD20" s="182"/>
      <c r="COE20" s="182"/>
      <c r="COF20" s="182"/>
      <c r="COG20" s="182"/>
      <c r="COH20" s="182"/>
      <c r="COI20" s="182"/>
      <c r="COJ20" s="182"/>
      <c r="COK20" s="182"/>
      <c r="COL20" s="182"/>
      <c r="COM20" s="182"/>
      <c r="CON20" s="182"/>
      <c r="COO20" s="182"/>
      <c r="COP20" s="182"/>
      <c r="COQ20" s="182"/>
      <c r="COR20" s="182"/>
      <c r="COS20" s="182"/>
      <c r="COT20" s="182"/>
      <c r="COU20" s="182"/>
      <c r="COV20" s="182"/>
      <c r="COW20" s="182"/>
      <c r="COX20" s="182"/>
      <c r="COY20" s="182"/>
      <c r="COZ20" s="182"/>
      <c r="CPA20" s="182"/>
      <c r="CPB20" s="182"/>
      <c r="CPC20" s="182"/>
      <c r="CPD20" s="182"/>
      <c r="CPE20" s="182"/>
      <c r="CPF20" s="182"/>
      <c r="CPG20" s="182"/>
      <c r="CPH20" s="182"/>
      <c r="CPI20" s="182"/>
      <c r="CPJ20" s="182"/>
      <c r="CPK20" s="182"/>
      <c r="CPL20" s="182"/>
      <c r="CPM20" s="182"/>
      <c r="CPN20" s="182"/>
      <c r="CPO20" s="182"/>
      <c r="CPP20" s="182"/>
      <c r="CPQ20" s="182"/>
      <c r="CPR20" s="182"/>
      <c r="CPS20" s="182"/>
      <c r="CPT20" s="182"/>
      <c r="CPU20" s="182"/>
      <c r="CPV20" s="182"/>
      <c r="CPW20" s="182"/>
      <c r="CPX20" s="182"/>
      <c r="CPY20" s="182"/>
      <c r="CPZ20" s="182"/>
      <c r="CQA20" s="182"/>
      <c r="CQB20" s="182"/>
      <c r="CQC20" s="182"/>
      <c r="CQD20" s="182"/>
      <c r="CQE20" s="182"/>
      <c r="CQF20" s="182"/>
      <c r="CQG20" s="182"/>
      <c r="CQH20" s="182"/>
      <c r="CQI20" s="182"/>
      <c r="CQJ20" s="182"/>
      <c r="CQK20" s="182"/>
      <c r="CQL20" s="182"/>
      <c r="CQM20" s="182"/>
      <c r="CQN20" s="182"/>
      <c r="CQO20" s="182"/>
      <c r="CQP20" s="182"/>
      <c r="CQQ20" s="182"/>
      <c r="CQR20" s="182"/>
      <c r="CQS20" s="182"/>
      <c r="CQT20" s="182"/>
      <c r="CQU20" s="182"/>
      <c r="CQV20" s="182"/>
      <c r="CQW20" s="182"/>
      <c r="CQX20" s="182"/>
      <c r="CQY20" s="182"/>
      <c r="CQZ20" s="182"/>
      <c r="CRA20" s="182"/>
      <c r="CRB20" s="182"/>
      <c r="CRC20" s="182"/>
      <c r="CRD20" s="182"/>
      <c r="CRE20" s="182"/>
      <c r="CRF20" s="182"/>
      <c r="CRG20" s="182"/>
      <c r="CRH20" s="182"/>
      <c r="CRI20" s="182"/>
      <c r="CRJ20" s="182"/>
      <c r="CRK20" s="182"/>
      <c r="CRL20" s="182"/>
      <c r="CRM20" s="182"/>
      <c r="CRN20" s="182"/>
      <c r="CRO20" s="182"/>
      <c r="CRP20" s="182"/>
      <c r="CRQ20" s="182"/>
      <c r="CRR20" s="182"/>
      <c r="CRS20" s="182"/>
      <c r="CRT20" s="182"/>
      <c r="CRU20" s="182"/>
      <c r="CRV20" s="182"/>
      <c r="CRW20" s="182"/>
      <c r="CRX20" s="182"/>
      <c r="CRY20" s="182"/>
      <c r="CRZ20" s="182"/>
      <c r="CSA20" s="182"/>
      <c r="CSB20" s="182"/>
      <c r="CSC20" s="182"/>
      <c r="CSD20" s="182"/>
      <c r="CSE20" s="182"/>
      <c r="CSF20" s="182"/>
      <c r="CSG20" s="182"/>
      <c r="CSH20" s="182"/>
      <c r="CSI20" s="182"/>
      <c r="CSJ20" s="182"/>
      <c r="CSK20" s="182"/>
      <c r="CSL20" s="182"/>
      <c r="CSM20" s="182"/>
      <c r="CSN20" s="182"/>
      <c r="CSO20" s="182"/>
      <c r="CSP20" s="182"/>
      <c r="CSQ20" s="182"/>
      <c r="CSR20" s="182"/>
      <c r="CSS20" s="182"/>
      <c r="CST20" s="182"/>
      <c r="CSU20" s="182"/>
      <c r="CSV20" s="182"/>
      <c r="CSW20" s="182"/>
      <c r="CSX20" s="182"/>
      <c r="CSY20" s="182"/>
      <c r="CSZ20" s="182"/>
      <c r="CTA20" s="182"/>
      <c r="CTB20" s="182"/>
      <c r="CTC20" s="182"/>
      <c r="CTD20" s="182"/>
      <c r="CTE20" s="182"/>
      <c r="CTF20" s="182"/>
      <c r="CTG20" s="182"/>
      <c r="CTH20" s="182"/>
      <c r="CTI20" s="182"/>
      <c r="CTJ20" s="182"/>
      <c r="CTK20" s="182"/>
      <c r="CTL20" s="182"/>
      <c r="CTM20" s="182"/>
      <c r="CTN20" s="182"/>
      <c r="CTO20" s="182"/>
      <c r="CTP20" s="182"/>
      <c r="CTQ20" s="182"/>
      <c r="CTR20" s="182"/>
      <c r="CTS20" s="182"/>
      <c r="CTT20" s="182"/>
      <c r="CTU20" s="182"/>
      <c r="CTV20" s="182"/>
      <c r="CTW20" s="182"/>
      <c r="CTX20" s="182"/>
      <c r="CTY20" s="182"/>
      <c r="CTZ20" s="182"/>
      <c r="CUA20" s="182"/>
      <c r="CUB20" s="182"/>
      <c r="CUC20" s="182"/>
      <c r="CUD20" s="182"/>
      <c r="CUE20" s="182"/>
      <c r="CUF20" s="182"/>
      <c r="CUG20" s="182"/>
      <c r="CUH20" s="182"/>
      <c r="CUI20" s="182"/>
      <c r="CUJ20" s="182"/>
      <c r="CUK20" s="182"/>
      <c r="CUL20" s="182"/>
      <c r="CUM20" s="182"/>
      <c r="CUN20" s="182"/>
      <c r="CUO20" s="182"/>
      <c r="CUP20" s="182"/>
      <c r="CUQ20" s="182"/>
      <c r="CUR20" s="182"/>
      <c r="CUS20" s="182"/>
      <c r="CUT20" s="182"/>
      <c r="CUU20" s="182"/>
      <c r="CUV20" s="182"/>
      <c r="CUW20" s="182"/>
      <c r="CUX20" s="182"/>
      <c r="CUY20" s="182"/>
      <c r="CUZ20" s="182"/>
      <c r="CVA20" s="182"/>
      <c r="CVB20" s="182"/>
      <c r="CVC20" s="182"/>
      <c r="CVD20" s="182"/>
      <c r="CVE20" s="182"/>
      <c r="CVF20" s="182"/>
      <c r="CVG20" s="182"/>
      <c r="CVH20" s="182"/>
      <c r="CVI20" s="182"/>
      <c r="CVJ20" s="182"/>
      <c r="CVK20" s="182"/>
      <c r="CVL20" s="182"/>
      <c r="CVM20" s="182"/>
      <c r="CVN20" s="182"/>
      <c r="CVO20" s="182"/>
      <c r="CVP20" s="182"/>
      <c r="CVQ20" s="182"/>
      <c r="CVR20" s="182"/>
      <c r="CVS20" s="182"/>
      <c r="CVT20" s="182"/>
      <c r="CVU20" s="182"/>
      <c r="CVV20" s="182"/>
      <c r="CVW20" s="182"/>
      <c r="CVX20" s="182"/>
      <c r="CVY20" s="182"/>
      <c r="CVZ20" s="182"/>
      <c r="CWA20" s="182"/>
      <c r="CWB20" s="182"/>
      <c r="CWC20" s="182"/>
      <c r="CWD20" s="182"/>
      <c r="CWE20" s="182"/>
      <c r="CWF20" s="182"/>
      <c r="CWG20" s="182"/>
      <c r="CWH20" s="182"/>
      <c r="CWI20" s="182"/>
      <c r="CWJ20" s="182"/>
      <c r="CWK20" s="182"/>
      <c r="CWL20" s="182"/>
      <c r="CWM20" s="182"/>
      <c r="CWN20" s="182"/>
      <c r="CWO20" s="182"/>
      <c r="CWP20" s="182"/>
      <c r="CWQ20" s="182"/>
      <c r="CWR20" s="182"/>
      <c r="CWS20" s="182"/>
      <c r="CWT20" s="182"/>
      <c r="CWU20" s="182"/>
      <c r="CWV20" s="182"/>
      <c r="CWW20" s="182"/>
      <c r="CWX20" s="182"/>
      <c r="CWY20" s="182"/>
      <c r="CWZ20" s="182"/>
      <c r="CXA20" s="182"/>
      <c r="CXB20" s="182"/>
      <c r="CXC20" s="182"/>
      <c r="CXD20" s="182"/>
      <c r="CXE20" s="182"/>
      <c r="CXF20" s="182"/>
      <c r="CXG20" s="182"/>
      <c r="CXH20" s="182"/>
      <c r="CXI20" s="182"/>
      <c r="CXJ20" s="182"/>
      <c r="CXK20" s="182"/>
      <c r="CXL20" s="182"/>
      <c r="CXM20" s="182"/>
      <c r="CXN20" s="182"/>
      <c r="CXO20" s="182"/>
      <c r="CXP20" s="182"/>
      <c r="CXQ20" s="182"/>
      <c r="CXR20" s="182"/>
      <c r="CXS20" s="182"/>
      <c r="CXT20" s="182"/>
      <c r="CXU20" s="182"/>
      <c r="CXV20" s="182"/>
      <c r="CXW20" s="182"/>
      <c r="CXX20" s="182"/>
      <c r="CXY20" s="182"/>
      <c r="CXZ20" s="182"/>
      <c r="CYA20" s="182"/>
      <c r="CYB20" s="182"/>
      <c r="CYC20" s="182"/>
      <c r="CYD20" s="182"/>
      <c r="CYE20" s="182"/>
      <c r="CYF20" s="182"/>
      <c r="CYG20" s="182"/>
      <c r="CYH20" s="182"/>
      <c r="CYI20" s="182"/>
      <c r="CYJ20" s="182"/>
      <c r="CYK20" s="182"/>
      <c r="CYL20" s="182"/>
      <c r="CYM20" s="182"/>
      <c r="CYN20" s="182"/>
      <c r="CYO20" s="182"/>
      <c r="CYP20" s="182"/>
      <c r="CYQ20" s="182"/>
      <c r="CYR20" s="182"/>
      <c r="CYS20" s="182"/>
      <c r="CYT20" s="182"/>
      <c r="CYU20" s="182"/>
      <c r="CYV20" s="182"/>
      <c r="CYW20" s="182"/>
      <c r="CYX20" s="182"/>
      <c r="CYY20" s="182"/>
      <c r="CYZ20" s="182"/>
      <c r="CZA20" s="182"/>
      <c r="CZB20" s="182"/>
      <c r="CZC20" s="182"/>
      <c r="CZD20" s="182"/>
      <c r="CZE20" s="182"/>
      <c r="CZF20" s="182"/>
      <c r="CZG20" s="182"/>
      <c r="CZH20" s="182"/>
      <c r="CZI20" s="182"/>
      <c r="CZJ20" s="182"/>
      <c r="CZK20" s="182"/>
      <c r="CZL20" s="182"/>
      <c r="CZM20" s="182"/>
      <c r="CZN20" s="182"/>
      <c r="CZO20" s="182"/>
      <c r="CZP20" s="182"/>
      <c r="CZQ20" s="182"/>
      <c r="CZR20" s="182"/>
      <c r="CZS20" s="182"/>
      <c r="CZT20" s="182"/>
      <c r="CZU20" s="182"/>
      <c r="CZV20" s="182"/>
      <c r="CZW20" s="182"/>
      <c r="CZX20" s="182"/>
      <c r="CZY20" s="182"/>
      <c r="CZZ20" s="182"/>
      <c r="DAA20" s="182"/>
      <c r="DAB20" s="182"/>
      <c r="DAC20" s="182"/>
      <c r="DAD20" s="182"/>
      <c r="DAE20" s="182"/>
      <c r="DAF20" s="182"/>
      <c r="DAG20" s="182"/>
      <c r="DAH20" s="182"/>
      <c r="DAI20" s="182"/>
      <c r="DAJ20" s="182"/>
      <c r="DAK20" s="182"/>
      <c r="DAL20" s="182"/>
      <c r="DAM20" s="182"/>
      <c r="DAN20" s="182"/>
      <c r="DAO20" s="182"/>
      <c r="DAP20" s="182"/>
      <c r="DAQ20" s="182"/>
      <c r="DAR20" s="182"/>
      <c r="DAS20" s="182"/>
      <c r="DAT20" s="182"/>
      <c r="DAU20" s="182"/>
      <c r="DAV20" s="182"/>
      <c r="DAW20" s="182"/>
      <c r="DAX20" s="182"/>
      <c r="DAY20" s="182"/>
      <c r="DAZ20" s="182"/>
      <c r="DBA20" s="182"/>
      <c r="DBB20" s="182"/>
      <c r="DBC20" s="182"/>
      <c r="DBD20" s="182"/>
      <c r="DBE20" s="182"/>
      <c r="DBF20" s="182"/>
      <c r="DBG20" s="182"/>
      <c r="DBH20" s="182"/>
      <c r="DBI20" s="182"/>
      <c r="DBJ20" s="182"/>
      <c r="DBK20" s="182"/>
      <c r="DBL20" s="182"/>
      <c r="DBM20" s="182"/>
      <c r="DBN20" s="182"/>
      <c r="DBO20" s="182"/>
      <c r="DBP20" s="182"/>
      <c r="DBQ20" s="182"/>
      <c r="DBR20" s="182"/>
      <c r="DBS20" s="182"/>
      <c r="DBT20" s="182"/>
      <c r="DBU20" s="182"/>
      <c r="DBV20" s="182"/>
      <c r="DBW20" s="182"/>
      <c r="DBX20" s="182"/>
      <c r="DBY20" s="182"/>
      <c r="DBZ20" s="182"/>
      <c r="DCA20" s="182"/>
      <c r="DCB20" s="182"/>
      <c r="DCC20" s="182"/>
      <c r="DCD20" s="182"/>
      <c r="DCE20" s="182"/>
      <c r="DCF20" s="182"/>
      <c r="DCG20" s="182"/>
      <c r="DCH20" s="182"/>
      <c r="DCI20" s="182"/>
      <c r="DCJ20" s="182"/>
      <c r="DCK20" s="182"/>
      <c r="DCL20" s="182"/>
      <c r="DCM20" s="182"/>
      <c r="DCN20" s="182"/>
      <c r="DCO20" s="182"/>
      <c r="DCP20" s="182"/>
      <c r="DCQ20" s="182"/>
      <c r="DCR20" s="182"/>
      <c r="DCS20" s="182"/>
      <c r="DCT20" s="182"/>
      <c r="DCU20" s="182"/>
      <c r="DCV20" s="182"/>
      <c r="DCW20" s="182"/>
      <c r="DCX20" s="182"/>
      <c r="DCY20" s="182"/>
      <c r="DCZ20" s="182"/>
      <c r="DDA20" s="182"/>
      <c r="DDB20" s="182"/>
      <c r="DDC20" s="182"/>
      <c r="DDD20" s="182"/>
      <c r="DDE20" s="182"/>
      <c r="DDF20" s="182"/>
      <c r="DDG20" s="182"/>
      <c r="DDH20" s="182"/>
      <c r="DDI20" s="182"/>
      <c r="DDJ20" s="182"/>
      <c r="DDK20" s="182"/>
      <c r="DDL20" s="182"/>
      <c r="DDM20" s="182"/>
      <c r="DDN20" s="182"/>
      <c r="DDO20" s="182"/>
      <c r="DDP20" s="182"/>
      <c r="DDQ20" s="182"/>
      <c r="DDR20" s="182"/>
      <c r="DDS20" s="182"/>
      <c r="DDT20" s="182"/>
      <c r="DDU20" s="182"/>
      <c r="DDV20" s="182"/>
      <c r="DDW20" s="182"/>
      <c r="DDX20" s="182"/>
      <c r="DDY20" s="182"/>
      <c r="DDZ20" s="182"/>
      <c r="DEA20" s="182"/>
      <c r="DEB20" s="182"/>
      <c r="DEC20" s="182"/>
      <c r="DED20" s="182"/>
      <c r="DEE20" s="182"/>
      <c r="DEF20" s="182"/>
      <c r="DEG20" s="182"/>
      <c r="DEH20" s="182"/>
      <c r="DEI20" s="182"/>
      <c r="DEJ20" s="182"/>
      <c r="DEK20" s="182"/>
      <c r="DEL20" s="182"/>
      <c r="DEM20" s="182"/>
      <c r="DEN20" s="182"/>
      <c r="DEO20" s="182"/>
      <c r="DEP20" s="182"/>
      <c r="DEQ20" s="182"/>
      <c r="DER20" s="182"/>
      <c r="DES20" s="182"/>
      <c r="DET20" s="182"/>
      <c r="DEU20" s="182"/>
      <c r="DEV20" s="182"/>
      <c r="DEW20" s="182"/>
      <c r="DEX20" s="182"/>
      <c r="DEY20" s="182"/>
      <c r="DEZ20" s="182"/>
      <c r="DFA20" s="182"/>
      <c r="DFB20" s="182"/>
      <c r="DFC20" s="182"/>
      <c r="DFD20" s="182"/>
      <c r="DFE20" s="182"/>
      <c r="DFF20" s="182"/>
      <c r="DFG20" s="182"/>
      <c r="DFH20" s="182"/>
      <c r="DFI20" s="182"/>
      <c r="DFJ20" s="182"/>
      <c r="DFK20" s="182"/>
      <c r="DFL20" s="182"/>
      <c r="DFM20" s="182"/>
      <c r="DFN20" s="182"/>
      <c r="DFO20" s="182"/>
      <c r="DFP20" s="182"/>
      <c r="DFQ20" s="182"/>
      <c r="DFR20" s="182"/>
      <c r="DFS20" s="182"/>
      <c r="DFT20" s="182"/>
      <c r="DFU20" s="182"/>
      <c r="DFV20" s="182"/>
      <c r="DFW20" s="182"/>
      <c r="DFX20" s="182"/>
      <c r="DFY20" s="182"/>
      <c r="DFZ20" s="182"/>
      <c r="DGA20" s="182"/>
      <c r="DGB20" s="182"/>
      <c r="DGC20" s="182"/>
      <c r="DGD20" s="182"/>
      <c r="DGE20" s="182"/>
      <c r="DGF20" s="182"/>
      <c r="DGG20" s="182"/>
      <c r="DGH20" s="182"/>
      <c r="DGI20" s="182"/>
      <c r="DGJ20" s="182"/>
      <c r="DGK20" s="182"/>
      <c r="DGL20" s="182"/>
      <c r="DGM20" s="182"/>
      <c r="DGN20" s="182"/>
      <c r="DGO20" s="182"/>
      <c r="DGP20" s="182"/>
      <c r="DGQ20" s="182"/>
      <c r="DGR20" s="182"/>
      <c r="DGS20" s="182"/>
      <c r="DGT20" s="182"/>
      <c r="DGU20" s="182"/>
      <c r="DGV20" s="182"/>
      <c r="DGW20" s="182"/>
      <c r="DGX20" s="182"/>
      <c r="DGY20" s="182"/>
      <c r="DGZ20" s="182"/>
      <c r="DHA20" s="182"/>
      <c r="DHB20" s="182"/>
      <c r="DHC20" s="182"/>
      <c r="DHD20" s="182"/>
      <c r="DHE20" s="182"/>
      <c r="DHF20" s="182"/>
      <c r="DHG20" s="182"/>
      <c r="DHH20" s="182"/>
      <c r="DHI20" s="182"/>
      <c r="DHJ20" s="182"/>
      <c r="DHK20" s="182"/>
      <c r="DHL20" s="182"/>
      <c r="DHM20" s="182"/>
      <c r="DHN20" s="182"/>
      <c r="DHO20" s="182"/>
      <c r="DHP20" s="182"/>
      <c r="DHQ20" s="182"/>
      <c r="DHR20" s="182"/>
      <c r="DHS20" s="182"/>
      <c r="DHT20" s="182"/>
      <c r="DHU20" s="182"/>
      <c r="DHV20" s="182"/>
      <c r="DHW20" s="182"/>
      <c r="DHX20" s="182"/>
      <c r="DHY20" s="182"/>
      <c r="DHZ20" s="182"/>
      <c r="DIA20" s="182"/>
      <c r="DIB20" s="182"/>
      <c r="DIC20" s="182"/>
      <c r="DID20" s="182"/>
      <c r="DIE20" s="182"/>
      <c r="DIF20" s="182"/>
      <c r="DIG20" s="182"/>
      <c r="DIH20" s="182"/>
      <c r="DII20" s="182"/>
      <c r="DIJ20" s="182"/>
      <c r="DIK20" s="182"/>
      <c r="DIL20" s="182"/>
      <c r="DIM20" s="182"/>
      <c r="DIN20" s="182"/>
      <c r="DIO20" s="182"/>
      <c r="DIP20" s="182"/>
      <c r="DIQ20" s="182"/>
      <c r="DIR20" s="182"/>
      <c r="DIS20" s="182"/>
      <c r="DIT20" s="182"/>
      <c r="DIU20" s="182"/>
      <c r="DIV20" s="182"/>
      <c r="DIW20" s="182"/>
      <c r="DIX20" s="182"/>
      <c r="DIY20" s="182"/>
      <c r="DIZ20" s="182"/>
      <c r="DJA20" s="182"/>
      <c r="DJB20" s="182"/>
      <c r="DJC20" s="182"/>
      <c r="DJD20" s="182"/>
      <c r="DJE20" s="182"/>
      <c r="DJF20" s="182"/>
      <c r="DJG20" s="182"/>
      <c r="DJH20" s="182"/>
      <c r="DJI20" s="182"/>
      <c r="DJJ20" s="182"/>
      <c r="DJK20" s="182"/>
      <c r="DJL20" s="182"/>
      <c r="DJM20" s="182"/>
      <c r="DJN20" s="182"/>
      <c r="DJO20" s="182"/>
      <c r="DJP20" s="182"/>
      <c r="DJQ20" s="182"/>
      <c r="DJR20" s="182"/>
      <c r="DJS20" s="182"/>
      <c r="DJT20" s="182"/>
      <c r="DJU20" s="182"/>
      <c r="DJV20" s="182"/>
      <c r="DJW20" s="182"/>
      <c r="DJX20" s="182"/>
      <c r="DJY20" s="182"/>
      <c r="DJZ20" s="182"/>
      <c r="DKA20" s="182"/>
      <c r="DKB20" s="182"/>
      <c r="DKC20" s="182"/>
      <c r="DKD20" s="182"/>
      <c r="DKE20" s="182"/>
      <c r="DKF20" s="182"/>
      <c r="DKG20" s="182"/>
      <c r="DKH20" s="182"/>
      <c r="DKI20" s="182"/>
      <c r="DKJ20" s="182"/>
      <c r="DKK20" s="182"/>
      <c r="DKL20" s="182"/>
      <c r="DKM20" s="182"/>
      <c r="DKN20" s="182"/>
      <c r="DKO20" s="182"/>
      <c r="DKP20" s="182"/>
      <c r="DKQ20" s="182"/>
      <c r="DKR20" s="182"/>
      <c r="DKS20" s="182"/>
      <c r="DKT20" s="182"/>
      <c r="DKU20" s="182"/>
      <c r="DKV20" s="182"/>
      <c r="DKW20" s="182"/>
      <c r="DKX20" s="182"/>
      <c r="DKY20" s="182"/>
      <c r="DKZ20" s="182"/>
      <c r="DLA20" s="182"/>
      <c r="DLB20" s="182"/>
      <c r="DLC20" s="182"/>
      <c r="DLD20" s="182"/>
      <c r="DLE20" s="182"/>
      <c r="DLF20" s="182"/>
      <c r="DLG20" s="182"/>
      <c r="DLH20" s="182"/>
      <c r="DLI20" s="182"/>
      <c r="DLJ20" s="182"/>
      <c r="DLK20" s="182"/>
      <c r="DLL20" s="182"/>
      <c r="DLM20" s="182"/>
      <c r="DLN20" s="182"/>
      <c r="DLO20" s="182"/>
      <c r="DLP20" s="182"/>
      <c r="DLQ20" s="182"/>
      <c r="DLR20" s="182"/>
      <c r="DLS20" s="182"/>
      <c r="DLT20" s="182"/>
      <c r="DLU20" s="182"/>
      <c r="DLV20" s="182"/>
      <c r="DLW20" s="182"/>
      <c r="DLX20" s="182"/>
      <c r="DLY20" s="182"/>
      <c r="DLZ20" s="182"/>
      <c r="DMA20" s="182"/>
      <c r="DMB20" s="182"/>
      <c r="DMC20" s="182"/>
      <c r="DMD20" s="182"/>
      <c r="DME20" s="182"/>
      <c r="DMF20" s="182"/>
      <c r="DMG20" s="182"/>
      <c r="DMH20" s="182"/>
      <c r="DMI20" s="182"/>
      <c r="DMJ20" s="182"/>
      <c r="DMK20" s="182"/>
      <c r="DML20" s="182"/>
      <c r="DMM20" s="182"/>
      <c r="DMN20" s="182"/>
      <c r="DMO20" s="182"/>
      <c r="DMP20" s="182"/>
      <c r="DMQ20" s="182"/>
      <c r="DMR20" s="182"/>
      <c r="DMS20" s="182"/>
      <c r="DMT20" s="182"/>
      <c r="DMU20" s="182"/>
      <c r="DMV20" s="182"/>
      <c r="DMW20" s="182"/>
      <c r="DMX20" s="182"/>
      <c r="DMY20" s="182"/>
      <c r="DMZ20" s="182"/>
      <c r="DNA20" s="182"/>
      <c r="DNB20" s="182"/>
      <c r="DNC20" s="182"/>
      <c r="DND20" s="182"/>
      <c r="DNE20" s="182"/>
      <c r="DNF20" s="182"/>
      <c r="DNG20" s="182"/>
      <c r="DNH20" s="182"/>
      <c r="DNI20" s="182"/>
      <c r="DNJ20" s="182"/>
      <c r="DNK20" s="182"/>
      <c r="DNL20" s="182"/>
      <c r="DNM20" s="182"/>
      <c r="DNN20" s="182"/>
      <c r="DNO20" s="182"/>
      <c r="DNP20" s="182"/>
      <c r="DNQ20" s="182"/>
      <c r="DNR20" s="182"/>
      <c r="DNS20" s="182"/>
      <c r="DNT20" s="182"/>
      <c r="DNU20" s="182"/>
      <c r="DNV20" s="182"/>
      <c r="DNW20" s="182"/>
      <c r="DNX20" s="182"/>
      <c r="DNY20" s="182"/>
      <c r="DNZ20" s="182"/>
      <c r="DOA20" s="182"/>
      <c r="DOB20" s="182"/>
      <c r="DOC20" s="182"/>
      <c r="DOD20" s="182"/>
      <c r="DOE20" s="182"/>
      <c r="DOF20" s="182"/>
      <c r="DOG20" s="182"/>
      <c r="DOH20" s="182"/>
      <c r="DOI20" s="182"/>
      <c r="DOJ20" s="182"/>
      <c r="DOK20" s="182"/>
      <c r="DOL20" s="182"/>
      <c r="DOM20" s="182"/>
      <c r="DON20" s="182"/>
      <c r="DOO20" s="182"/>
      <c r="DOP20" s="182"/>
      <c r="DOQ20" s="182"/>
      <c r="DOR20" s="182"/>
      <c r="DOS20" s="182"/>
      <c r="DOT20" s="182"/>
      <c r="DOU20" s="182"/>
      <c r="DOV20" s="182"/>
      <c r="DOW20" s="182"/>
      <c r="DOX20" s="182"/>
      <c r="DOY20" s="182"/>
      <c r="DOZ20" s="182"/>
      <c r="DPA20" s="182"/>
      <c r="DPB20" s="182"/>
      <c r="DPC20" s="182"/>
      <c r="DPD20" s="182"/>
      <c r="DPE20" s="182"/>
      <c r="DPF20" s="182"/>
      <c r="DPG20" s="182"/>
      <c r="DPH20" s="182"/>
      <c r="DPI20" s="182"/>
      <c r="DPJ20" s="182"/>
      <c r="DPK20" s="182"/>
      <c r="DPL20" s="182"/>
      <c r="DPM20" s="182"/>
      <c r="DPN20" s="182"/>
      <c r="DPO20" s="182"/>
      <c r="DPP20" s="182"/>
      <c r="DPQ20" s="182"/>
      <c r="DPR20" s="182"/>
      <c r="DPS20" s="182"/>
      <c r="DPT20" s="182"/>
      <c r="DPU20" s="182"/>
      <c r="DPV20" s="182"/>
      <c r="DPW20" s="182"/>
      <c r="DPX20" s="182"/>
      <c r="DPY20" s="182"/>
      <c r="DPZ20" s="182"/>
      <c r="DQA20" s="182"/>
      <c r="DQB20" s="182"/>
      <c r="DQC20" s="182"/>
      <c r="DQD20" s="182"/>
      <c r="DQE20" s="182"/>
      <c r="DQF20" s="182"/>
      <c r="DQG20" s="182"/>
      <c r="DQH20" s="182"/>
      <c r="DQI20" s="182"/>
      <c r="DQJ20" s="182"/>
      <c r="DQK20" s="182"/>
      <c r="DQL20" s="182"/>
      <c r="DQM20" s="182"/>
      <c r="DQN20" s="182"/>
      <c r="DQO20" s="182"/>
      <c r="DQP20" s="182"/>
      <c r="DQQ20" s="182"/>
      <c r="DQR20" s="182"/>
      <c r="DQS20" s="182"/>
      <c r="DQT20" s="182"/>
      <c r="DQU20" s="182"/>
      <c r="DQV20" s="182"/>
      <c r="DQW20" s="182"/>
      <c r="DQX20" s="182"/>
      <c r="DQY20" s="182"/>
      <c r="DQZ20" s="182"/>
      <c r="DRA20" s="182"/>
      <c r="DRB20" s="182"/>
      <c r="DRC20" s="182"/>
      <c r="DRD20" s="182"/>
      <c r="DRE20" s="182"/>
      <c r="DRF20" s="182"/>
      <c r="DRG20" s="182"/>
      <c r="DRH20" s="182"/>
      <c r="DRI20" s="182"/>
      <c r="DRJ20" s="182"/>
      <c r="DRK20" s="182"/>
      <c r="DRL20" s="182"/>
      <c r="DRM20" s="182"/>
      <c r="DRN20" s="182"/>
      <c r="DRO20" s="182"/>
      <c r="DRP20" s="182"/>
      <c r="DRQ20" s="182"/>
      <c r="DRR20" s="182"/>
      <c r="DRS20" s="182"/>
      <c r="DRT20" s="182"/>
      <c r="DRU20" s="182"/>
      <c r="DRV20" s="182"/>
      <c r="DRW20" s="182"/>
      <c r="DRX20" s="182"/>
      <c r="DRY20" s="182"/>
      <c r="DRZ20" s="182"/>
      <c r="DSA20" s="182"/>
      <c r="DSB20" s="182"/>
      <c r="DSC20" s="182"/>
      <c r="DSD20" s="182"/>
      <c r="DSE20" s="182"/>
      <c r="DSF20" s="182"/>
      <c r="DSG20" s="182"/>
      <c r="DSH20" s="182"/>
      <c r="DSI20" s="182"/>
      <c r="DSJ20" s="182"/>
      <c r="DSK20" s="182"/>
      <c r="DSL20" s="182"/>
      <c r="DSM20" s="182"/>
      <c r="DSN20" s="182"/>
      <c r="DSO20" s="182"/>
      <c r="DSP20" s="182"/>
      <c r="DSQ20" s="182"/>
      <c r="DSR20" s="182"/>
      <c r="DSS20" s="182"/>
      <c r="DST20" s="182"/>
      <c r="DSU20" s="182"/>
      <c r="DSV20" s="182"/>
      <c r="DSW20" s="182"/>
      <c r="DSX20" s="182"/>
      <c r="DSY20" s="182"/>
      <c r="DSZ20" s="182"/>
      <c r="DTA20" s="182"/>
      <c r="DTB20" s="182"/>
      <c r="DTC20" s="182"/>
      <c r="DTD20" s="182"/>
      <c r="DTE20" s="182"/>
      <c r="DTF20" s="182"/>
      <c r="DTG20" s="182"/>
      <c r="DTH20" s="182"/>
      <c r="DTI20" s="182"/>
      <c r="DTJ20" s="182"/>
      <c r="DTK20" s="182"/>
      <c r="DTL20" s="182"/>
      <c r="DTM20" s="182"/>
      <c r="DTN20" s="182"/>
      <c r="DTO20" s="182"/>
      <c r="DTP20" s="182"/>
      <c r="DTQ20" s="182"/>
      <c r="DTR20" s="182"/>
      <c r="DTS20" s="182"/>
      <c r="DTT20" s="182"/>
      <c r="DTU20" s="182"/>
      <c r="DTV20" s="182"/>
      <c r="DTW20" s="182"/>
      <c r="DTX20" s="182"/>
      <c r="DTY20" s="182"/>
      <c r="DTZ20" s="182"/>
      <c r="DUA20" s="182"/>
      <c r="DUB20" s="182"/>
      <c r="DUC20" s="182"/>
      <c r="DUD20" s="182"/>
      <c r="DUE20" s="182"/>
      <c r="DUF20" s="182"/>
      <c r="DUG20" s="182"/>
      <c r="DUH20" s="182"/>
      <c r="DUI20" s="182"/>
      <c r="DUJ20" s="182"/>
      <c r="DUK20" s="182"/>
      <c r="DUL20" s="182"/>
      <c r="DUM20" s="182"/>
      <c r="DUN20" s="182"/>
      <c r="DUO20" s="182"/>
      <c r="DUP20" s="182"/>
      <c r="DUQ20" s="182"/>
      <c r="DUR20" s="182"/>
      <c r="DUS20" s="182"/>
      <c r="DUT20" s="182"/>
      <c r="DUU20" s="182"/>
      <c r="DUV20" s="182"/>
      <c r="DUW20" s="182"/>
      <c r="DUX20" s="182"/>
      <c r="DUY20" s="182"/>
      <c r="DUZ20" s="182"/>
      <c r="DVA20" s="182"/>
      <c r="DVB20" s="182"/>
      <c r="DVC20" s="182"/>
      <c r="DVD20" s="182"/>
      <c r="DVE20" s="182"/>
      <c r="DVF20" s="182"/>
      <c r="DVG20" s="182"/>
      <c r="DVH20" s="182"/>
      <c r="DVI20" s="182"/>
      <c r="DVJ20" s="182"/>
      <c r="DVK20" s="182"/>
      <c r="DVL20" s="182"/>
      <c r="DVM20" s="182"/>
      <c r="DVN20" s="182"/>
      <c r="DVO20" s="182"/>
      <c r="DVP20" s="182"/>
      <c r="DVQ20" s="182"/>
      <c r="DVR20" s="182"/>
      <c r="DVS20" s="182"/>
      <c r="DVT20" s="182"/>
      <c r="DVU20" s="182"/>
      <c r="DVV20" s="182"/>
      <c r="DVW20" s="182"/>
      <c r="DVX20" s="182"/>
      <c r="DVY20" s="182"/>
      <c r="DVZ20" s="182"/>
      <c r="DWA20" s="182"/>
      <c r="DWB20" s="182"/>
      <c r="DWC20" s="182"/>
      <c r="DWD20" s="182"/>
      <c r="DWE20" s="182"/>
      <c r="DWF20" s="182"/>
      <c r="DWG20" s="182"/>
      <c r="DWH20" s="182"/>
      <c r="DWI20" s="182"/>
      <c r="DWJ20" s="182"/>
      <c r="DWK20" s="182"/>
      <c r="DWL20" s="182"/>
      <c r="DWM20" s="182"/>
      <c r="DWN20" s="182"/>
      <c r="DWO20" s="182"/>
      <c r="DWP20" s="182"/>
      <c r="DWQ20" s="182"/>
      <c r="DWR20" s="182"/>
      <c r="DWS20" s="182"/>
      <c r="DWT20" s="182"/>
      <c r="DWU20" s="182"/>
      <c r="DWV20" s="182"/>
      <c r="DWW20" s="182"/>
      <c r="DWX20" s="182"/>
      <c r="DWY20" s="182"/>
      <c r="DWZ20" s="182"/>
      <c r="DXA20" s="182"/>
      <c r="DXB20" s="182"/>
      <c r="DXC20" s="182"/>
      <c r="DXD20" s="182"/>
      <c r="DXE20" s="182"/>
      <c r="DXF20" s="182"/>
      <c r="DXG20" s="182"/>
      <c r="DXH20" s="182"/>
      <c r="DXI20" s="182"/>
      <c r="DXJ20" s="182"/>
      <c r="DXK20" s="182"/>
      <c r="DXL20" s="182"/>
      <c r="DXM20" s="182"/>
      <c r="DXN20" s="182"/>
      <c r="DXO20" s="182"/>
      <c r="DXP20" s="182"/>
      <c r="DXQ20" s="182"/>
      <c r="DXR20" s="182"/>
      <c r="DXS20" s="182"/>
      <c r="DXT20" s="182"/>
      <c r="DXU20" s="182"/>
      <c r="DXV20" s="182"/>
      <c r="DXW20" s="182"/>
      <c r="DXX20" s="182"/>
      <c r="DXY20" s="182"/>
      <c r="DXZ20" s="182"/>
      <c r="DYA20" s="182"/>
      <c r="DYB20" s="182"/>
      <c r="DYC20" s="182"/>
      <c r="DYD20" s="182"/>
      <c r="DYE20" s="182"/>
      <c r="DYF20" s="182"/>
      <c r="DYG20" s="182"/>
      <c r="DYH20" s="182"/>
      <c r="DYI20" s="182"/>
      <c r="DYJ20" s="182"/>
      <c r="DYK20" s="182"/>
      <c r="DYL20" s="182"/>
      <c r="DYM20" s="182"/>
      <c r="DYN20" s="182"/>
      <c r="DYO20" s="182"/>
      <c r="DYP20" s="182"/>
      <c r="DYQ20" s="182"/>
      <c r="DYR20" s="182"/>
      <c r="DYS20" s="182"/>
      <c r="DYT20" s="182"/>
      <c r="DYU20" s="182"/>
      <c r="DYV20" s="182"/>
      <c r="DYW20" s="182"/>
      <c r="DYX20" s="182"/>
      <c r="DYY20" s="182"/>
      <c r="DYZ20" s="182"/>
      <c r="DZA20" s="182"/>
      <c r="DZB20" s="182"/>
      <c r="DZC20" s="182"/>
      <c r="DZD20" s="182"/>
      <c r="DZE20" s="182"/>
      <c r="DZF20" s="182"/>
      <c r="DZG20" s="182"/>
      <c r="DZH20" s="182"/>
      <c r="DZI20" s="182"/>
      <c r="DZJ20" s="182"/>
      <c r="DZK20" s="182"/>
      <c r="DZL20" s="182"/>
      <c r="DZM20" s="182"/>
      <c r="DZN20" s="182"/>
      <c r="DZO20" s="182"/>
      <c r="DZP20" s="182"/>
      <c r="DZQ20" s="182"/>
      <c r="DZR20" s="182"/>
      <c r="DZS20" s="182"/>
      <c r="DZT20" s="182"/>
      <c r="DZU20" s="182"/>
      <c r="DZV20" s="182"/>
      <c r="DZW20" s="182"/>
      <c r="DZX20" s="182"/>
      <c r="DZY20" s="182"/>
      <c r="DZZ20" s="182"/>
      <c r="EAA20" s="182"/>
      <c r="EAB20" s="182"/>
      <c r="EAC20" s="182"/>
      <c r="EAD20" s="182"/>
      <c r="EAE20" s="182"/>
      <c r="EAF20" s="182"/>
      <c r="EAG20" s="182"/>
      <c r="EAH20" s="182"/>
      <c r="EAI20" s="182"/>
      <c r="EAJ20" s="182"/>
      <c r="EAK20" s="182"/>
      <c r="EAL20" s="182"/>
      <c r="EAM20" s="182"/>
      <c r="EAN20" s="182"/>
      <c r="EAO20" s="182"/>
      <c r="EAP20" s="182"/>
      <c r="EAQ20" s="182"/>
      <c r="EAR20" s="182"/>
      <c r="EAS20" s="182"/>
      <c r="EAT20" s="182"/>
      <c r="EAU20" s="182"/>
      <c r="EAV20" s="182"/>
      <c r="EAW20" s="182"/>
      <c r="EAX20" s="182"/>
      <c r="EAY20" s="182"/>
      <c r="EAZ20" s="182"/>
      <c r="EBA20" s="182"/>
      <c r="EBB20" s="182"/>
      <c r="EBC20" s="182"/>
      <c r="EBD20" s="182"/>
      <c r="EBE20" s="182"/>
      <c r="EBF20" s="182"/>
      <c r="EBG20" s="182"/>
      <c r="EBH20" s="182"/>
      <c r="EBI20" s="182"/>
      <c r="EBJ20" s="182"/>
      <c r="EBK20" s="182"/>
      <c r="EBL20" s="182"/>
      <c r="EBM20" s="182"/>
      <c r="EBN20" s="182"/>
      <c r="EBO20" s="182"/>
      <c r="EBP20" s="182"/>
      <c r="EBQ20" s="182"/>
      <c r="EBR20" s="182"/>
      <c r="EBS20" s="182"/>
      <c r="EBT20" s="182"/>
      <c r="EBU20" s="182"/>
      <c r="EBV20" s="182"/>
      <c r="EBW20" s="182"/>
      <c r="EBX20" s="182"/>
      <c r="EBY20" s="182"/>
      <c r="EBZ20" s="182"/>
      <c r="ECA20" s="182"/>
      <c r="ECB20" s="182"/>
      <c r="ECC20" s="182"/>
      <c r="ECD20" s="182"/>
      <c r="ECE20" s="182"/>
      <c r="ECF20" s="182"/>
      <c r="ECG20" s="182"/>
      <c r="ECH20" s="182"/>
      <c r="ECI20" s="182"/>
      <c r="ECJ20" s="182"/>
      <c r="ECK20" s="182"/>
      <c r="ECL20" s="182"/>
      <c r="ECM20" s="182"/>
      <c r="ECN20" s="182"/>
      <c r="ECO20" s="182"/>
      <c r="ECP20" s="182"/>
      <c r="ECQ20" s="182"/>
      <c r="ECR20" s="182"/>
      <c r="ECS20" s="182"/>
      <c r="ECT20" s="182"/>
      <c r="ECU20" s="182"/>
      <c r="ECV20" s="182"/>
      <c r="ECW20" s="182"/>
      <c r="ECX20" s="182"/>
      <c r="ECY20" s="182"/>
      <c r="ECZ20" s="182"/>
      <c r="EDA20" s="182"/>
      <c r="EDB20" s="182"/>
      <c r="EDC20" s="182"/>
      <c r="EDD20" s="182"/>
      <c r="EDE20" s="182"/>
      <c r="EDF20" s="182"/>
      <c r="EDG20" s="182"/>
      <c r="EDH20" s="182"/>
      <c r="EDI20" s="182"/>
      <c r="EDJ20" s="182"/>
      <c r="EDK20" s="182"/>
      <c r="EDL20" s="182"/>
      <c r="EDM20" s="182"/>
      <c r="EDN20" s="182"/>
      <c r="EDO20" s="182"/>
      <c r="EDP20" s="182"/>
      <c r="EDQ20" s="182"/>
      <c r="EDR20" s="182"/>
      <c r="EDS20" s="182"/>
      <c r="EDT20" s="182"/>
      <c r="EDU20" s="182"/>
      <c r="EDV20" s="182"/>
      <c r="EDW20" s="182"/>
      <c r="EDX20" s="182"/>
      <c r="EDY20" s="182"/>
      <c r="EDZ20" s="182"/>
      <c r="EEA20" s="182"/>
      <c r="EEB20" s="182"/>
      <c r="EEC20" s="182"/>
      <c r="EED20" s="182"/>
      <c r="EEE20" s="182"/>
      <c r="EEF20" s="182"/>
      <c r="EEG20" s="182"/>
      <c r="EEH20" s="182"/>
      <c r="EEI20" s="182"/>
      <c r="EEJ20" s="182"/>
      <c r="EEK20" s="182"/>
      <c r="EEL20" s="182"/>
      <c r="EEM20" s="182"/>
      <c r="EEN20" s="182"/>
      <c r="EEO20" s="182"/>
      <c r="EEP20" s="182"/>
      <c r="EEQ20" s="182"/>
      <c r="EER20" s="182"/>
      <c r="EES20" s="182"/>
      <c r="EET20" s="182"/>
      <c r="EEU20" s="182"/>
      <c r="EEV20" s="182"/>
      <c r="EEW20" s="182"/>
      <c r="EEX20" s="182"/>
      <c r="EEY20" s="182"/>
      <c r="EEZ20" s="182"/>
      <c r="EFA20" s="182"/>
      <c r="EFB20" s="182"/>
      <c r="EFC20" s="182"/>
      <c r="EFD20" s="182"/>
      <c r="EFE20" s="182"/>
      <c r="EFF20" s="182"/>
      <c r="EFG20" s="182"/>
      <c r="EFH20" s="182"/>
      <c r="EFI20" s="182"/>
      <c r="EFJ20" s="182"/>
      <c r="EFK20" s="182"/>
      <c r="EFL20" s="182"/>
      <c r="EFM20" s="182"/>
      <c r="EFN20" s="182"/>
      <c r="EFO20" s="182"/>
      <c r="EFP20" s="182"/>
      <c r="EFQ20" s="182"/>
      <c r="EFR20" s="182"/>
      <c r="EFS20" s="182"/>
      <c r="EFT20" s="182"/>
      <c r="EFU20" s="182"/>
      <c r="EFV20" s="182"/>
      <c r="EFW20" s="182"/>
      <c r="EFX20" s="182"/>
      <c r="EFY20" s="182"/>
      <c r="EFZ20" s="182"/>
      <c r="EGA20" s="182"/>
      <c r="EGB20" s="182"/>
      <c r="EGC20" s="182"/>
      <c r="EGD20" s="182"/>
      <c r="EGE20" s="182"/>
      <c r="EGF20" s="182"/>
      <c r="EGG20" s="182"/>
      <c r="EGH20" s="182"/>
      <c r="EGI20" s="182"/>
      <c r="EGJ20" s="182"/>
      <c r="EGK20" s="182"/>
      <c r="EGL20" s="182"/>
      <c r="EGM20" s="182"/>
      <c r="EGN20" s="182"/>
      <c r="EGO20" s="182"/>
      <c r="EGP20" s="182"/>
      <c r="EGQ20" s="182"/>
      <c r="EGR20" s="182"/>
      <c r="EGS20" s="182"/>
      <c r="EGT20" s="182"/>
      <c r="EGU20" s="182"/>
      <c r="EGV20" s="182"/>
      <c r="EGW20" s="182"/>
      <c r="EGX20" s="182"/>
      <c r="EGY20" s="182"/>
      <c r="EGZ20" s="182"/>
      <c r="EHA20" s="182"/>
      <c r="EHB20" s="182"/>
      <c r="EHC20" s="182"/>
      <c r="EHD20" s="182"/>
      <c r="EHE20" s="182"/>
      <c r="EHF20" s="182"/>
      <c r="EHG20" s="182"/>
      <c r="EHH20" s="182"/>
      <c r="EHI20" s="182"/>
      <c r="EHJ20" s="182"/>
      <c r="EHK20" s="182"/>
      <c r="EHL20" s="182"/>
      <c r="EHM20" s="182"/>
      <c r="EHN20" s="182"/>
      <c r="EHO20" s="182"/>
      <c r="EHP20" s="182"/>
      <c r="EHQ20" s="182"/>
      <c r="EHR20" s="182"/>
      <c r="EHS20" s="182"/>
      <c r="EHT20" s="182"/>
      <c r="EHU20" s="182"/>
      <c r="EHV20" s="182"/>
      <c r="EHW20" s="182"/>
      <c r="EHX20" s="182"/>
      <c r="EHY20" s="182"/>
      <c r="EHZ20" s="182"/>
      <c r="EIA20" s="182"/>
      <c r="EIB20" s="182"/>
      <c r="EIC20" s="182"/>
      <c r="EID20" s="182"/>
      <c r="EIE20" s="182"/>
      <c r="EIF20" s="182"/>
      <c r="EIG20" s="182"/>
      <c r="EIH20" s="182"/>
      <c r="EII20" s="182"/>
      <c r="EIJ20" s="182"/>
      <c r="EIK20" s="182"/>
      <c r="EIL20" s="182"/>
      <c r="EIM20" s="182"/>
      <c r="EIN20" s="182"/>
      <c r="EIO20" s="182"/>
      <c r="EIP20" s="182"/>
      <c r="EIQ20" s="182"/>
      <c r="EIR20" s="182"/>
      <c r="EIS20" s="182"/>
      <c r="EIT20" s="182"/>
      <c r="EIU20" s="182"/>
      <c r="EIV20" s="182"/>
      <c r="EIW20" s="182"/>
      <c r="EIX20" s="182"/>
      <c r="EIY20" s="182"/>
      <c r="EIZ20" s="182"/>
      <c r="EJA20" s="182"/>
      <c r="EJB20" s="182"/>
      <c r="EJC20" s="182"/>
      <c r="EJD20" s="182"/>
      <c r="EJE20" s="182"/>
      <c r="EJF20" s="182"/>
      <c r="EJG20" s="182"/>
      <c r="EJH20" s="182"/>
      <c r="EJI20" s="182"/>
      <c r="EJJ20" s="182"/>
      <c r="EJK20" s="182"/>
      <c r="EJL20" s="182"/>
      <c r="EJM20" s="182"/>
      <c r="EJN20" s="182"/>
      <c r="EJO20" s="182"/>
      <c r="EJP20" s="182"/>
      <c r="EJQ20" s="182"/>
      <c r="EJR20" s="182"/>
      <c r="EJS20" s="182"/>
      <c r="EJT20" s="182"/>
      <c r="EJU20" s="182"/>
      <c r="EJV20" s="182"/>
      <c r="EJW20" s="182"/>
      <c r="EJX20" s="182"/>
      <c r="EJY20" s="182"/>
      <c r="EJZ20" s="182"/>
      <c r="EKA20" s="182"/>
      <c r="EKB20" s="182"/>
      <c r="EKC20" s="182"/>
      <c r="EKD20" s="182"/>
      <c r="EKE20" s="182"/>
      <c r="EKF20" s="182"/>
      <c r="EKG20" s="182"/>
      <c r="EKH20" s="182"/>
      <c r="EKI20" s="182"/>
      <c r="EKJ20" s="182"/>
      <c r="EKK20" s="182"/>
      <c r="EKL20" s="182"/>
      <c r="EKM20" s="182"/>
      <c r="EKN20" s="182"/>
      <c r="EKO20" s="182"/>
      <c r="EKP20" s="182"/>
      <c r="EKQ20" s="182"/>
      <c r="EKR20" s="182"/>
      <c r="EKS20" s="182"/>
      <c r="EKT20" s="182"/>
      <c r="EKU20" s="182"/>
      <c r="EKV20" s="182"/>
      <c r="EKW20" s="182"/>
      <c r="EKX20" s="182"/>
      <c r="EKY20" s="182"/>
      <c r="EKZ20" s="182"/>
      <c r="ELA20" s="182"/>
      <c r="ELB20" s="182"/>
      <c r="ELC20" s="182"/>
      <c r="ELD20" s="182"/>
      <c r="ELE20" s="182"/>
      <c r="ELF20" s="182"/>
      <c r="ELG20" s="182"/>
      <c r="ELH20" s="182"/>
      <c r="ELI20" s="182"/>
      <c r="ELJ20" s="182"/>
      <c r="ELK20" s="182"/>
      <c r="ELL20" s="182"/>
      <c r="ELM20" s="182"/>
      <c r="ELN20" s="182"/>
      <c r="ELO20" s="182"/>
      <c r="ELP20" s="182"/>
      <c r="ELQ20" s="182"/>
      <c r="ELR20" s="182"/>
      <c r="ELS20" s="182"/>
      <c r="ELT20" s="182"/>
      <c r="ELU20" s="182"/>
      <c r="ELV20" s="182"/>
      <c r="ELW20" s="182"/>
      <c r="ELX20" s="182"/>
      <c r="ELY20" s="182"/>
      <c r="ELZ20" s="182"/>
      <c r="EMA20" s="182"/>
      <c r="EMB20" s="182"/>
      <c r="EMC20" s="182"/>
      <c r="EMD20" s="182"/>
      <c r="EME20" s="182"/>
      <c r="EMF20" s="182"/>
      <c r="EMG20" s="182"/>
      <c r="EMH20" s="182"/>
      <c r="EMI20" s="182"/>
      <c r="EMJ20" s="182"/>
      <c r="EMK20" s="182"/>
      <c r="EML20" s="182"/>
      <c r="EMM20" s="182"/>
      <c r="EMN20" s="182"/>
      <c r="EMO20" s="182"/>
      <c r="EMP20" s="182"/>
      <c r="EMQ20" s="182"/>
      <c r="EMR20" s="182"/>
      <c r="EMS20" s="182"/>
      <c r="EMT20" s="182"/>
      <c r="EMU20" s="182"/>
      <c r="EMV20" s="182"/>
      <c r="EMW20" s="182"/>
      <c r="EMX20" s="182"/>
      <c r="EMY20" s="182"/>
      <c r="EMZ20" s="182"/>
      <c r="ENA20" s="182"/>
      <c r="ENB20" s="182"/>
      <c r="ENC20" s="182"/>
      <c r="END20" s="182"/>
      <c r="ENE20" s="182"/>
      <c r="ENF20" s="182"/>
      <c r="ENG20" s="182"/>
      <c r="ENH20" s="182"/>
      <c r="ENI20" s="182"/>
      <c r="ENJ20" s="182"/>
      <c r="ENK20" s="182"/>
      <c r="ENL20" s="182"/>
      <c r="ENM20" s="182"/>
      <c r="ENN20" s="182"/>
      <c r="ENO20" s="182"/>
      <c r="ENP20" s="182"/>
      <c r="ENQ20" s="182"/>
      <c r="ENR20" s="182"/>
      <c r="ENS20" s="182"/>
      <c r="ENT20" s="182"/>
      <c r="ENU20" s="182"/>
      <c r="ENV20" s="182"/>
      <c r="ENW20" s="182"/>
      <c r="ENX20" s="182"/>
      <c r="ENY20" s="182"/>
      <c r="ENZ20" s="182"/>
      <c r="EOA20" s="182"/>
      <c r="EOB20" s="182"/>
      <c r="EOC20" s="182"/>
      <c r="EOD20" s="182"/>
      <c r="EOE20" s="182"/>
      <c r="EOF20" s="182"/>
      <c r="EOG20" s="182"/>
      <c r="EOH20" s="182"/>
      <c r="EOI20" s="182"/>
      <c r="EOJ20" s="182"/>
      <c r="EOK20" s="182"/>
      <c r="EOL20" s="182"/>
      <c r="EOM20" s="182"/>
      <c r="EON20" s="182"/>
      <c r="EOO20" s="182"/>
      <c r="EOP20" s="182"/>
      <c r="EOQ20" s="182"/>
      <c r="EOR20" s="182"/>
      <c r="EOS20" s="182"/>
      <c r="EOT20" s="182"/>
      <c r="EOU20" s="182"/>
      <c r="EOV20" s="182"/>
      <c r="EOW20" s="182"/>
      <c r="EOX20" s="182"/>
      <c r="EOY20" s="182"/>
      <c r="EOZ20" s="182"/>
      <c r="EPA20" s="182"/>
      <c r="EPB20" s="182"/>
      <c r="EPC20" s="182"/>
      <c r="EPD20" s="182"/>
      <c r="EPE20" s="182"/>
      <c r="EPF20" s="182"/>
      <c r="EPG20" s="182"/>
      <c r="EPH20" s="182"/>
      <c r="EPI20" s="182"/>
      <c r="EPJ20" s="182"/>
      <c r="EPK20" s="182"/>
      <c r="EPL20" s="182"/>
      <c r="EPM20" s="182"/>
      <c r="EPN20" s="182"/>
      <c r="EPO20" s="182"/>
      <c r="EPP20" s="182"/>
      <c r="EPQ20" s="182"/>
      <c r="EPR20" s="182"/>
      <c r="EPS20" s="182"/>
      <c r="EPT20" s="182"/>
      <c r="EPU20" s="182"/>
      <c r="EPV20" s="182"/>
      <c r="EPW20" s="182"/>
      <c r="EPX20" s="182"/>
      <c r="EPY20" s="182"/>
      <c r="EPZ20" s="182"/>
      <c r="EQA20" s="182"/>
      <c r="EQB20" s="182"/>
      <c r="EQC20" s="182"/>
      <c r="EQD20" s="182"/>
      <c r="EQE20" s="182"/>
      <c r="EQF20" s="182"/>
      <c r="EQG20" s="182"/>
      <c r="EQH20" s="182"/>
      <c r="EQI20" s="182"/>
      <c r="EQJ20" s="182"/>
      <c r="EQK20" s="182"/>
      <c r="EQL20" s="182"/>
      <c r="EQM20" s="182"/>
      <c r="EQN20" s="182"/>
      <c r="EQO20" s="182"/>
      <c r="EQP20" s="182"/>
      <c r="EQQ20" s="182"/>
      <c r="EQR20" s="182"/>
      <c r="EQS20" s="182"/>
      <c r="EQT20" s="182"/>
      <c r="EQU20" s="182"/>
      <c r="EQV20" s="182"/>
      <c r="EQW20" s="182"/>
      <c r="EQX20" s="182"/>
      <c r="EQY20" s="182"/>
      <c r="EQZ20" s="182"/>
      <c r="ERA20" s="182"/>
      <c r="ERB20" s="182"/>
      <c r="ERC20" s="182"/>
      <c r="ERD20" s="182"/>
      <c r="ERE20" s="182"/>
      <c r="ERF20" s="182"/>
      <c r="ERG20" s="182"/>
      <c r="ERH20" s="182"/>
      <c r="ERI20" s="182"/>
      <c r="ERJ20" s="182"/>
      <c r="ERK20" s="182"/>
      <c r="ERL20" s="182"/>
      <c r="ERM20" s="182"/>
      <c r="ERN20" s="182"/>
      <c r="ERO20" s="182"/>
      <c r="ERP20" s="182"/>
      <c r="ERQ20" s="182"/>
      <c r="ERR20" s="182"/>
      <c r="ERS20" s="182"/>
      <c r="ERT20" s="182"/>
      <c r="ERU20" s="182"/>
      <c r="ERV20" s="182"/>
      <c r="ERW20" s="182"/>
      <c r="ERX20" s="182"/>
      <c r="ERY20" s="182"/>
      <c r="ERZ20" s="182"/>
      <c r="ESA20" s="182"/>
      <c r="ESB20" s="182"/>
      <c r="ESC20" s="182"/>
      <c r="ESD20" s="182"/>
      <c r="ESE20" s="182"/>
      <c r="ESF20" s="182"/>
      <c r="ESG20" s="182"/>
      <c r="ESH20" s="182"/>
      <c r="ESI20" s="182"/>
      <c r="ESJ20" s="182"/>
      <c r="ESK20" s="182"/>
      <c r="ESL20" s="182"/>
      <c r="ESM20" s="182"/>
      <c r="ESN20" s="182"/>
      <c r="ESO20" s="182"/>
      <c r="ESP20" s="182"/>
      <c r="ESQ20" s="182"/>
      <c r="ESR20" s="182"/>
      <c r="ESS20" s="182"/>
      <c r="EST20" s="182"/>
      <c r="ESU20" s="182"/>
      <c r="ESV20" s="182"/>
      <c r="ESW20" s="182"/>
      <c r="ESX20" s="182"/>
      <c r="ESY20" s="182"/>
      <c r="ESZ20" s="182"/>
      <c r="ETA20" s="182"/>
      <c r="ETB20" s="182"/>
      <c r="ETC20" s="182"/>
      <c r="ETD20" s="182"/>
      <c r="ETE20" s="182"/>
      <c r="ETF20" s="182"/>
      <c r="ETG20" s="182"/>
      <c r="ETH20" s="182"/>
      <c r="ETI20" s="182"/>
      <c r="ETJ20" s="182"/>
      <c r="ETK20" s="182"/>
      <c r="ETL20" s="182"/>
      <c r="ETM20" s="182"/>
      <c r="ETN20" s="182"/>
      <c r="ETO20" s="182"/>
      <c r="ETP20" s="182"/>
      <c r="ETQ20" s="182"/>
      <c r="ETR20" s="182"/>
      <c r="ETS20" s="182"/>
      <c r="ETT20" s="182"/>
      <c r="ETU20" s="182"/>
      <c r="ETV20" s="182"/>
      <c r="ETW20" s="182"/>
      <c r="ETX20" s="182"/>
      <c r="ETY20" s="182"/>
      <c r="ETZ20" s="182"/>
      <c r="EUA20" s="182"/>
      <c r="EUB20" s="182"/>
      <c r="EUC20" s="182"/>
      <c r="EUD20" s="182"/>
      <c r="EUE20" s="182"/>
      <c r="EUF20" s="182"/>
      <c r="EUG20" s="182"/>
      <c r="EUH20" s="182"/>
      <c r="EUI20" s="182"/>
      <c r="EUJ20" s="182"/>
      <c r="EUK20" s="182"/>
      <c r="EUL20" s="182"/>
      <c r="EUM20" s="182"/>
      <c r="EUN20" s="182"/>
      <c r="EUO20" s="182"/>
      <c r="EUP20" s="182"/>
      <c r="EUQ20" s="182"/>
      <c r="EUR20" s="182"/>
      <c r="EUS20" s="182"/>
      <c r="EUT20" s="182"/>
      <c r="EUU20" s="182"/>
      <c r="EUV20" s="182"/>
      <c r="EUW20" s="182"/>
      <c r="EUX20" s="182"/>
      <c r="EUY20" s="182"/>
      <c r="EUZ20" s="182"/>
      <c r="EVA20" s="182"/>
      <c r="EVB20" s="182"/>
      <c r="EVC20" s="182"/>
      <c r="EVD20" s="182"/>
      <c r="EVE20" s="182"/>
      <c r="EVF20" s="182"/>
      <c r="EVG20" s="182"/>
      <c r="EVH20" s="182"/>
      <c r="EVI20" s="182"/>
      <c r="EVJ20" s="182"/>
      <c r="EVK20" s="182"/>
      <c r="EVL20" s="182"/>
      <c r="EVM20" s="182"/>
      <c r="EVN20" s="182"/>
      <c r="EVO20" s="182"/>
      <c r="EVP20" s="182"/>
      <c r="EVQ20" s="182"/>
      <c r="EVR20" s="182"/>
      <c r="EVS20" s="182"/>
      <c r="EVT20" s="182"/>
      <c r="EVU20" s="182"/>
      <c r="EVV20" s="182"/>
      <c r="EVW20" s="182"/>
      <c r="EVX20" s="182"/>
      <c r="EVY20" s="182"/>
      <c r="EVZ20" s="182"/>
      <c r="EWA20" s="182"/>
      <c r="EWB20" s="182"/>
      <c r="EWC20" s="182"/>
      <c r="EWD20" s="182"/>
      <c r="EWE20" s="182"/>
      <c r="EWF20" s="182"/>
      <c r="EWG20" s="182"/>
      <c r="EWH20" s="182"/>
      <c r="EWI20" s="182"/>
      <c r="EWJ20" s="182"/>
      <c r="EWK20" s="182"/>
      <c r="EWL20" s="182"/>
      <c r="EWM20" s="182"/>
      <c r="EWN20" s="182"/>
      <c r="EWO20" s="182"/>
      <c r="EWP20" s="182"/>
      <c r="EWQ20" s="182"/>
      <c r="EWR20" s="182"/>
      <c r="EWS20" s="182"/>
      <c r="EWT20" s="182"/>
      <c r="EWU20" s="182"/>
      <c r="EWV20" s="182"/>
      <c r="EWW20" s="182"/>
      <c r="EWX20" s="182"/>
      <c r="EWY20" s="182"/>
      <c r="EWZ20" s="182"/>
      <c r="EXA20" s="182"/>
      <c r="EXB20" s="182"/>
      <c r="EXC20" s="182"/>
      <c r="EXD20" s="182"/>
      <c r="EXE20" s="182"/>
      <c r="EXF20" s="182"/>
      <c r="EXG20" s="182"/>
      <c r="EXH20" s="182"/>
      <c r="EXI20" s="182"/>
      <c r="EXJ20" s="182"/>
      <c r="EXK20" s="182"/>
      <c r="EXL20" s="182"/>
      <c r="EXM20" s="182"/>
      <c r="EXN20" s="182"/>
      <c r="EXO20" s="182"/>
      <c r="EXP20" s="182"/>
      <c r="EXQ20" s="182"/>
      <c r="EXR20" s="182"/>
      <c r="EXS20" s="182"/>
      <c r="EXT20" s="182"/>
      <c r="EXU20" s="182"/>
      <c r="EXV20" s="182"/>
      <c r="EXW20" s="182"/>
      <c r="EXX20" s="182"/>
      <c r="EXY20" s="182"/>
      <c r="EXZ20" s="182"/>
      <c r="EYA20" s="182"/>
      <c r="EYB20" s="182"/>
      <c r="EYC20" s="182"/>
      <c r="EYD20" s="182"/>
      <c r="EYE20" s="182"/>
      <c r="EYF20" s="182"/>
      <c r="EYG20" s="182"/>
      <c r="EYH20" s="182"/>
      <c r="EYI20" s="182"/>
      <c r="EYJ20" s="182"/>
      <c r="EYK20" s="182"/>
      <c r="EYL20" s="182"/>
      <c r="EYM20" s="182"/>
      <c r="EYN20" s="182"/>
      <c r="EYO20" s="182"/>
      <c r="EYP20" s="182"/>
      <c r="EYQ20" s="182"/>
      <c r="EYR20" s="182"/>
      <c r="EYS20" s="182"/>
      <c r="EYT20" s="182"/>
      <c r="EYU20" s="182"/>
      <c r="EYV20" s="182"/>
      <c r="EYW20" s="182"/>
      <c r="EYX20" s="182"/>
      <c r="EYY20" s="182"/>
      <c r="EYZ20" s="182"/>
      <c r="EZA20" s="182"/>
      <c r="EZB20" s="182"/>
      <c r="EZC20" s="182"/>
      <c r="EZD20" s="182"/>
      <c r="EZE20" s="182"/>
      <c r="EZF20" s="182"/>
      <c r="EZG20" s="182"/>
      <c r="EZH20" s="182"/>
      <c r="EZI20" s="182"/>
      <c r="EZJ20" s="182"/>
      <c r="EZK20" s="182"/>
      <c r="EZL20" s="182"/>
      <c r="EZM20" s="182"/>
      <c r="EZN20" s="182"/>
      <c r="EZO20" s="182"/>
      <c r="EZP20" s="182"/>
      <c r="EZQ20" s="182"/>
      <c r="EZR20" s="182"/>
      <c r="EZS20" s="182"/>
      <c r="EZT20" s="182"/>
      <c r="EZU20" s="182"/>
      <c r="EZV20" s="182"/>
      <c r="EZW20" s="182"/>
      <c r="EZX20" s="182"/>
      <c r="EZY20" s="182"/>
      <c r="EZZ20" s="182"/>
      <c r="FAA20" s="182"/>
      <c r="FAB20" s="182"/>
      <c r="FAC20" s="182"/>
      <c r="FAD20" s="182"/>
      <c r="FAE20" s="182"/>
      <c r="FAF20" s="182"/>
      <c r="FAG20" s="182"/>
      <c r="FAH20" s="182"/>
      <c r="FAI20" s="182"/>
      <c r="FAJ20" s="182"/>
      <c r="FAK20" s="182"/>
      <c r="FAL20" s="182"/>
      <c r="FAM20" s="182"/>
      <c r="FAN20" s="182"/>
      <c r="FAO20" s="182"/>
      <c r="FAP20" s="182"/>
      <c r="FAQ20" s="182"/>
      <c r="FAR20" s="182"/>
      <c r="FAS20" s="182"/>
      <c r="FAT20" s="182"/>
      <c r="FAU20" s="182"/>
      <c r="FAV20" s="182"/>
      <c r="FAW20" s="182"/>
      <c r="FAX20" s="182"/>
      <c r="FAY20" s="182"/>
      <c r="FAZ20" s="182"/>
      <c r="FBA20" s="182"/>
      <c r="FBB20" s="182"/>
      <c r="FBC20" s="182"/>
      <c r="FBD20" s="182"/>
      <c r="FBE20" s="182"/>
      <c r="FBF20" s="182"/>
      <c r="FBG20" s="182"/>
      <c r="FBH20" s="182"/>
      <c r="FBI20" s="182"/>
      <c r="FBJ20" s="182"/>
      <c r="FBK20" s="182"/>
      <c r="FBL20" s="182"/>
      <c r="FBM20" s="182"/>
      <c r="FBN20" s="182"/>
      <c r="FBO20" s="182"/>
      <c r="FBP20" s="182"/>
      <c r="FBQ20" s="182"/>
      <c r="FBR20" s="182"/>
      <c r="FBS20" s="182"/>
      <c r="FBT20" s="182"/>
      <c r="FBU20" s="182"/>
      <c r="FBV20" s="182"/>
      <c r="FBW20" s="182"/>
      <c r="FBX20" s="182"/>
      <c r="FBY20" s="182"/>
      <c r="FBZ20" s="182"/>
      <c r="FCA20" s="182"/>
      <c r="FCB20" s="182"/>
      <c r="FCC20" s="182"/>
      <c r="FCD20" s="182"/>
      <c r="FCE20" s="182"/>
      <c r="FCF20" s="182"/>
      <c r="FCG20" s="182"/>
      <c r="FCH20" s="182"/>
      <c r="FCI20" s="182"/>
      <c r="FCJ20" s="182"/>
      <c r="FCK20" s="182"/>
      <c r="FCL20" s="182"/>
      <c r="FCM20" s="182"/>
      <c r="FCN20" s="182"/>
      <c r="FCO20" s="182"/>
      <c r="FCP20" s="182"/>
      <c r="FCQ20" s="182"/>
      <c r="FCR20" s="182"/>
      <c r="FCS20" s="182"/>
      <c r="FCT20" s="182"/>
      <c r="FCU20" s="182"/>
      <c r="FCV20" s="182"/>
      <c r="FCW20" s="182"/>
      <c r="FCX20" s="182"/>
      <c r="FCY20" s="182"/>
      <c r="FCZ20" s="182"/>
      <c r="FDA20" s="182"/>
      <c r="FDB20" s="182"/>
      <c r="FDC20" s="182"/>
      <c r="FDD20" s="182"/>
      <c r="FDE20" s="182"/>
      <c r="FDF20" s="182"/>
      <c r="FDG20" s="182"/>
      <c r="FDH20" s="182"/>
      <c r="FDI20" s="182"/>
      <c r="FDJ20" s="182"/>
      <c r="FDK20" s="182"/>
      <c r="FDL20" s="182"/>
      <c r="FDM20" s="182"/>
      <c r="FDN20" s="182"/>
      <c r="FDO20" s="182"/>
      <c r="FDP20" s="182"/>
      <c r="FDQ20" s="182"/>
      <c r="FDR20" s="182"/>
      <c r="FDS20" s="182"/>
      <c r="FDT20" s="182"/>
      <c r="FDU20" s="182"/>
      <c r="FDV20" s="182"/>
      <c r="FDW20" s="182"/>
      <c r="FDX20" s="182"/>
      <c r="FDY20" s="182"/>
      <c r="FDZ20" s="182"/>
      <c r="FEA20" s="182"/>
      <c r="FEB20" s="182"/>
      <c r="FEC20" s="182"/>
      <c r="FED20" s="182"/>
      <c r="FEE20" s="182"/>
      <c r="FEF20" s="182"/>
      <c r="FEG20" s="182"/>
      <c r="FEH20" s="182"/>
      <c r="FEI20" s="182"/>
      <c r="FEJ20" s="182"/>
      <c r="FEK20" s="182"/>
      <c r="FEL20" s="182"/>
      <c r="FEM20" s="182"/>
      <c r="FEN20" s="182"/>
      <c r="FEO20" s="182"/>
      <c r="FEP20" s="182"/>
      <c r="FEQ20" s="182"/>
      <c r="FER20" s="182"/>
      <c r="FES20" s="182"/>
      <c r="FET20" s="182"/>
      <c r="FEU20" s="182"/>
      <c r="FEV20" s="182"/>
      <c r="FEW20" s="182"/>
      <c r="FEX20" s="182"/>
      <c r="FEY20" s="182"/>
      <c r="FEZ20" s="182"/>
      <c r="FFA20" s="182"/>
      <c r="FFB20" s="182"/>
      <c r="FFC20" s="182"/>
      <c r="FFD20" s="182"/>
      <c r="FFE20" s="182"/>
      <c r="FFF20" s="182"/>
      <c r="FFG20" s="182"/>
      <c r="FFH20" s="182"/>
      <c r="FFI20" s="182"/>
      <c r="FFJ20" s="182"/>
      <c r="FFK20" s="182"/>
      <c r="FFL20" s="182"/>
      <c r="FFM20" s="182"/>
      <c r="FFN20" s="182"/>
      <c r="FFO20" s="182"/>
      <c r="FFP20" s="182"/>
      <c r="FFQ20" s="182"/>
      <c r="FFR20" s="182"/>
      <c r="FFS20" s="182"/>
      <c r="FFT20" s="182"/>
      <c r="FFU20" s="182"/>
      <c r="FFV20" s="182"/>
      <c r="FFW20" s="182"/>
      <c r="FFX20" s="182"/>
      <c r="FFY20" s="182"/>
      <c r="FFZ20" s="182"/>
      <c r="FGA20" s="182"/>
      <c r="FGB20" s="182"/>
      <c r="FGC20" s="182"/>
      <c r="FGD20" s="182"/>
      <c r="FGE20" s="182"/>
      <c r="FGF20" s="182"/>
      <c r="FGG20" s="182"/>
      <c r="FGH20" s="182"/>
      <c r="FGI20" s="182"/>
      <c r="FGJ20" s="182"/>
      <c r="FGK20" s="182"/>
      <c r="FGL20" s="182"/>
      <c r="FGM20" s="182"/>
      <c r="FGN20" s="182"/>
      <c r="FGO20" s="182"/>
      <c r="FGP20" s="182"/>
      <c r="FGQ20" s="182"/>
      <c r="FGR20" s="182"/>
      <c r="FGS20" s="182"/>
      <c r="FGT20" s="182"/>
      <c r="FGU20" s="182"/>
      <c r="FGV20" s="182"/>
      <c r="FGW20" s="182"/>
      <c r="FGX20" s="182"/>
      <c r="FGY20" s="182"/>
      <c r="FGZ20" s="182"/>
      <c r="FHA20" s="182"/>
      <c r="FHB20" s="182"/>
      <c r="FHC20" s="182"/>
      <c r="FHD20" s="182"/>
      <c r="FHE20" s="182"/>
      <c r="FHF20" s="182"/>
      <c r="FHG20" s="182"/>
      <c r="FHH20" s="182"/>
      <c r="FHI20" s="182"/>
      <c r="FHJ20" s="182"/>
      <c r="FHK20" s="182"/>
      <c r="FHL20" s="182"/>
      <c r="FHM20" s="182"/>
      <c r="FHN20" s="182"/>
      <c r="FHO20" s="182"/>
      <c r="FHP20" s="182"/>
      <c r="FHQ20" s="182"/>
      <c r="FHR20" s="182"/>
      <c r="FHS20" s="182"/>
      <c r="FHT20" s="182"/>
      <c r="FHU20" s="182"/>
      <c r="FHV20" s="182"/>
      <c r="FHW20" s="182"/>
      <c r="FHX20" s="182"/>
      <c r="FHY20" s="182"/>
      <c r="FHZ20" s="182"/>
      <c r="FIA20" s="182"/>
      <c r="FIB20" s="182"/>
      <c r="FIC20" s="182"/>
      <c r="FID20" s="182"/>
      <c r="FIE20" s="182"/>
      <c r="FIF20" s="182"/>
      <c r="FIG20" s="182"/>
      <c r="FIH20" s="182"/>
      <c r="FII20" s="182"/>
      <c r="FIJ20" s="182"/>
      <c r="FIK20" s="182"/>
      <c r="FIL20" s="182"/>
      <c r="FIM20" s="182"/>
      <c r="FIN20" s="182"/>
      <c r="FIO20" s="182"/>
      <c r="FIP20" s="182"/>
      <c r="FIQ20" s="182"/>
      <c r="FIR20" s="182"/>
      <c r="FIS20" s="182"/>
      <c r="FIT20" s="182"/>
      <c r="FIU20" s="182"/>
      <c r="FIV20" s="182"/>
      <c r="FIW20" s="182"/>
      <c r="FIX20" s="182"/>
      <c r="FIY20" s="182"/>
      <c r="FIZ20" s="182"/>
      <c r="FJA20" s="182"/>
      <c r="FJB20" s="182"/>
      <c r="FJC20" s="182"/>
      <c r="FJD20" s="182"/>
      <c r="FJE20" s="182"/>
      <c r="FJF20" s="182"/>
      <c r="FJG20" s="182"/>
      <c r="FJH20" s="182"/>
      <c r="FJI20" s="182"/>
      <c r="FJJ20" s="182"/>
      <c r="FJK20" s="182"/>
      <c r="FJL20" s="182"/>
      <c r="FJM20" s="182"/>
      <c r="FJN20" s="182"/>
      <c r="FJO20" s="182"/>
      <c r="FJP20" s="182"/>
      <c r="FJQ20" s="182"/>
      <c r="FJR20" s="182"/>
      <c r="FJS20" s="182"/>
      <c r="FJT20" s="182"/>
      <c r="FJU20" s="182"/>
      <c r="FJV20" s="182"/>
      <c r="FJW20" s="182"/>
      <c r="FJX20" s="182"/>
      <c r="FJY20" s="182"/>
      <c r="FJZ20" s="182"/>
      <c r="FKA20" s="182"/>
      <c r="FKB20" s="182"/>
      <c r="FKC20" s="182"/>
      <c r="FKD20" s="182"/>
      <c r="FKE20" s="182"/>
      <c r="FKF20" s="182"/>
      <c r="FKG20" s="182"/>
      <c r="FKH20" s="182"/>
      <c r="FKI20" s="182"/>
      <c r="FKJ20" s="182"/>
      <c r="FKK20" s="182"/>
      <c r="FKL20" s="182"/>
      <c r="FKM20" s="182"/>
      <c r="FKN20" s="182"/>
      <c r="FKO20" s="182"/>
      <c r="FKP20" s="182"/>
      <c r="FKQ20" s="182"/>
      <c r="FKR20" s="182"/>
      <c r="FKS20" s="182"/>
      <c r="FKT20" s="182"/>
      <c r="FKU20" s="182"/>
      <c r="FKV20" s="182"/>
      <c r="FKW20" s="182"/>
      <c r="FKX20" s="182"/>
      <c r="FKY20" s="182"/>
      <c r="FKZ20" s="182"/>
      <c r="FLA20" s="182"/>
      <c r="FLB20" s="182"/>
      <c r="FLC20" s="182"/>
      <c r="FLD20" s="182"/>
      <c r="FLE20" s="182"/>
      <c r="FLF20" s="182"/>
      <c r="FLG20" s="182"/>
      <c r="FLH20" s="182"/>
      <c r="FLI20" s="182"/>
      <c r="FLJ20" s="182"/>
      <c r="FLK20" s="182"/>
      <c r="FLL20" s="182"/>
      <c r="FLM20" s="182"/>
      <c r="FLN20" s="182"/>
      <c r="FLO20" s="182"/>
      <c r="FLP20" s="182"/>
      <c r="FLQ20" s="182"/>
      <c r="FLR20" s="182"/>
      <c r="FLS20" s="182"/>
      <c r="FLT20" s="182"/>
      <c r="FLU20" s="182"/>
      <c r="FLV20" s="182"/>
      <c r="FLW20" s="182"/>
      <c r="FLX20" s="182"/>
      <c r="FLY20" s="182"/>
      <c r="FLZ20" s="182"/>
      <c r="FMA20" s="182"/>
      <c r="FMB20" s="182"/>
      <c r="FMC20" s="182"/>
      <c r="FMD20" s="182"/>
      <c r="FME20" s="182"/>
      <c r="FMF20" s="182"/>
      <c r="FMG20" s="182"/>
      <c r="FMH20" s="182"/>
      <c r="FMI20" s="182"/>
      <c r="FMJ20" s="182"/>
      <c r="FMK20" s="182"/>
      <c r="FML20" s="182"/>
      <c r="FMM20" s="182"/>
      <c r="FMN20" s="182"/>
      <c r="FMO20" s="182"/>
      <c r="FMP20" s="182"/>
      <c r="FMQ20" s="182"/>
      <c r="FMR20" s="182"/>
      <c r="FMS20" s="182"/>
      <c r="FMT20" s="182"/>
      <c r="FMU20" s="182"/>
      <c r="FMV20" s="182"/>
      <c r="FMW20" s="182"/>
      <c r="FMX20" s="182"/>
      <c r="FMY20" s="182"/>
      <c r="FMZ20" s="182"/>
      <c r="FNA20" s="182"/>
      <c r="FNB20" s="182"/>
      <c r="FNC20" s="182"/>
      <c r="FND20" s="182"/>
      <c r="FNE20" s="182"/>
      <c r="FNF20" s="182"/>
      <c r="FNG20" s="182"/>
      <c r="FNH20" s="182"/>
      <c r="FNI20" s="182"/>
      <c r="FNJ20" s="182"/>
      <c r="FNK20" s="182"/>
      <c r="FNL20" s="182"/>
      <c r="FNM20" s="182"/>
      <c r="FNN20" s="182"/>
      <c r="FNO20" s="182"/>
      <c r="FNP20" s="182"/>
      <c r="FNQ20" s="182"/>
      <c r="FNR20" s="182"/>
      <c r="FNS20" s="182"/>
      <c r="FNT20" s="182"/>
      <c r="FNU20" s="182"/>
      <c r="FNV20" s="182"/>
      <c r="FNW20" s="182"/>
      <c r="FNX20" s="182"/>
      <c r="FNY20" s="182"/>
      <c r="FNZ20" s="182"/>
      <c r="FOA20" s="182"/>
      <c r="FOB20" s="182"/>
      <c r="FOC20" s="182"/>
      <c r="FOD20" s="182"/>
      <c r="FOE20" s="182"/>
      <c r="FOF20" s="182"/>
      <c r="FOG20" s="182"/>
      <c r="FOH20" s="182"/>
      <c r="FOI20" s="182"/>
      <c r="FOJ20" s="182"/>
      <c r="FOK20" s="182"/>
      <c r="FOL20" s="182"/>
      <c r="FOM20" s="182"/>
      <c r="FON20" s="182"/>
      <c r="FOO20" s="182"/>
      <c r="FOP20" s="182"/>
      <c r="FOQ20" s="182"/>
      <c r="FOR20" s="182"/>
      <c r="FOS20" s="182"/>
      <c r="FOT20" s="182"/>
      <c r="FOU20" s="182"/>
      <c r="FOV20" s="182"/>
      <c r="FOW20" s="182"/>
      <c r="FOX20" s="182"/>
      <c r="FOY20" s="182"/>
      <c r="FOZ20" s="182"/>
      <c r="FPA20" s="182"/>
      <c r="FPB20" s="182"/>
      <c r="FPC20" s="182"/>
      <c r="FPD20" s="182"/>
      <c r="FPE20" s="182"/>
      <c r="FPF20" s="182"/>
      <c r="FPG20" s="182"/>
      <c r="FPH20" s="182"/>
      <c r="FPI20" s="182"/>
      <c r="FPJ20" s="182"/>
      <c r="FPK20" s="182"/>
      <c r="FPL20" s="182"/>
      <c r="FPM20" s="182"/>
      <c r="FPN20" s="182"/>
      <c r="FPO20" s="182"/>
      <c r="FPP20" s="182"/>
      <c r="FPQ20" s="182"/>
      <c r="FPR20" s="182"/>
      <c r="FPS20" s="182"/>
      <c r="FPT20" s="182"/>
      <c r="FPU20" s="182"/>
      <c r="FPV20" s="182"/>
      <c r="FPW20" s="182"/>
      <c r="FPX20" s="182"/>
      <c r="FPY20" s="182"/>
      <c r="FPZ20" s="182"/>
      <c r="FQA20" s="182"/>
      <c r="FQB20" s="182"/>
      <c r="FQC20" s="182"/>
      <c r="FQD20" s="182"/>
      <c r="FQE20" s="182"/>
      <c r="FQF20" s="182"/>
      <c r="FQG20" s="182"/>
      <c r="FQH20" s="182"/>
      <c r="FQI20" s="182"/>
      <c r="FQJ20" s="182"/>
      <c r="FQK20" s="182"/>
      <c r="FQL20" s="182"/>
      <c r="FQM20" s="182"/>
      <c r="FQN20" s="182"/>
      <c r="FQO20" s="182"/>
      <c r="FQP20" s="182"/>
      <c r="FQQ20" s="182"/>
      <c r="FQR20" s="182"/>
      <c r="FQS20" s="182"/>
      <c r="FQT20" s="182"/>
      <c r="FQU20" s="182"/>
      <c r="FQV20" s="182"/>
      <c r="FQW20" s="182"/>
      <c r="FQX20" s="182"/>
      <c r="FQY20" s="182"/>
      <c r="FQZ20" s="182"/>
      <c r="FRA20" s="182"/>
      <c r="FRB20" s="182"/>
      <c r="FRC20" s="182"/>
      <c r="FRD20" s="182"/>
      <c r="FRE20" s="182"/>
      <c r="FRF20" s="182"/>
      <c r="FRG20" s="182"/>
      <c r="FRH20" s="182"/>
      <c r="FRI20" s="182"/>
      <c r="FRJ20" s="182"/>
      <c r="FRK20" s="182"/>
      <c r="FRL20" s="182"/>
      <c r="FRM20" s="182"/>
      <c r="FRN20" s="182"/>
      <c r="FRO20" s="182"/>
      <c r="FRP20" s="182"/>
      <c r="FRQ20" s="182"/>
      <c r="FRR20" s="182"/>
      <c r="FRS20" s="182"/>
      <c r="FRT20" s="182"/>
      <c r="FRU20" s="182"/>
      <c r="FRV20" s="182"/>
      <c r="FRW20" s="182"/>
      <c r="FRX20" s="182"/>
      <c r="FRY20" s="182"/>
      <c r="FRZ20" s="182"/>
      <c r="FSA20" s="182"/>
      <c r="FSB20" s="182"/>
      <c r="FSC20" s="182"/>
      <c r="FSD20" s="182"/>
      <c r="FSE20" s="182"/>
      <c r="FSF20" s="182"/>
      <c r="FSG20" s="182"/>
      <c r="FSH20" s="182"/>
      <c r="FSI20" s="182"/>
      <c r="FSJ20" s="182"/>
      <c r="FSK20" s="182"/>
      <c r="FSL20" s="182"/>
      <c r="FSM20" s="182"/>
      <c r="FSN20" s="182"/>
      <c r="FSO20" s="182"/>
      <c r="FSP20" s="182"/>
      <c r="FSQ20" s="182"/>
      <c r="FSR20" s="182"/>
      <c r="FSS20" s="182"/>
      <c r="FST20" s="182"/>
      <c r="FSU20" s="182"/>
      <c r="FSV20" s="182"/>
      <c r="FSW20" s="182"/>
      <c r="FSX20" s="182"/>
      <c r="FSY20" s="182"/>
      <c r="FSZ20" s="182"/>
      <c r="FTA20" s="182"/>
      <c r="FTB20" s="182"/>
      <c r="FTC20" s="182"/>
      <c r="FTD20" s="182"/>
      <c r="FTE20" s="182"/>
      <c r="FTF20" s="182"/>
      <c r="FTG20" s="182"/>
      <c r="FTH20" s="182"/>
      <c r="FTI20" s="182"/>
      <c r="FTJ20" s="182"/>
      <c r="FTK20" s="182"/>
      <c r="FTL20" s="182"/>
      <c r="FTM20" s="182"/>
      <c r="FTN20" s="182"/>
      <c r="FTO20" s="182"/>
      <c r="FTP20" s="182"/>
      <c r="FTQ20" s="182"/>
      <c r="FTR20" s="182"/>
      <c r="FTS20" s="182"/>
      <c r="FTT20" s="182"/>
      <c r="FTU20" s="182"/>
      <c r="FTV20" s="182"/>
      <c r="FTW20" s="182"/>
      <c r="FTX20" s="182"/>
      <c r="FTY20" s="182"/>
      <c r="FTZ20" s="182"/>
      <c r="FUA20" s="182"/>
      <c r="FUB20" s="182"/>
      <c r="FUC20" s="182"/>
      <c r="FUD20" s="182"/>
      <c r="FUE20" s="182"/>
      <c r="FUF20" s="182"/>
      <c r="FUG20" s="182"/>
      <c r="FUH20" s="182"/>
      <c r="FUI20" s="182"/>
      <c r="FUJ20" s="182"/>
      <c r="FUK20" s="182"/>
      <c r="FUL20" s="182"/>
      <c r="FUM20" s="182"/>
      <c r="FUN20" s="182"/>
      <c r="FUO20" s="182"/>
      <c r="FUP20" s="182"/>
      <c r="FUQ20" s="182"/>
      <c r="FUR20" s="182"/>
      <c r="FUS20" s="182"/>
      <c r="FUT20" s="182"/>
      <c r="FUU20" s="182"/>
      <c r="FUV20" s="182"/>
      <c r="FUW20" s="182"/>
      <c r="FUX20" s="182"/>
      <c r="FUY20" s="182"/>
      <c r="FUZ20" s="182"/>
      <c r="FVA20" s="182"/>
      <c r="FVB20" s="182"/>
      <c r="FVC20" s="182"/>
      <c r="FVD20" s="182"/>
      <c r="FVE20" s="182"/>
      <c r="FVF20" s="182"/>
      <c r="FVG20" s="182"/>
      <c r="FVH20" s="182"/>
      <c r="FVI20" s="182"/>
      <c r="FVJ20" s="182"/>
      <c r="FVK20" s="182"/>
      <c r="FVL20" s="182"/>
      <c r="FVM20" s="182"/>
      <c r="FVN20" s="182"/>
      <c r="FVO20" s="182"/>
      <c r="FVP20" s="182"/>
      <c r="FVQ20" s="182"/>
      <c r="FVR20" s="182"/>
      <c r="FVS20" s="182"/>
      <c r="FVT20" s="182"/>
      <c r="FVU20" s="182"/>
      <c r="FVV20" s="182"/>
      <c r="FVW20" s="182"/>
      <c r="FVX20" s="182"/>
      <c r="FVY20" s="182"/>
      <c r="FVZ20" s="182"/>
      <c r="FWA20" s="182"/>
      <c r="FWB20" s="182"/>
      <c r="FWC20" s="182"/>
      <c r="FWD20" s="182"/>
      <c r="FWE20" s="182"/>
      <c r="FWF20" s="182"/>
      <c r="FWG20" s="182"/>
      <c r="FWH20" s="182"/>
      <c r="FWI20" s="182"/>
      <c r="FWJ20" s="182"/>
      <c r="FWK20" s="182"/>
      <c r="FWL20" s="182"/>
      <c r="FWM20" s="182"/>
      <c r="FWN20" s="182"/>
      <c r="FWO20" s="182"/>
      <c r="FWP20" s="182"/>
      <c r="FWQ20" s="182"/>
      <c r="FWR20" s="182"/>
      <c r="FWS20" s="182"/>
      <c r="FWT20" s="182"/>
      <c r="FWU20" s="182"/>
      <c r="FWV20" s="182"/>
      <c r="FWW20" s="182"/>
      <c r="FWX20" s="182"/>
      <c r="FWY20" s="182"/>
      <c r="FWZ20" s="182"/>
      <c r="FXA20" s="182"/>
      <c r="FXB20" s="182"/>
      <c r="FXC20" s="182"/>
      <c r="FXD20" s="182"/>
      <c r="FXE20" s="182"/>
      <c r="FXF20" s="182"/>
      <c r="FXG20" s="182"/>
      <c r="FXH20" s="182"/>
      <c r="FXI20" s="182"/>
      <c r="FXJ20" s="182"/>
      <c r="FXK20" s="182"/>
      <c r="FXL20" s="182"/>
      <c r="FXM20" s="182"/>
      <c r="FXN20" s="182"/>
      <c r="FXO20" s="182"/>
      <c r="FXP20" s="182"/>
      <c r="FXQ20" s="182"/>
      <c r="FXR20" s="182"/>
      <c r="FXS20" s="182"/>
      <c r="FXT20" s="182"/>
      <c r="FXU20" s="182"/>
      <c r="FXV20" s="182"/>
      <c r="FXW20" s="182"/>
      <c r="FXX20" s="182"/>
      <c r="FXY20" s="182"/>
      <c r="FXZ20" s="182"/>
      <c r="FYA20" s="182"/>
      <c r="FYB20" s="182"/>
      <c r="FYC20" s="182"/>
      <c r="FYD20" s="182"/>
      <c r="FYE20" s="182"/>
      <c r="FYF20" s="182"/>
      <c r="FYG20" s="182"/>
      <c r="FYH20" s="182"/>
      <c r="FYI20" s="182"/>
      <c r="FYJ20" s="182"/>
      <c r="FYK20" s="182"/>
      <c r="FYL20" s="182"/>
      <c r="FYM20" s="182"/>
      <c r="FYN20" s="182"/>
      <c r="FYO20" s="182"/>
      <c r="FYP20" s="182"/>
      <c r="FYQ20" s="182"/>
      <c r="FYR20" s="182"/>
      <c r="FYS20" s="182"/>
      <c r="FYT20" s="182"/>
      <c r="FYU20" s="182"/>
      <c r="FYV20" s="182"/>
      <c r="FYW20" s="182"/>
      <c r="FYX20" s="182"/>
      <c r="FYY20" s="182"/>
      <c r="FYZ20" s="182"/>
      <c r="FZA20" s="182"/>
      <c r="FZB20" s="182"/>
      <c r="FZC20" s="182"/>
      <c r="FZD20" s="182"/>
      <c r="FZE20" s="182"/>
      <c r="FZF20" s="182"/>
      <c r="FZG20" s="182"/>
      <c r="FZH20" s="182"/>
      <c r="FZI20" s="182"/>
      <c r="FZJ20" s="182"/>
      <c r="FZK20" s="182"/>
      <c r="FZL20" s="182"/>
      <c r="FZM20" s="182"/>
      <c r="FZN20" s="182"/>
      <c r="FZO20" s="182"/>
      <c r="FZP20" s="182"/>
      <c r="FZQ20" s="182"/>
      <c r="FZR20" s="182"/>
      <c r="FZS20" s="182"/>
      <c r="FZT20" s="182"/>
      <c r="FZU20" s="182"/>
      <c r="FZV20" s="182"/>
      <c r="FZW20" s="182"/>
      <c r="FZX20" s="182"/>
      <c r="FZY20" s="182"/>
      <c r="FZZ20" s="182"/>
      <c r="GAA20" s="182"/>
      <c r="GAB20" s="182"/>
      <c r="GAC20" s="182"/>
      <c r="GAD20" s="182"/>
      <c r="GAE20" s="182"/>
      <c r="GAF20" s="182"/>
      <c r="GAG20" s="182"/>
      <c r="GAH20" s="182"/>
      <c r="GAI20" s="182"/>
      <c r="GAJ20" s="182"/>
      <c r="GAK20" s="182"/>
      <c r="GAL20" s="182"/>
      <c r="GAM20" s="182"/>
      <c r="GAN20" s="182"/>
      <c r="GAO20" s="182"/>
      <c r="GAP20" s="182"/>
      <c r="GAQ20" s="182"/>
      <c r="GAR20" s="182"/>
      <c r="GAS20" s="182"/>
      <c r="GAT20" s="182"/>
      <c r="GAU20" s="182"/>
      <c r="GAV20" s="182"/>
      <c r="GAW20" s="182"/>
      <c r="GAX20" s="182"/>
      <c r="GAY20" s="182"/>
      <c r="GAZ20" s="182"/>
      <c r="GBA20" s="182"/>
      <c r="GBB20" s="182"/>
      <c r="GBC20" s="182"/>
      <c r="GBD20" s="182"/>
      <c r="GBE20" s="182"/>
      <c r="GBF20" s="182"/>
      <c r="GBG20" s="182"/>
      <c r="GBH20" s="182"/>
      <c r="GBI20" s="182"/>
      <c r="GBJ20" s="182"/>
      <c r="GBK20" s="182"/>
      <c r="GBL20" s="182"/>
      <c r="GBM20" s="182"/>
      <c r="GBN20" s="182"/>
      <c r="GBO20" s="182"/>
      <c r="GBP20" s="182"/>
      <c r="GBQ20" s="182"/>
      <c r="GBR20" s="182"/>
      <c r="GBS20" s="182"/>
      <c r="GBT20" s="182"/>
      <c r="GBU20" s="182"/>
      <c r="GBV20" s="182"/>
      <c r="GBW20" s="182"/>
      <c r="GBX20" s="182"/>
      <c r="GBY20" s="182"/>
      <c r="GBZ20" s="182"/>
      <c r="GCA20" s="182"/>
      <c r="GCB20" s="182"/>
      <c r="GCC20" s="182"/>
      <c r="GCD20" s="182"/>
      <c r="GCE20" s="182"/>
      <c r="GCF20" s="182"/>
      <c r="GCG20" s="182"/>
      <c r="GCH20" s="182"/>
      <c r="GCI20" s="182"/>
      <c r="GCJ20" s="182"/>
      <c r="GCK20" s="182"/>
      <c r="GCL20" s="182"/>
      <c r="GCM20" s="182"/>
      <c r="GCN20" s="182"/>
      <c r="GCO20" s="182"/>
      <c r="GCP20" s="182"/>
      <c r="GCQ20" s="182"/>
      <c r="GCR20" s="182"/>
      <c r="GCS20" s="182"/>
      <c r="GCT20" s="182"/>
      <c r="GCU20" s="182"/>
      <c r="GCV20" s="182"/>
      <c r="GCW20" s="182"/>
      <c r="GCX20" s="182"/>
      <c r="GCY20" s="182"/>
      <c r="GCZ20" s="182"/>
      <c r="GDA20" s="182"/>
      <c r="GDB20" s="182"/>
      <c r="GDC20" s="182"/>
      <c r="GDD20" s="182"/>
      <c r="GDE20" s="182"/>
      <c r="GDF20" s="182"/>
      <c r="GDG20" s="182"/>
      <c r="GDH20" s="182"/>
      <c r="GDI20" s="182"/>
      <c r="GDJ20" s="182"/>
      <c r="GDK20" s="182"/>
      <c r="GDL20" s="182"/>
      <c r="GDM20" s="182"/>
      <c r="GDN20" s="182"/>
      <c r="GDO20" s="182"/>
      <c r="GDP20" s="182"/>
      <c r="GDQ20" s="182"/>
      <c r="GDR20" s="182"/>
      <c r="GDS20" s="182"/>
      <c r="GDT20" s="182"/>
      <c r="GDU20" s="182"/>
      <c r="GDV20" s="182"/>
      <c r="GDW20" s="182"/>
      <c r="GDX20" s="182"/>
      <c r="GDY20" s="182"/>
      <c r="GDZ20" s="182"/>
      <c r="GEA20" s="182"/>
      <c r="GEB20" s="182"/>
      <c r="GEC20" s="182"/>
      <c r="GED20" s="182"/>
      <c r="GEE20" s="182"/>
      <c r="GEF20" s="182"/>
      <c r="GEG20" s="182"/>
      <c r="GEH20" s="182"/>
      <c r="GEI20" s="182"/>
      <c r="GEJ20" s="182"/>
      <c r="GEK20" s="182"/>
      <c r="GEL20" s="182"/>
      <c r="GEM20" s="182"/>
      <c r="GEN20" s="182"/>
      <c r="GEO20" s="182"/>
      <c r="GEP20" s="182"/>
      <c r="GEQ20" s="182"/>
      <c r="GER20" s="182"/>
      <c r="GES20" s="182"/>
      <c r="GET20" s="182"/>
      <c r="GEU20" s="182"/>
      <c r="GEV20" s="182"/>
      <c r="GEW20" s="182"/>
      <c r="GEX20" s="182"/>
      <c r="GEY20" s="182"/>
      <c r="GEZ20" s="182"/>
      <c r="GFA20" s="182"/>
      <c r="GFB20" s="182"/>
      <c r="GFC20" s="182"/>
      <c r="GFD20" s="182"/>
      <c r="GFE20" s="182"/>
      <c r="GFF20" s="182"/>
      <c r="GFG20" s="182"/>
      <c r="GFH20" s="182"/>
      <c r="GFI20" s="182"/>
      <c r="GFJ20" s="182"/>
      <c r="GFK20" s="182"/>
      <c r="GFL20" s="182"/>
      <c r="GFM20" s="182"/>
      <c r="GFN20" s="182"/>
      <c r="GFO20" s="182"/>
      <c r="GFP20" s="182"/>
      <c r="GFQ20" s="182"/>
      <c r="GFR20" s="182"/>
      <c r="GFS20" s="182"/>
      <c r="GFT20" s="182"/>
      <c r="GFU20" s="182"/>
      <c r="GFV20" s="182"/>
      <c r="GFW20" s="182"/>
      <c r="GFX20" s="182"/>
      <c r="GFY20" s="182"/>
      <c r="GFZ20" s="182"/>
      <c r="GGA20" s="182"/>
      <c r="GGB20" s="182"/>
      <c r="GGC20" s="182"/>
      <c r="GGD20" s="182"/>
      <c r="GGE20" s="182"/>
      <c r="GGF20" s="182"/>
      <c r="GGG20" s="182"/>
      <c r="GGH20" s="182"/>
      <c r="GGI20" s="182"/>
      <c r="GGJ20" s="182"/>
      <c r="GGK20" s="182"/>
      <c r="GGL20" s="182"/>
      <c r="GGM20" s="182"/>
      <c r="GGN20" s="182"/>
      <c r="GGO20" s="182"/>
      <c r="GGP20" s="182"/>
      <c r="GGQ20" s="182"/>
      <c r="GGR20" s="182"/>
      <c r="GGS20" s="182"/>
      <c r="GGT20" s="182"/>
      <c r="GGU20" s="182"/>
      <c r="GGV20" s="182"/>
      <c r="GGW20" s="182"/>
      <c r="GGX20" s="182"/>
      <c r="GGY20" s="182"/>
      <c r="GGZ20" s="182"/>
      <c r="GHA20" s="182"/>
      <c r="GHB20" s="182"/>
      <c r="GHC20" s="182"/>
      <c r="GHD20" s="182"/>
      <c r="GHE20" s="182"/>
      <c r="GHF20" s="182"/>
      <c r="GHG20" s="182"/>
      <c r="GHH20" s="182"/>
      <c r="GHI20" s="182"/>
      <c r="GHJ20" s="182"/>
      <c r="GHK20" s="182"/>
      <c r="GHL20" s="182"/>
      <c r="GHM20" s="182"/>
      <c r="GHN20" s="182"/>
      <c r="GHO20" s="182"/>
      <c r="GHP20" s="182"/>
      <c r="GHQ20" s="182"/>
      <c r="GHR20" s="182"/>
      <c r="GHS20" s="182"/>
      <c r="GHT20" s="182"/>
      <c r="GHU20" s="182"/>
      <c r="GHV20" s="182"/>
      <c r="GHW20" s="182"/>
      <c r="GHX20" s="182"/>
      <c r="GHY20" s="182"/>
      <c r="GHZ20" s="182"/>
      <c r="GIA20" s="182"/>
      <c r="GIB20" s="182"/>
      <c r="GIC20" s="182"/>
      <c r="GID20" s="182"/>
      <c r="GIE20" s="182"/>
      <c r="GIF20" s="182"/>
      <c r="GIG20" s="182"/>
      <c r="GIH20" s="182"/>
      <c r="GII20" s="182"/>
      <c r="GIJ20" s="182"/>
      <c r="GIK20" s="182"/>
      <c r="GIL20" s="182"/>
      <c r="GIM20" s="182"/>
      <c r="GIN20" s="182"/>
      <c r="GIO20" s="182"/>
      <c r="GIP20" s="182"/>
      <c r="GIQ20" s="182"/>
      <c r="GIR20" s="182"/>
      <c r="GIS20" s="182"/>
      <c r="GIT20" s="182"/>
      <c r="GIU20" s="182"/>
      <c r="GIV20" s="182"/>
      <c r="GIW20" s="182"/>
      <c r="GIX20" s="182"/>
      <c r="GIY20" s="182"/>
      <c r="GIZ20" s="182"/>
      <c r="GJA20" s="182"/>
      <c r="GJB20" s="182"/>
      <c r="GJC20" s="182"/>
      <c r="GJD20" s="182"/>
      <c r="GJE20" s="182"/>
      <c r="GJF20" s="182"/>
      <c r="GJG20" s="182"/>
      <c r="GJH20" s="182"/>
      <c r="GJI20" s="182"/>
      <c r="GJJ20" s="182"/>
      <c r="GJK20" s="182"/>
      <c r="GJL20" s="182"/>
      <c r="GJM20" s="182"/>
      <c r="GJN20" s="182"/>
      <c r="GJO20" s="182"/>
      <c r="GJP20" s="182"/>
      <c r="GJQ20" s="182"/>
      <c r="GJR20" s="182"/>
      <c r="GJS20" s="182"/>
      <c r="GJT20" s="182"/>
      <c r="GJU20" s="182"/>
      <c r="GJV20" s="182"/>
      <c r="GJW20" s="182"/>
      <c r="GJX20" s="182"/>
      <c r="GJY20" s="182"/>
      <c r="GJZ20" s="182"/>
      <c r="GKA20" s="182"/>
      <c r="GKB20" s="182"/>
      <c r="GKC20" s="182"/>
      <c r="GKD20" s="182"/>
      <c r="GKE20" s="182"/>
      <c r="GKF20" s="182"/>
      <c r="GKG20" s="182"/>
      <c r="GKH20" s="182"/>
      <c r="GKI20" s="182"/>
      <c r="GKJ20" s="182"/>
      <c r="GKK20" s="182"/>
      <c r="GKL20" s="182"/>
      <c r="GKM20" s="182"/>
      <c r="GKN20" s="182"/>
      <c r="GKO20" s="182"/>
      <c r="GKP20" s="182"/>
      <c r="GKQ20" s="182"/>
      <c r="GKR20" s="182"/>
      <c r="GKS20" s="182"/>
      <c r="GKT20" s="182"/>
      <c r="GKU20" s="182"/>
      <c r="GKV20" s="182"/>
      <c r="GKW20" s="182"/>
      <c r="GKX20" s="182"/>
      <c r="GKY20" s="182"/>
      <c r="GKZ20" s="182"/>
      <c r="GLA20" s="182"/>
      <c r="GLB20" s="182"/>
      <c r="GLC20" s="182"/>
      <c r="GLD20" s="182"/>
      <c r="GLE20" s="182"/>
      <c r="GLF20" s="182"/>
      <c r="GLG20" s="182"/>
      <c r="GLH20" s="182"/>
      <c r="GLI20" s="182"/>
      <c r="GLJ20" s="182"/>
      <c r="GLK20" s="182"/>
      <c r="GLL20" s="182"/>
      <c r="GLM20" s="182"/>
      <c r="GLN20" s="182"/>
      <c r="GLO20" s="182"/>
      <c r="GLP20" s="182"/>
      <c r="GLQ20" s="182"/>
      <c r="GLR20" s="182"/>
      <c r="GLS20" s="182"/>
      <c r="GLT20" s="182"/>
      <c r="GLU20" s="182"/>
      <c r="GLV20" s="182"/>
      <c r="GLW20" s="182"/>
      <c r="GLX20" s="182"/>
      <c r="GLY20" s="182"/>
      <c r="GLZ20" s="182"/>
      <c r="GMA20" s="182"/>
      <c r="GMB20" s="182"/>
      <c r="GMC20" s="182"/>
      <c r="GMD20" s="182"/>
      <c r="GME20" s="182"/>
      <c r="GMF20" s="182"/>
      <c r="GMG20" s="182"/>
      <c r="GMH20" s="182"/>
      <c r="GMI20" s="182"/>
      <c r="GMJ20" s="182"/>
      <c r="GMK20" s="182"/>
      <c r="GML20" s="182"/>
      <c r="GMM20" s="182"/>
      <c r="GMN20" s="182"/>
      <c r="GMO20" s="182"/>
      <c r="GMP20" s="182"/>
      <c r="GMQ20" s="182"/>
      <c r="GMR20" s="182"/>
      <c r="GMS20" s="182"/>
      <c r="GMT20" s="182"/>
      <c r="GMU20" s="182"/>
      <c r="GMV20" s="182"/>
      <c r="GMW20" s="182"/>
      <c r="GMX20" s="182"/>
      <c r="GMY20" s="182"/>
      <c r="GMZ20" s="182"/>
      <c r="GNA20" s="182"/>
      <c r="GNB20" s="182"/>
      <c r="GNC20" s="182"/>
      <c r="GND20" s="182"/>
      <c r="GNE20" s="182"/>
      <c r="GNF20" s="182"/>
      <c r="GNG20" s="182"/>
      <c r="GNH20" s="182"/>
      <c r="GNI20" s="182"/>
      <c r="GNJ20" s="182"/>
      <c r="GNK20" s="182"/>
      <c r="GNL20" s="182"/>
      <c r="GNM20" s="182"/>
      <c r="GNN20" s="182"/>
      <c r="GNO20" s="182"/>
      <c r="GNP20" s="182"/>
      <c r="GNQ20" s="182"/>
      <c r="GNR20" s="182"/>
      <c r="GNS20" s="182"/>
      <c r="GNT20" s="182"/>
      <c r="GNU20" s="182"/>
      <c r="GNV20" s="182"/>
      <c r="GNW20" s="182"/>
      <c r="GNX20" s="182"/>
      <c r="GNY20" s="182"/>
      <c r="GNZ20" s="182"/>
      <c r="GOA20" s="182"/>
      <c r="GOB20" s="182"/>
      <c r="GOC20" s="182"/>
      <c r="GOD20" s="182"/>
      <c r="GOE20" s="182"/>
      <c r="GOF20" s="182"/>
      <c r="GOG20" s="182"/>
      <c r="GOH20" s="182"/>
      <c r="GOI20" s="182"/>
      <c r="GOJ20" s="182"/>
      <c r="GOK20" s="182"/>
      <c r="GOL20" s="182"/>
      <c r="GOM20" s="182"/>
      <c r="GON20" s="182"/>
      <c r="GOO20" s="182"/>
      <c r="GOP20" s="182"/>
      <c r="GOQ20" s="182"/>
      <c r="GOR20" s="182"/>
      <c r="GOS20" s="182"/>
      <c r="GOT20" s="182"/>
      <c r="GOU20" s="182"/>
      <c r="GOV20" s="182"/>
      <c r="GOW20" s="182"/>
      <c r="GOX20" s="182"/>
      <c r="GOY20" s="182"/>
      <c r="GOZ20" s="182"/>
      <c r="GPA20" s="182"/>
      <c r="GPB20" s="182"/>
      <c r="GPC20" s="182"/>
      <c r="GPD20" s="182"/>
      <c r="GPE20" s="182"/>
      <c r="GPF20" s="182"/>
      <c r="GPG20" s="182"/>
      <c r="GPH20" s="182"/>
      <c r="GPI20" s="182"/>
      <c r="GPJ20" s="182"/>
      <c r="GPK20" s="182"/>
      <c r="GPL20" s="182"/>
      <c r="GPM20" s="182"/>
      <c r="GPN20" s="182"/>
      <c r="GPO20" s="182"/>
      <c r="GPP20" s="182"/>
      <c r="GPQ20" s="182"/>
      <c r="GPR20" s="182"/>
      <c r="GPS20" s="182"/>
      <c r="GPT20" s="182"/>
      <c r="GPU20" s="182"/>
      <c r="GPV20" s="182"/>
      <c r="GPW20" s="182"/>
      <c r="GPX20" s="182"/>
      <c r="GPY20" s="182"/>
      <c r="GPZ20" s="182"/>
      <c r="GQA20" s="182"/>
      <c r="GQB20" s="182"/>
      <c r="GQC20" s="182"/>
      <c r="GQD20" s="182"/>
      <c r="GQE20" s="182"/>
      <c r="GQF20" s="182"/>
      <c r="GQG20" s="182"/>
      <c r="GQH20" s="182"/>
      <c r="GQI20" s="182"/>
      <c r="GQJ20" s="182"/>
      <c r="GQK20" s="182"/>
      <c r="GQL20" s="182"/>
      <c r="GQM20" s="182"/>
      <c r="GQN20" s="182"/>
      <c r="GQO20" s="182"/>
      <c r="GQP20" s="182"/>
      <c r="GQQ20" s="182"/>
      <c r="GQR20" s="182"/>
      <c r="GQS20" s="182"/>
      <c r="GQT20" s="182"/>
      <c r="GQU20" s="182"/>
      <c r="GQV20" s="182"/>
      <c r="GQW20" s="182"/>
      <c r="GQX20" s="182"/>
      <c r="GQY20" s="182"/>
      <c r="GQZ20" s="182"/>
      <c r="GRA20" s="182"/>
      <c r="GRB20" s="182"/>
      <c r="GRC20" s="182"/>
      <c r="GRD20" s="182"/>
      <c r="GRE20" s="182"/>
      <c r="GRF20" s="182"/>
      <c r="GRG20" s="182"/>
      <c r="GRH20" s="182"/>
      <c r="GRI20" s="182"/>
      <c r="GRJ20" s="182"/>
      <c r="GRK20" s="182"/>
      <c r="GRL20" s="182"/>
      <c r="GRM20" s="182"/>
      <c r="GRN20" s="182"/>
      <c r="GRO20" s="182"/>
      <c r="GRP20" s="182"/>
      <c r="GRQ20" s="182"/>
      <c r="GRR20" s="182"/>
      <c r="GRS20" s="182"/>
      <c r="GRT20" s="182"/>
      <c r="GRU20" s="182"/>
      <c r="GRV20" s="182"/>
      <c r="GRW20" s="182"/>
      <c r="GRX20" s="182"/>
      <c r="GRY20" s="182"/>
      <c r="GRZ20" s="182"/>
      <c r="GSA20" s="182"/>
      <c r="GSB20" s="182"/>
      <c r="GSC20" s="182"/>
      <c r="GSD20" s="182"/>
      <c r="GSE20" s="182"/>
      <c r="GSF20" s="182"/>
      <c r="GSG20" s="182"/>
      <c r="GSH20" s="182"/>
      <c r="GSI20" s="182"/>
      <c r="GSJ20" s="182"/>
      <c r="GSK20" s="182"/>
      <c r="GSL20" s="182"/>
      <c r="GSM20" s="182"/>
      <c r="GSN20" s="182"/>
      <c r="GSO20" s="182"/>
      <c r="GSP20" s="182"/>
      <c r="GSQ20" s="182"/>
      <c r="GSR20" s="182"/>
      <c r="GSS20" s="182"/>
      <c r="GST20" s="182"/>
      <c r="GSU20" s="182"/>
      <c r="GSV20" s="182"/>
      <c r="GSW20" s="182"/>
      <c r="GSX20" s="182"/>
      <c r="GSY20" s="182"/>
      <c r="GSZ20" s="182"/>
      <c r="GTA20" s="182"/>
      <c r="GTB20" s="182"/>
      <c r="GTC20" s="182"/>
      <c r="GTD20" s="182"/>
      <c r="GTE20" s="182"/>
      <c r="GTF20" s="182"/>
      <c r="GTG20" s="182"/>
      <c r="GTH20" s="182"/>
      <c r="GTI20" s="182"/>
      <c r="GTJ20" s="182"/>
      <c r="GTK20" s="182"/>
      <c r="GTL20" s="182"/>
      <c r="GTM20" s="182"/>
      <c r="GTN20" s="182"/>
      <c r="GTO20" s="182"/>
      <c r="GTP20" s="182"/>
      <c r="GTQ20" s="182"/>
      <c r="GTR20" s="182"/>
      <c r="GTS20" s="182"/>
      <c r="GTT20" s="182"/>
      <c r="GTU20" s="182"/>
      <c r="GTV20" s="182"/>
      <c r="GTW20" s="182"/>
      <c r="GTX20" s="182"/>
      <c r="GTY20" s="182"/>
      <c r="GTZ20" s="182"/>
      <c r="GUA20" s="182"/>
      <c r="GUB20" s="182"/>
      <c r="GUC20" s="182"/>
      <c r="GUD20" s="182"/>
      <c r="GUE20" s="182"/>
      <c r="GUF20" s="182"/>
      <c r="GUG20" s="182"/>
      <c r="GUH20" s="182"/>
      <c r="GUI20" s="182"/>
      <c r="GUJ20" s="182"/>
      <c r="GUK20" s="182"/>
      <c r="GUL20" s="182"/>
      <c r="GUM20" s="182"/>
      <c r="GUN20" s="182"/>
      <c r="GUO20" s="182"/>
      <c r="GUP20" s="182"/>
      <c r="GUQ20" s="182"/>
      <c r="GUR20" s="182"/>
      <c r="GUS20" s="182"/>
      <c r="GUT20" s="182"/>
      <c r="GUU20" s="182"/>
      <c r="GUV20" s="182"/>
      <c r="GUW20" s="182"/>
      <c r="GUX20" s="182"/>
      <c r="GUY20" s="182"/>
      <c r="GUZ20" s="182"/>
      <c r="GVA20" s="182"/>
      <c r="GVB20" s="182"/>
      <c r="GVC20" s="182"/>
      <c r="GVD20" s="182"/>
      <c r="GVE20" s="182"/>
      <c r="GVF20" s="182"/>
      <c r="GVG20" s="182"/>
      <c r="GVH20" s="182"/>
      <c r="GVI20" s="182"/>
      <c r="GVJ20" s="182"/>
      <c r="GVK20" s="182"/>
      <c r="GVL20" s="182"/>
      <c r="GVM20" s="182"/>
      <c r="GVN20" s="182"/>
      <c r="GVO20" s="182"/>
      <c r="GVP20" s="182"/>
      <c r="GVQ20" s="182"/>
      <c r="GVR20" s="182"/>
      <c r="GVS20" s="182"/>
      <c r="GVT20" s="182"/>
      <c r="GVU20" s="182"/>
      <c r="GVV20" s="182"/>
      <c r="GVW20" s="182"/>
      <c r="GVX20" s="182"/>
      <c r="GVY20" s="182"/>
      <c r="GVZ20" s="182"/>
      <c r="GWA20" s="182"/>
      <c r="GWB20" s="182"/>
      <c r="GWC20" s="182"/>
      <c r="GWD20" s="182"/>
      <c r="GWE20" s="182"/>
      <c r="GWF20" s="182"/>
      <c r="GWG20" s="182"/>
      <c r="GWH20" s="182"/>
      <c r="GWI20" s="182"/>
      <c r="GWJ20" s="182"/>
      <c r="GWK20" s="182"/>
      <c r="GWL20" s="182"/>
      <c r="GWM20" s="182"/>
      <c r="GWN20" s="182"/>
      <c r="GWO20" s="182"/>
      <c r="GWP20" s="182"/>
      <c r="GWQ20" s="182"/>
      <c r="GWR20" s="182"/>
      <c r="GWS20" s="182"/>
      <c r="GWT20" s="182"/>
      <c r="GWU20" s="182"/>
      <c r="GWV20" s="182"/>
      <c r="GWW20" s="182"/>
      <c r="GWX20" s="182"/>
      <c r="GWY20" s="182"/>
      <c r="GWZ20" s="182"/>
      <c r="GXA20" s="182"/>
      <c r="GXB20" s="182"/>
      <c r="GXC20" s="182"/>
      <c r="GXD20" s="182"/>
      <c r="GXE20" s="182"/>
      <c r="GXF20" s="182"/>
      <c r="GXG20" s="182"/>
      <c r="GXH20" s="182"/>
      <c r="GXI20" s="182"/>
      <c r="GXJ20" s="182"/>
      <c r="GXK20" s="182"/>
      <c r="GXL20" s="182"/>
      <c r="GXM20" s="182"/>
      <c r="GXN20" s="182"/>
      <c r="GXO20" s="182"/>
      <c r="GXP20" s="182"/>
      <c r="GXQ20" s="182"/>
      <c r="GXR20" s="182"/>
      <c r="GXS20" s="182"/>
      <c r="GXT20" s="182"/>
      <c r="GXU20" s="182"/>
      <c r="GXV20" s="182"/>
      <c r="GXW20" s="182"/>
      <c r="GXX20" s="182"/>
      <c r="GXY20" s="182"/>
      <c r="GXZ20" s="182"/>
      <c r="GYA20" s="182"/>
      <c r="GYB20" s="182"/>
      <c r="GYC20" s="182"/>
      <c r="GYD20" s="182"/>
      <c r="GYE20" s="182"/>
      <c r="GYF20" s="182"/>
      <c r="GYG20" s="182"/>
      <c r="GYH20" s="182"/>
      <c r="GYI20" s="182"/>
      <c r="GYJ20" s="182"/>
      <c r="GYK20" s="182"/>
      <c r="GYL20" s="182"/>
      <c r="GYM20" s="182"/>
      <c r="GYN20" s="182"/>
      <c r="GYO20" s="182"/>
      <c r="GYP20" s="182"/>
      <c r="GYQ20" s="182"/>
      <c r="GYR20" s="182"/>
      <c r="GYS20" s="182"/>
      <c r="GYT20" s="182"/>
      <c r="GYU20" s="182"/>
      <c r="GYV20" s="182"/>
      <c r="GYW20" s="182"/>
      <c r="GYX20" s="182"/>
      <c r="GYY20" s="182"/>
      <c r="GYZ20" s="182"/>
      <c r="GZA20" s="182"/>
      <c r="GZB20" s="182"/>
      <c r="GZC20" s="182"/>
      <c r="GZD20" s="182"/>
      <c r="GZE20" s="182"/>
      <c r="GZF20" s="182"/>
      <c r="GZG20" s="182"/>
      <c r="GZH20" s="182"/>
      <c r="GZI20" s="182"/>
      <c r="GZJ20" s="182"/>
      <c r="GZK20" s="182"/>
      <c r="GZL20" s="182"/>
      <c r="GZM20" s="182"/>
      <c r="GZN20" s="182"/>
      <c r="GZO20" s="182"/>
      <c r="GZP20" s="182"/>
      <c r="GZQ20" s="182"/>
      <c r="GZR20" s="182"/>
      <c r="GZS20" s="182"/>
      <c r="GZT20" s="182"/>
      <c r="GZU20" s="182"/>
      <c r="GZV20" s="182"/>
      <c r="GZW20" s="182"/>
      <c r="GZX20" s="182"/>
      <c r="GZY20" s="182"/>
      <c r="GZZ20" s="182"/>
      <c r="HAA20" s="182"/>
      <c r="HAB20" s="182"/>
      <c r="HAC20" s="182"/>
      <c r="HAD20" s="182"/>
      <c r="HAE20" s="182"/>
      <c r="HAF20" s="182"/>
      <c r="HAG20" s="182"/>
      <c r="HAH20" s="182"/>
      <c r="HAI20" s="182"/>
      <c r="HAJ20" s="182"/>
      <c r="HAK20" s="182"/>
      <c r="HAL20" s="182"/>
      <c r="HAM20" s="182"/>
      <c r="HAN20" s="182"/>
      <c r="HAO20" s="182"/>
      <c r="HAP20" s="182"/>
      <c r="HAQ20" s="182"/>
      <c r="HAR20" s="182"/>
      <c r="HAS20" s="182"/>
      <c r="HAT20" s="182"/>
      <c r="HAU20" s="182"/>
      <c r="HAV20" s="182"/>
      <c r="HAW20" s="182"/>
      <c r="HAX20" s="182"/>
      <c r="HAY20" s="182"/>
      <c r="HAZ20" s="182"/>
      <c r="HBA20" s="182"/>
      <c r="HBB20" s="182"/>
      <c r="HBC20" s="182"/>
      <c r="HBD20" s="182"/>
      <c r="HBE20" s="182"/>
      <c r="HBF20" s="182"/>
      <c r="HBG20" s="182"/>
      <c r="HBH20" s="182"/>
      <c r="HBI20" s="182"/>
      <c r="HBJ20" s="182"/>
      <c r="HBK20" s="182"/>
      <c r="HBL20" s="182"/>
      <c r="HBM20" s="182"/>
      <c r="HBN20" s="182"/>
      <c r="HBO20" s="182"/>
      <c r="HBP20" s="182"/>
      <c r="HBQ20" s="182"/>
      <c r="HBR20" s="182"/>
      <c r="HBS20" s="182"/>
      <c r="HBT20" s="182"/>
      <c r="HBU20" s="182"/>
      <c r="HBV20" s="182"/>
      <c r="HBW20" s="182"/>
      <c r="HBX20" s="182"/>
      <c r="HBY20" s="182"/>
      <c r="HBZ20" s="182"/>
      <c r="HCA20" s="182"/>
      <c r="HCB20" s="182"/>
      <c r="HCC20" s="182"/>
      <c r="HCD20" s="182"/>
      <c r="HCE20" s="182"/>
      <c r="HCF20" s="182"/>
      <c r="HCG20" s="182"/>
      <c r="HCH20" s="182"/>
      <c r="HCI20" s="182"/>
      <c r="HCJ20" s="182"/>
      <c r="HCK20" s="182"/>
      <c r="HCL20" s="182"/>
      <c r="HCM20" s="182"/>
      <c r="HCN20" s="182"/>
      <c r="HCO20" s="182"/>
      <c r="HCP20" s="182"/>
      <c r="HCQ20" s="182"/>
      <c r="HCR20" s="182"/>
      <c r="HCS20" s="182"/>
      <c r="HCT20" s="182"/>
      <c r="HCU20" s="182"/>
      <c r="HCV20" s="182"/>
      <c r="HCW20" s="182"/>
      <c r="HCX20" s="182"/>
      <c r="HCY20" s="182"/>
      <c r="HCZ20" s="182"/>
      <c r="HDA20" s="182"/>
      <c r="HDB20" s="182"/>
      <c r="HDC20" s="182"/>
      <c r="HDD20" s="182"/>
      <c r="HDE20" s="182"/>
      <c r="HDF20" s="182"/>
      <c r="HDG20" s="182"/>
      <c r="HDH20" s="182"/>
      <c r="HDI20" s="182"/>
      <c r="HDJ20" s="182"/>
      <c r="HDK20" s="182"/>
      <c r="HDL20" s="182"/>
      <c r="HDM20" s="182"/>
      <c r="HDN20" s="182"/>
      <c r="HDO20" s="182"/>
      <c r="HDP20" s="182"/>
      <c r="HDQ20" s="182"/>
      <c r="HDR20" s="182"/>
      <c r="HDS20" s="182"/>
      <c r="HDT20" s="182"/>
      <c r="HDU20" s="182"/>
      <c r="HDV20" s="182"/>
      <c r="HDW20" s="182"/>
      <c r="HDX20" s="182"/>
      <c r="HDY20" s="182"/>
      <c r="HDZ20" s="182"/>
      <c r="HEA20" s="182"/>
      <c r="HEB20" s="182"/>
      <c r="HEC20" s="182"/>
      <c r="HED20" s="182"/>
      <c r="HEE20" s="182"/>
      <c r="HEF20" s="182"/>
      <c r="HEG20" s="182"/>
      <c r="HEH20" s="182"/>
      <c r="HEI20" s="182"/>
      <c r="HEJ20" s="182"/>
      <c r="HEK20" s="182"/>
      <c r="HEL20" s="182"/>
      <c r="HEM20" s="182"/>
      <c r="HEN20" s="182"/>
      <c r="HEO20" s="182"/>
      <c r="HEP20" s="182"/>
      <c r="HEQ20" s="182"/>
      <c r="HER20" s="182"/>
      <c r="HES20" s="182"/>
      <c r="HET20" s="182"/>
      <c r="HEU20" s="182"/>
      <c r="HEV20" s="182"/>
      <c r="HEW20" s="182"/>
      <c r="HEX20" s="182"/>
      <c r="HEY20" s="182"/>
      <c r="HEZ20" s="182"/>
      <c r="HFA20" s="182"/>
      <c r="HFB20" s="182"/>
      <c r="HFC20" s="182"/>
      <c r="HFD20" s="182"/>
      <c r="HFE20" s="182"/>
      <c r="HFF20" s="182"/>
      <c r="HFG20" s="182"/>
      <c r="HFH20" s="182"/>
      <c r="HFI20" s="182"/>
      <c r="HFJ20" s="182"/>
      <c r="HFK20" s="182"/>
      <c r="HFL20" s="182"/>
      <c r="HFM20" s="182"/>
      <c r="HFN20" s="182"/>
      <c r="HFO20" s="182"/>
      <c r="HFP20" s="182"/>
      <c r="HFQ20" s="182"/>
      <c r="HFR20" s="182"/>
      <c r="HFS20" s="182"/>
      <c r="HFT20" s="182"/>
      <c r="HFU20" s="182"/>
      <c r="HFV20" s="182"/>
      <c r="HFW20" s="182"/>
      <c r="HFX20" s="182"/>
      <c r="HFY20" s="182"/>
      <c r="HFZ20" s="182"/>
      <c r="HGA20" s="182"/>
      <c r="HGB20" s="182"/>
      <c r="HGC20" s="182"/>
      <c r="HGD20" s="182"/>
      <c r="HGE20" s="182"/>
      <c r="HGF20" s="182"/>
      <c r="HGG20" s="182"/>
      <c r="HGH20" s="182"/>
      <c r="HGI20" s="182"/>
      <c r="HGJ20" s="182"/>
      <c r="HGK20" s="182"/>
      <c r="HGL20" s="182"/>
      <c r="HGM20" s="182"/>
      <c r="HGN20" s="182"/>
      <c r="HGO20" s="182"/>
      <c r="HGP20" s="182"/>
      <c r="HGQ20" s="182"/>
      <c r="HGR20" s="182"/>
      <c r="HGS20" s="182"/>
      <c r="HGT20" s="182"/>
      <c r="HGU20" s="182"/>
      <c r="HGV20" s="182"/>
      <c r="HGW20" s="182"/>
      <c r="HGX20" s="182"/>
      <c r="HGY20" s="182"/>
      <c r="HGZ20" s="182"/>
      <c r="HHA20" s="182"/>
      <c r="HHB20" s="182"/>
      <c r="HHC20" s="182"/>
      <c r="HHD20" s="182"/>
      <c r="HHE20" s="182"/>
      <c r="HHF20" s="182"/>
      <c r="HHG20" s="182"/>
      <c r="HHH20" s="182"/>
      <c r="HHI20" s="182"/>
      <c r="HHJ20" s="182"/>
      <c r="HHK20" s="182"/>
      <c r="HHL20" s="182"/>
      <c r="HHM20" s="182"/>
      <c r="HHN20" s="182"/>
      <c r="HHO20" s="182"/>
      <c r="HHP20" s="182"/>
      <c r="HHQ20" s="182"/>
      <c r="HHR20" s="182"/>
      <c r="HHS20" s="182"/>
      <c r="HHT20" s="182"/>
      <c r="HHU20" s="182"/>
      <c r="HHV20" s="182"/>
      <c r="HHW20" s="182"/>
      <c r="HHX20" s="182"/>
      <c r="HHY20" s="182"/>
      <c r="HHZ20" s="182"/>
      <c r="HIA20" s="182"/>
      <c r="HIB20" s="182"/>
      <c r="HIC20" s="182"/>
      <c r="HID20" s="182"/>
      <c r="HIE20" s="182"/>
      <c r="HIF20" s="182"/>
      <c r="HIG20" s="182"/>
      <c r="HIH20" s="182"/>
      <c r="HII20" s="182"/>
      <c r="HIJ20" s="182"/>
      <c r="HIK20" s="182"/>
      <c r="HIL20" s="182"/>
      <c r="HIM20" s="182"/>
      <c r="HIN20" s="182"/>
      <c r="HIO20" s="182"/>
      <c r="HIP20" s="182"/>
      <c r="HIQ20" s="182"/>
      <c r="HIR20" s="182"/>
      <c r="HIS20" s="182"/>
      <c r="HIT20" s="182"/>
      <c r="HIU20" s="182"/>
      <c r="HIV20" s="182"/>
      <c r="HIW20" s="182"/>
      <c r="HIX20" s="182"/>
      <c r="HIY20" s="182"/>
      <c r="HIZ20" s="182"/>
      <c r="HJA20" s="182"/>
      <c r="HJB20" s="182"/>
      <c r="HJC20" s="182"/>
      <c r="HJD20" s="182"/>
      <c r="HJE20" s="182"/>
      <c r="HJF20" s="182"/>
      <c r="HJG20" s="182"/>
      <c r="HJH20" s="182"/>
      <c r="HJI20" s="182"/>
      <c r="HJJ20" s="182"/>
      <c r="HJK20" s="182"/>
      <c r="HJL20" s="182"/>
      <c r="HJM20" s="182"/>
      <c r="HJN20" s="182"/>
      <c r="HJO20" s="182"/>
      <c r="HJP20" s="182"/>
      <c r="HJQ20" s="182"/>
      <c r="HJR20" s="182"/>
      <c r="HJS20" s="182"/>
      <c r="HJT20" s="182"/>
      <c r="HJU20" s="182"/>
      <c r="HJV20" s="182"/>
      <c r="HJW20" s="182"/>
      <c r="HJX20" s="182"/>
      <c r="HJY20" s="182"/>
      <c r="HJZ20" s="182"/>
      <c r="HKA20" s="182"/>
      <c r="HKB20" s="182"/>
      <c r="HKC20" s="182"/>
      <c r="HKD20" s="182"/>
      <c r="HKE20" s="182"/>
      <c r="HKF20" s="182"/>
      <c r="HKG20" s="182"/>
      <c r="HKH20" s="182"/>
      <c r="HKI20" s="182"/>
      <c r="HKJ20" s="182"/>
      <c r="HKK20" s="182"/>
      <c r="HKL20" s="182"/>
      <c r="HKM20" s="182"/>
      <c r="HKN20" s="182"/>
      <c r="HKO20" s="182"/>
      <c r="HKP20" s="182"/>
      <c r="HKQ20" s="182"/>
      <c r="HKR20" s="182"/>
      <c r="HKS20" s="182"/>
      <c r="HKT20" s="182"/>
      <c r="HKU20" s="182"/>
      <c r="HKV20" s="182"/>
      <c r="HKW20" s="182"/>
      <c r="HKX20" s="182"/>
      <c r="HKY20" s="182"/>
      <c r="HKZ20" s="182"/>
      <c r="HLA20" s="182"/>
      <c r="HLB20" s="182"/>
      <c r="HLC20" s="182"/>
      <c r="HLD20" s="182"/>
      <c r="HLE20" s="182"/>
      <c r="HLF20" s="182"/>
      <c r="HLG20" s="182"/>
      <c r="HLH20" s="182"/>
      <c r="HLI20" s="182"/>
      <c r="HLJ20" s="182"/>
      <c r="HLK20" s="182"/>
      <c r="HLL20" s="182"/>
      <c r="HLM20" s="182"/>
      <c r="HLN20" s="182"/>
      <c r="HLO20" s="182"/>
      <c r="HLP20" s="182"/>
      <c r="HLQ20" s="182"/>
      <c r="HLR20" s="182"/>
      <c r="HLS20" s="182"/>
      <c r="HLT20" s="182"/>
      <c r="HLU20" s="182"/>
      <c r="HLV20" s="182"/>
      <c r="HLW20" s="182"/>
      <c r="HLX20" s="182"/>
      <c r="HLY20" s="182"/>
      <c r="HLZ20" s="182"/>
      <c r="HMA20" s="182"/>
      <c r="HMB20" s="182"/>
      <c r="HMC20" s="182"/>
      <c r="HMD20" s="182"/>
      <c r="HME20" s="182"/>
      <c r="HMF20" s="182"/>
      <c r="HMG20" s="182"/>
      <c r="HMH20" s="182"/>
      <c r="HMI20" s="182"/>
      <c r="HMJ20" s="182"/>
      <c r="HMK20" s="182"/>
      <c r="HML20" s="182"/>
      <c r="HMM20" s="182"/>
      <c r="HMN20" s="182"/>
      <c r="HMO20" s="182"/>
      <c r="HMP20" s="182"/>
      <c r="HMQ20" s="182"/>
      <c r="HMR20" s="182"/>
      <c r="HMS20" s="182"/>
      <c r="HMT20" s="182"/>
      <c r="HMU20" s="182"/>
      <c r="HMV20" s="182"/>
      <c r="HMW20" s="182"/>
      <c r="HMX20" s="182"/>
      <c r="HMY20" s="182"/>
      <c r="HMZ20" s="182"/>
      <c r="HNA20" s="182"/>
      <c r="HNB20" s="182"/>
      <c r="HNC20" s="182"/>
      <c r="HND20" s="182"/>
      <c r="HNE20" s="182"/>
      <c r="HNF20" s="182"/>
      <c r="HNG20" s="182"/>
      <c r="HNH20" s="182"/>
      <c r="HNI20" s="182"/>
      <c r="HNJ20" s="182"/>
      <c r="HNK20" s="182"/>
      <c r="HNL20" s="182"/>
      <c r="HNM20" s="182"/>
      <c r="HNN20" s="182"/>
      <c r="HNO20" s="182"/>
      <c r="HNP20" s="182"/>
      <c r="HNQ20" s="182"/>
      <c r="HNR20" s="182"/>
      <c r="HNS20" s="182"/>
      <c r="HNT20" s="182"/>
      <c r="HNU20" s="182"/>
      <c r="HNV20" s="182"/>
      <c r="HNW20" s="182"/>
      <c r="HNX20" s="182"/>
      <c r="HNY20" s="182"/>
      <c r="HNZ20" s="182"/>
      <c r="HOA20" s="182"/>
      <c r="HOB20" s="182"/>
      <c r="HOC20" s="182"/>
      <c r="HOD20" s="182"/>
      <c r="HOE20" s="182"/>
      <c r="HOF20" s="182"/>
      <c r="HOG20" s="182"/>
      <c r="HOH20" s="182"/>
      <c r="HOI20" s="182"/>
      <c r="HOJ20" s="182"/>
      <c r="HOK20" s="182"/>
      <c r="HOL20" s="182"/>
      <c r="HOM20" s="182"/>
      <c r="HON20" s="182"/>
      <c r="HOO20" s="182"/>
      <c r="HOP20" s="182"/>
      <c r="HOQ20" s="182"/>
      <c r="HOR20" s="182"/>
      <c r="HOS20" s="182"/>
      <c r="HOT20" s="182"/>
      <c r="HOU20" s="182"/>
      <c r="HOV20" s="182"/>
      <c r="HOW20" s="182"/>
      <c r="HOX20" s="182"/>
      <c r="HOY20" s="182"/>
      <c r="HOZ20" s="182"/>
      <c r="HPA20" s="182"/>
      <c r="HPB20" s="182"/>
      <c r="HPC20" s="182"/>
      <c r="HPD20" s="182"/>
      <c r="HPE20" s="182"/>
      <c r="HPF20" s="182"/>
      <c r="HPG20" s="182"/>
      <c r="HPH20" s="182"/>
      <c r="HPI20" s="182"/>
      <c r="HPJ20" s="182"/>
      <c r="HPK20" s="182"/>
      <c r="HPL20" s="182"/>
      <c r="HPM20" s="182"/>
      <c r="HPN20" s="182"/>
      <c r="HPO20" s="182"/>
      <c r="HPP20" s="182"/>
      <c r="HPQ20" s="182"/>
      <c r="HPR20" s="182"/>
      <c r="HPS20" s="182"/>
      <c r="HPT20" s="182"/>
      <c r="HPU20" s="182"/>
      <c r="HPV20" s="182"/>
      <c r="HPW20" s="182"/>
      <c r="HPX20" s="182"/>
      <c r="HPY20" s="182"/>
      <c r="HPZ20" s="182"/>
      <c r="HQA20" s="182"/>
      <c r="HQB20" s="182"/>
      <c r="HQC20" s="182"/>
      <c r="HQD20" s="182"/>
      <c r="HQE20" s="182"/>
      <c r="HQF20" s="182"/>
      <c r="HQG20" s="182"/>
      <c r="HQH20" s="182"/>
      <c r="HQI20" s="182"/>
      <c r="HQJ20" s="182"/>
      <c r="HQK20" s="182"/>
      <c r="HQL20" s="182"/>
      <c r="HQM20" s="182"/>
      <c r="HQN20" s="182"/>
      <c r="HQO20" s="182"/>
      <c r="HQP20" s="182"/>
      <c r="HQQ20" s="182"/>
      <c r="HQR20" s="182"/>
      <c r="HQS20" s="182"/>
      <c r="HQT20" s="182"/>
      <c r="HQU20" s="182"/>
      <c r="HQV20" s="182"/>
      <c r="HQW20" s="182"/>
      <c r="HQX20" s="182"/>
      <c r="HQY20" s="182"/>
      <c r="HQZ20" s="182"/>
      <c r="HRA20" s="182"/>
      <c r="HRB20" s="182"/>
      <c r="HRC20" s="182"/>
      <c r="HRD20" s="182"/>
      <c r="HRE20" s="182"/>
      <c r="HRF20" s="182"/>
      <c r="HRG20" s="182"/>
      <c r="HRH20" s="182"/>
      <c r="HRI20" s="182"/>
      <c r="HRJ20" s="182"/>
      <c r="HRK20" s="182"/>
      <c r="HRL20" s="182"/>
      <c r="HRM20" s="182"/>
      <c r="HRN20" s="182"/>
      <c r="HRO20" s="182"/>
      <c r="HRP20" s="182"/>
      <c r="HRQ20" s="182"/>
      <c r="HRR20" s="182"/>
      <c r="HRS20" s="182"/>
      <c r="HRT20" s="182"/>
      <c r="HRU20" s="182"/>
      <c r="HRV20" s="182"/>
      <c r="HRW20" s="182"/>
      <c r="HRX20" s="182"/>
      <c r="HRY20" s="182"/>
      <c r="HRZ20" s="182"/>
      <c r="HSA20" s="182"/>
      <c r="HSB20" s="182"/>
      <c r="HSC20" s="182"/>
      <c r="HSD20" s="182"/>
      <c r="HSE20" s="182"/>
      <c r="HSF20" s="182"/>
      <c r="HSG20" s="182"/>
      <c r="HSH20" s="182"/>
      <c r="HSI20" s="182"/>
      <c r="HSJ20" s="182"/>
      <c r="HSK20" s="182"/>
      <c r="HSL20" s="182"/>
      <c r="HSM20" s="182"/>
      <c r="HSN20" s="182"/>
      <c r="HSO20" s="182"/>
      <c r="HSP20" s="182"/>
      <c r="HSQ20" s="182"/>
      <c r="HSR20" s="182"/>
      <c r="HSS20" s="182"/>
      <c r="HST20" s="182"/>
      <c r="HSU20" s="182"/>
      <c r="HSV20" s="182"/>
      <c r="HSW20" s="182"/>
      <c r="HSX20" s="182"/>
      <c r="HSY20" s="182"/>
      <c r="HSZ20" s="182"/>
      <c r="HTA20" s="182"/>
      <c r="HTB20" s="182"/>
      <c r="HTC20" s="182"/>
      <c r="HTD20" s="182"/>
      <c r="HTE20" s="182"/>
      <c r="HTF20" s="182"/>
      <c r="HTG20" s="182"/>
      <c r="HTH20" s="182"/>
      <c r="HTI20" s="182"/>
      <c r="HTJ20" s="182"/>
      <c r="HTK20" s="182"/>
      <c r="HTL20" s="182"/>
      <c r="HTM20" s="182"/>
      <c r="HTN20" s="182"/>
      <c r="HTO20" s="182"/>
      <c r="HTP20" s="182"/>
      <c r="HTQ20" s="182"/>
      <c r="HTR20" s="182"/>
      <c r="HTS20" s="182"/>
      <c r="HTT20" s="182"/>
      <c r="HTU20" s="182"/>
      <c r="HTV20" s="182"/>
      <c r="HTW20" s="182"/>
      <c r="HTX20" s="182"/>
      <c r="HTY20" s="182"/>
      <c r="HTZ20" s="182"/>
      <c r="HUA20" s="182"/>
      <c r="HUB20" s="182"/>
      <c r="HUC20" s="182"/>
      <c r="HUD20" s="182"/>
      <c r="HUE20" s="182"/>
      <c r="HUF20" s="182"/>
      <c r="HUG20" s="182"/>
      <c r="HUH20" s="182"/>
      <c r="HUI20" s="182"/>
      <c r="HUJ20" s="182"/>
      <c r="HUK20" s="182"/>
      <c r="HUL20" s="182"/>
      <c r="HUM20" s="182"/>
      <c r="HUN20" s="182"/>
      <c r="HUO20" s="182"/>
      <c r="HUP20" s="182"/>
      <c r="HUQ20" s="182"/>
      <c r="HUR20" s="182"/>
      <c r="HUS20" s="182"/>
      <c r="HUT20" s="182"/>
      <c r="HUU20" s="182"/>
      <c r="HUV20" s="182"/>
      <c r="HUW20" s="182"/>
      <c r="HUX20" s="182"/>
      <c r="HUY20" s="182"/>
      <c r="HUZ20" s="182"/>
      <c r="HVA20" s="182"/>
      <c r="HVB20" s="182"/>
      <c r="HVC20" s="182"/>
      <c r="HVD20" s="182"/>
      <c r="HVE20" s="182"/>
      <c r="HVF20" s="182"/>
      <c r="HVG20" s="182"/>
      <c r="HVH20" s="182"/>
      <c r="HVI20" s="182"/>
      <c r="HVJ20" s="182"/>
      <c r="HVK20" s="182"/>
      <c r="HVL20" s="182"/>
      <c r="HVM20" s="182"/>
      <c r="HVN20" s="182"/>
      <c r="HVO20" s="182"/>
      <c r="HVP20" s="182"/>
      <c r="HVQ20" s="182"/>
      <c r="HVR20" s="182"/>
      <c r="HVS20" s="182"/>
      <c r="HVT20" s="182"/>
      <c r="HVU20" s="182"/>
      <c r="HVV20" s="182"/>
      <c r="HVW20" s="182"/>
      <c r="HVX20" s="182"/>
      <c r="HVY20" s="182"/>
      <c r="HVZ20" s="182"/>
      <c r="HWA20" s="182"/>
      <c r="HWB20" s="182"/>
      <c r="HWC20" s="182"/>
      <c r="HWD20" s="182"/>
      <c r="HWE20" s="182"/>
      <c r="HWF20" s="182"/>
      <c r="HWG20" s="182"/>
      <c r="HWH20" s="182"/>
      <c r="HWI20" s="182"/>
      <c r="HWJ20" s="182"/>
      <c r="HWK20" s="182"/>
      <c r="HWL20" s="182"/>
      <c r="HWM20" s="182"/>
      <c r="HWN20" s="182"/>
      <c r="HWO20" s="182"/>
      <c r="HWP20" s="182"/>
      <c r="HWQ20" s="182"/>
      <c r="HWR20" s="182"/>
      <c r="HWS20" s="182"/>
      <c r="HWT20" s="182"/>
      <c r="HWU20" s="182"/>
      <c r="HWV20" s="182"/>
      <c r="HWW20" s="182"/>
      <c r="HWX20" s="182"/>
      <c r="HWY20" s="182"/>
      <c r="HWZ20" s="182"/>
      <c r="HXA20" s="182"/>
      <c r="HXB20" s="182"/>
      <c r="HXC20" s="182"/>
      <c r="HXD20" s="182"/>
      <c r="HXE20" s="182"/>
      <c r="HXF20" s="182"/>
      <c r="HXG20" s="182"/>
      <c r="HXH20" s="182"/>
      <c r="HXI20" s="182"/>
      <c r="HXJ20" s="182"/>
      <c r="HXK20" s="182"/>
      <c r="HXL20" s="182"/>
      <c r="HXM20" s="182"/>
      <c r="HXN20" s="182"/>
      <c r="HXO20" s="182"/>
      <c r="HXP20" s="182"/>
      <c r="HXQ20" s="182"/>
      <c r="HXR20" s="182"/>
      <c r="HXS20" s="182"/>
      <c r="HXT20" s="182"/>
      <c r="HXU20" s="182"/>
      <c r="HXV20" s="182"/>
      <c r="HXW20" s="182"/>
      <c r="HXX20" s="182"/>
      <c r="HXY20" s="182"/>
      <c r="HXZ20" s="182"/>
      <c r="HYA20" s="182"/>
      <c r="HYB20" s="182"/>
      <c r="HYC20" s="182"/>
      <c r="HYD20" s="182"/>
      <c r="HYE20" s="182"/>
      <c r="HYF20" s="182"/>
      <c r="HYG20" s="182"/>
      <c r="HYH20" s="182"/>
      <c r="HYI20" s="182"/>
      <c r="HYJ20" s="182"/>
      <c r="HYK20" s="182"/>
      <c r="HYL20" s="182"/>
      <c r="HYM20" s="182"/>
      <c r="HYN20" s="182"/>
      <c r="HYO20" s="182"/>
      <c r="HYP20" s="182"/>
      <c r="HYQ20" s="182"/>
      <c r="HYR20" s="182"/>
      <c r="HYS20" s="182"/>
      <c r="HYT20" s="182"/>
      <c r="HYU20" s="182"/>
      <c r="HYV20" s="182"/>
      <c r="HYW20" s="182"/>
      <c r="HYX20" s="182"/>
      <c r="HYY20" s="182"/>
      <c r="HYZ20" s="182"/>
      <c r="HZA20" s="182"/>
      <c r="HZB20" s="182"/>
      <c r="HZC20" s="182"/>
      <c r="HZD20" s="182"/>
      <c r="HZE20" s="182"/>
      <c r="HZF20" s="182"/>
      <c r="HZG20" s="182"/>
      <c r="HZH20" s="182"/>
      <c r="HZI20" s="182"/>
      <c r="HZJ20" s="182"/>
      <c r="HZK20" s="182"/>
      <c r="HZL20" s="182"/>
      <c r="HZM20" s="182"/>
      <c r="HZN20" s="182"/>
      <c r="HZO20" s="182"/>
      <c r="HZP20" s="182"/>
      <c r="HZQ20" s="182"/>
      <c r="HZR20" s="182"/>
      <c r="HZS20" s="182"/>
      <c r="HZT20" s="182"/>
      <c r="HZU20" s="182"/>
      <c r="HZV20" s="182"/>
      <c r="HZW20" s="182"/>
      <c r="HZX20" s="182"/>
      <c r="HZY20" s="182"/>
      <c r="HZZ20" s="182"/>
      <c r="IAA20" s="182"/>
      <c r="IAB20" s="182"/>
      <c r="IAC20" s="182"/>
      <c r="IAD20" s="182"/>
      <c r="IAE20" s="182"/>
      <c r="IAF20" s="182"/>
      <c r="IAG20" s="182"/>
      <c r="IAH20" s="182"/>
      <c r="IAI20" s="182"/>
      <c r="IAJ20" s="182"/>
      <c r="IAK20" s="182"/>
      <c r="IAL20" s="182"/>
      <c r="IAM20" s="182"/>
      <c r="IAN20" s="182"/>
      <c r="IAO20" s="182"/>
      <c r="IAP20" s="182"/>
      <c r="IAQ20" s="182"/>
      <c r="IAR20" s="182"/>
      <c r="IAS20" s="182"/>
      <c r="IAT20" s="182"/>
      <c r="IAU20" s="182"/>
      <c r="IAV20" s="182"/>
      <c r="IAW20" s="182"/>
      <c r="IAX20" s="182"/>
      <c r="IAY20" s="182"/>
      <c r="IAZ20" s="182"/>
      <c r="IBA20" s="182"/>
      <c r="IBB20" s="182"/>
      <c r="IBC20" s="182"/>
      <c r="IBD20" s="182"/>
      <c r="IBE20" s="182"/>
      <c r="IBF20" s="182"/>
      <c r="IBG20" s="182"/>
      <c r="IBH20" s="182"/>
      <c r="IBI20" s="182"/>
      <c r="IBJ20" s="182"/>
      <c r="IBK20" s="182"/>
      <c r="IBL20" s="182"/>
      <c r="IBM20" s="182"/>
      <c r="IBN20" s="182"/>
      <c r="IBO20" s="182"/>
      <c r="IBP20" s="182"/>
      <c r="IBQ20" s="182"/>
      <c r="IBR20" s="182"/>
      <c r="IBS20" s="182"/>
      <c r="IBT20" s="182"/>
      <c r="IBU20" s="182"/>
      <c r="IBV20" s="182"/>
      <c r="IBW20" s="182"/>
      <c r="IBX20" s="182"/>
      <c r="IBY20" s="182"/>
      <c r="IBZ20" s="182"/>
      <c r="ICA20" s="182"/>
      <c r="ICB20" s="182"/>
      <c r="ICC20" s="182"/>
      <c r="ICD20" s="182"/>
      <c r="ICE20" s="182"/>
      <c r="ICF20" s="182"/>
      <c r="ICG20" s="182"/>
      <c r="ICH20" s="182"/>
      <c r="ICI20" s="182"/>
      <c r="ICJ20" s="182"/>
      <c r="ICK20" s="182"/>
      <c r="ICL20" s="182"/>
      <c r="ICM20" s="182"/>
      <c r="ICN20" s="182"/>
      <c r="ICO20" s="182"/>
      <c r="ICP20" s="182"/>
      <c r="ICQ20" s="182"/>
      <c r="ICR20" s="182"/>
      <c r="ICS20" s="182"/>
      <c r="ICT20" s="182"/>
      <c r="ICU20" s="182"/>
      <c r="ICV20" s="182"/>
      <c r="ICW20" s="182"/>
      <c r="ICX20" s="182"/>
      <c r="ICY20" s="182"/>
      <c r="ICZ20" s="182"/>
      <c r="IDA20" s="182"/>
      <c r="IDB20" s="182"/>
      <c r="IDC20" s="182"/>
      <c r="IDD20" s="182"/>
      <c r="IDE20" s="182"/>
      <c r="IDF20" s="182"/>
      <c r="IDG20" s="182"/>
      <c r="IDH20" s="182"/>
      <c r="IDI20" s="182"/>
      <c r="IDJ20" s="182"/>
      <c r="IDK20" s="182"/>
      <c r="IDL20" s="182"/>
      <c r="IDM20" s="182"/>
      <c r="IDN20" s="182"/>
      <c r="IDO20" s="182"/>
      <c r="IDP20" s="182"/>
      <c r="IDQ20" s="182"/>
      <c r="IDR20" s="182"/>
      <c r="IDS20" s="182"/>
      <c r="IDT20" s="182"/>
      <c r="IDU20" s="182"/>
      <c r="IDV20" s="182"/>
      <c r="IDW20" s="182"/>
      <c r="IDX20" s="182"/>
      <c r="IDY20" s="182"/>
      <c r="IDZ20" s="182"/>
      <c r="IEA20" s="182"/>
      <c r="IEB20" s="182"/>
      <c r="IEC20" s="182"/>
      <c r="IED20" s="182"/>
      <c r="IEE20" s="182"/>
      <c r="IEF20" s="182"/>
      <c r="IEG20" s="182"/>
      <c r="IEH20" s="182"/>
      <c r="IEI20" s="182"/>
      <c r="IEJ20" s="182"/>
      <c r="IEK20" s="182"/>
      <c r="IEL20" s="182"/>
      <c r="IEM20" s="182"/>
      <c r="IEN20" s="182"/>
      <c r="IEO20" s="182"/>
      <c r="IEP20" s="182"/>
      <c r="IEQ20" s="182"/>
      <c r="IER20" s="182"/>
      <c r="IES20" s="182"/>
      <c r="IET20" s="182"/>
      <c r="IEU20" s="182"/>
      <c r="IEV20" s="182"/>
      <c r="IEW20" s="182"/>
      <c r="IEX20" s="182"/>
      <c r="IEY20" s="182"/>
      <c r="IEZ20" s="182"/>
      <c r="IFA20" s="182"/>
      <c r="IFB20" s="182"/>
      <c r="IFC20" s="182"/>
      <c r="IFD20" s="182"/>
      <c r="IFE20" s="182"/>
      <c r="IFF20" s="182"/>
      <c r="IFG20" s="182"/>
      <c r="IFH20" s="182"/>
      <c r="IFI20" s="182"/>
      <c r="IFJ20" s="182"/>
      <c r="IFK20" s="182"/>
      <c r="IFL20" s="182"/>
      <c r="IFM20" s="182"/>
      <c r="IFN20" s="182"/>
      <c r="IFO20" s="182"/>
      <c r="IFP20" s="182"/>
      <c r="IFQ20" s="182"/>
      <c r="IFR20" s="182"/>
      <c r="IFS20" s="182"/>
      <c r="IFT20" s="182"/>
      <c r="IFU20" s="182"/>
      <c r="IFV20" s="182"/>
      <c r="IFW20" s="182"/>
      <c r="IFX20" s="182"/>
      <c r="IFY20" s="182"/>
      <c r="IFZ20" s="182"/>
      <c r="IGA20" s="182"/>
      <c r="IGB20" s="182"/>
      <c r="IGC20" s="182"/>
      <c r="IGD20" s="182"/>
      <c r="IGE20" s="182"/>
      <c r="IGF20" s="182"/>
      <c r="IGG20" s="182"/>
      <c r="IGH20" s="182"/>
      <c r="IGI20" s="182"/>
      <c r="IGJ20" s="182"/>
      <c r="IGK20" s="182"/>
      <c r="IGL20" s="182"/>
      <c r="IGM20" s="182"/>
      <c r="IGN20" s="182"/>
      <c r="IGO20" s="182"/>
      <c r="IGP20" s="182"/>
      <c r="IGQ20" s="182"/>
      <c r="IGR20" s="182"/>
      <c r="IGS20" s="182"/>
      <c r="IGT20" s="182"/>
      <c r="IGU20" s="182"/>
      <c r="IGV20" s="182"/>
      <c r="IGW20" s="182"/>
      <c r="IGX20" s="182"/>
      <c r="IGY20" s="182"/>
      <c r="IGZ20" s="182"/>
      <c r="IHA20" s="182"/>
      <c r="IHB20" s="182"/>
      <c r="IHC20" s="182"/>
      <c r="IHD20" s="182"/>
      <c r="IHE20" s="182"/>
      <c r="IHF20" s="182"/>
      <c r="IHG20" s="182"/>
      <c r="IHH20" s="182"/>
      <c r="IHI20" s="182"/>
      <c r="IHJ20" s="182"/>
      <c r="IHK20" s="182"/>
      <c r="IHL20" s="182"/>
      <c r="IHM20" s="182"/>
      <c r="IHN20" s="182"/>
      <c r="IHO20" s="182"/>
      <c r="IHP20" s="182"/>
      <c r="IHQ20" s="182"/>
      <c r="IHR20" s="182"/>
      <c r="IHS20" s="182"/>
      <c r="IHT20" s="182"/>
      <c r="IHU20" s="182"/>
      <c r="IHV20" s="182"/>
      <c r="IHW20" s="182"/>
      <c r="IHX20" s="182"/>
      <c r="IHY20" s="182"/>
      <c r="IHZ20" s="182"/>
      <c r="IIA20" s="182"/>
      <c r="IIB20" s="182"/>
      <c r="IIC20" s="182"/>
      <c r="IID20" s="182"/>
      <c r="IIE20" s="182"/>
      <c r="IIF20" s="182"/>
      <c r="IIG20" s="182"/>
      <c r="IIH20" s="182"/>
      <c r="III20" s="182"/>
      <c r="IIJ20" s="182"/>
      <c r="IIK20" s="182"/>
      <c r="IIL20" s="182"/>
      <c r="IIM20" s="182"/>
      <c r="IIN20" s="182"/>
      <c r="IIO20" s="182"/>
      <c r="IIP20" s="182"/>
      <c r="IIQ20" s="182"/>
      <c r="IIR20" s="182"/>
      <c r="IIS20" s="182"/>
      <c r="IIT20" s="182"/>
      <c r="IIU20" s="182"/>
      <c r="IIV20" s="182"/>
      <c r="IIW20" s="182"/>
      <c r="IIX20" s="182"/>
      <c r="IIY20" s="182"/>
      <c r="IIZ20" s="182"/>
      <c r="IJA20" s="182"/>
      <c r="IJB20" s="182"/>
      <c r="IJC20" s="182"/>
      <c r="IJD20" s="182"/>
      <c r="IJE20" s="182"/>
      <c r="IJF20" s="182"/>
      <c r="IJG20" s="182"/>
      <c r="IJH20" s="182"/>
      <c r="IJI20" s="182"/>
      <c r="IJJ20" s="182"/>
      <c r="IJK20" s="182"/>
      <c r="IJL20" s="182"/>
      <c r="IJM20" s="182"/>
      <c r="IJN20" s="182"/>
      <c r="IJO20" s="182"/>
      <c r="IJP20" s="182"/>
      <c r="IJQ20" s="182"/>
      <c r="IJR20" s="182"/>
      <c r="IJS20" s="182"/>
      <c r="IJT20" s="182"/>
      <c r="IJU20" s="182"/>
      <c r="IJV20" s="182"/>
      <c r="IJW20" s="182"/>
      <c r="IJX20" s="182"/>
      <c r="IJY20" s="182"/>
      <c r="IJZ20" s="182"/>
      <c r="IKA20" s="182"/>
      <c r="IKB20" s="182"/>
      <c r="IKC20" s="182"/>
      <c r="IKD20" s="182"/>
      <c r="IKE20" s="182"/>
      <c r="IKF20" s="182"/>
      <c r="IKG20" s="182"/>
      <c r="IKH20" s="182"/>
      <c r="IKI20" s="182"/>
      <c r="IKJ20" s="182"/>
      <c r="IKK20" s="182"/>
      <c r="IKL20" s="182"/>
      <c r="IKM20" s="182"/>
      <c r="IKN20" s="182"/>
      <c r="IKO20" s="182"/>
      <c r="IKP20" s="182"/>
      <c r="IKQ20" s="182"/>
      <c r="IKR20" s="182"/>
      <c r="IKS20" s="182"/>
      <c r="IKT20" s="182"/>
      <c r="IKU20" s="182"/>
      <c r="IKV20" s="182"/>
      <c r="IKW20" s="182"/>
      <c r="IKX20" s="182"/>
      <c r="IKY20" s="182"/>
      <c r="IKZ20" s="182"/>
      <c r="ILA20" s="182"/>
      <c r="ILB20" s="182"/>
      <c r="ILC20" s="182"/>
      <c r="ILD20" s="182"/>
      <c r="ILE20" s="182"/>
      <c r="ILF20" s="182"/>
      <c r="ILG20" s="182"/>
      <c r="ILH20" s="182"/>
      <c r="ILI20" s="182"/>
      <c r="ILJ20" s="182"/>
      <c r="ILK20" s="182"/>
      <c r="ILL20" s="182"/>
      <c r="ILM20" s="182"/>
      <c r="ILN20" s="182"/>
      <c r="ILO20" s="182"/>
      <c r="ILP20" s="182"/>
      <c r="ILQ20" s="182"/>
      <c r="ILR20" s="182"/>
      <c r="ILS20" s="182"/>
      <c r="ILT20" s="182"/>
      <c r="ILU20" s="182"/>
      <c r="ILV20" s="182"/>
      <c r="ILW20" s="182"/>
      <c r="ILX20" s="182"/>
      <c r="ILY20" s="182"/>
      <c r="ILZ20" s="182"/>
      <c r="IMA20" s="182"/>
      <c r="IMB20" s="182"/>
      <c r="IMC20" s="182"/>
      <c r="IMD20" s="182"/>
      <c r="IME20" s="182"/>
      <c r="IMF20" s="182"/>
      <c r="IMG20" s="182"/>
      <c r="IMH20" s="182"/>
      <c r="IMI20" s="182"/>
      <c r="IMJ20" s="182"/>
      <c r="IMK20" s="182"/>
      <c r="IML20" s="182"/>
      <c r="IMM20" s="182"/>
      <c r="IMN20" s="182"/>
      <c r="IMO20" s="182"/>
      <c r="IMP20" s="182"/>
      <c r="IMQ20" s="182"/>
      <c r="IMR20" s="182"/>
      <c r="IMS20" s="182"/>
      <c r="IMT20" s="182"/>
      <c r="IMU20" s="182"/>
      <c r="IMV20" s="182"/>
      <c r="IMW20" s="182"/>
      <c r="IMX20" s="182"/>
      <c r="IMY20" s="182"/>
      <c r="IMZ20" s="182"/>
      <c r="INA20" s="182"/>
      <c r="INB20" s="182"/>
      <c r="INC20" s="182"/>
      <c r="IND20" s="182"/>
      <c r="INE20" s="182"/>
      <c r="INF20" s="182"/>
      <c r="ING20" s="182"/>
      <c r="INH20" s="182"/>
      <c r="INI20" s="182"/>
      <c r="INJ20" s="182"/>
      <c r="INK20" s="182"/>
      <c r="INL20" s="182"/>
      <c r="INM20" s="182"/>
      <c r="INN20" s="182"/>
      <c r="INO20" s="182"/>
      <c r="INP20" s="182"/>
      <c r="INQ20" s="182"/>
      <c r="INR20" s="182"/>
      <c r="INS20" s="182"/>
      <c r="INT20" s="182"/>
      <c r="INU20" s="182"/>
      <c r="INV20" s="182"/>
      <c r="INW20" s="182"/>
      <c r="INX20" s="182"/>
      <c r="INY20" s="182"/>
      <c r="INZ20" s="182"/>
      <c r="IOA20" s="182"/>
      <c r="IOB20" s="182"/>
      <c r="IOC20" s="182"/>
      <c r="IOD20" s="182"/>
      <c r="IOE20" s="182"/>
      <c r="IOF20" s="182"/>
      <c r="IOG20" s="182"/>
      <c r="IOH20" s="182"/>
      <c r="IOI20" s="182"/>
      <c r="IOJ20" s="182"/>
      <c r="IOK20" s="182"/>
      <c r="IOL20" s="182"/>
      <c r="IOM20" s="182"/>
      <c r="ION20" s="182"/>
      <c r="IOO20" s="182"/>
      <c r="IOP20" s="182"/>
      <c r="IOQ20" s="182"/>
      <c r="IOR20" s="182"/>
      <c r="IOS20" s="182"/>
      <c r="IOT20" s="182"/>
      <c r="IOU20" s="182"/>
      <c r="IOV20" s="182"/>
      <c r="IOW20" s="182"/>
      <c r="IOX20" s="182"/>
      <c r="IOY20" s="182"/>
      <c r="IOZ20" s="182"/>
      <c r="IPA20" s="182"/>
      <c r="IPB20" s="182"/>
      <c r="IPC20" s="182"/>
      <c r="IPD20" s="182"/>
      <c r="IPE20" s="182"/>
      <c r="IPF20" s="182"/>
      <c r="IPG20" s="182"/>
      <c r="IPH20" s="182"/>
      <c r="IPI20" s="182"/>
      <c r="IPJ20" s="182"/>
      <c r="IPK20" s="182"/>
      <c r="IPL20" s="182"/>
      <c r="IPM20" s="182"/>
      <c r="IPN20" s="182"/>
      <c r="IPO20" s="182"/>
      <c r="IPP20" s="182"/>
      <c r="IPQ20" s="182"/>
      <c r="IPR20" s="182"/>
      <c r="IPS20" s="182"/>
      <c r="IPT20" s="182"/>
      <c r="IPU20" s="182"/>
      <c r="IPV20" s="182"/>
      <c r="IPW20" s="182"/>
      <c r="IPX20" s="182"/>
      <c r="IPY20" s="182"/>
      <c r="IPZ20" s="182"/>
      <c r="IQA20" s="182"/>
      <c r="IQB20" s="182"/>
      <c r="IQC20" s="182"/>
      <c r="IQD20" s="182"/>
      <c r="IQE20" s="182"/>
      <c r="IQF20" s="182"/>
      <c r="IQG20" s="182"/>
      <c r="IQH20" s="182"/>
      <c r="IQI20" s="182"/>
      <c r="IQJ20" s="182"/>
      <c r="IQK20" s="182"/>
      <c r="IQL20" s="182"/>
      <c r="IQM20" s="182"/>
      <c r="IQN20" s="182"/>
      <c r="IQO20" s="182"/>
      <c r="IQP20" s="182"/>
      <c r="IQQ20" s="182"/>
      <c r="IQR20" s="182"/>
      <c r="IQS20" s="182"/>
      <c r="IQT20" s="182"/>
      <c r="IQU20" s="182"/>
      <c r="IQV20" s="182"/>
      <c r="IQW20" s="182"/>
      <c r="IQX20" s="182"/>
      <c r="IQY20" s="182"/>
      <c r="IQZ20" s="182"/>
      <c r="IRA20" s="182"/>
      <c r="IRB20" s="182"/>
      <c r="IRC20" s="182"/>
      <c r="IRD20" s="182"/>
      <c r="IRE20" s="182"/>
      <c r="IRF20" s="182"/>
      <c r="IRG20" s="182"/>
      <c r="IRH20" s="182"/>
      <c r="IRI20" s="182"/>
      <c r="IRJ20" s="182"/>
      <c r="IRK20" s="182"/>
      <c r="IRL20" s="182"/>
      <c r="IRM20" s="182"/>
      <c r="IRN20" s="182"/>
      <c r="IRO20" s="182"/>
      <c r="IRP20" s="182"/>
      <c r="IRQ20" s="182"/>
      <c r="IRR20" s="182"/>
      <c r="IRS20" s="182"/>
      <c r="IRT20" s="182"/>
      <c r="IRU20" s="182"/>
      <c r="IRV20" s="182"/>
      <c r="IRW20" s="182"/>
      <c r="IRX20" s="182"/>
      <c r="IRY20" s="182"/>
      <c r="IRZ20" s="182"/>
      <c r="ISA20" s="182"/>
      <c r="ISB20" s="182"/>
      <c r="ISC20" s="182"/>
      <c r="ISD20" s="182"/>
      <c r="ISE20" s="182"/>
      <c r="ISF20" s="182"/>
      <c r="ISG20" s="182"/>
      <c r="ISH20" s="182"/>
      <c r="ISI20" s="182"/>
      <c r="ISJ20" s="182"/>
      <c r="ISK20" s="182"/>
      <c r="ISL20" s="182"/>
      <c r="ISM20" s="182"/>
      <c r="ISN20" s="182"/>
      <c r="ISO20" s="182"/>
      <c r="ISP20" s="182"/>
      <c r="ISQ20" s="182"/>
      <c r="ISR20" s="182"/>
      <c r="ISS20" s="182"/>
      <c r="IST20" s="182"/>
      <c r="ISU20" s="182"/>
      <c r="ISV20" s="182"/>
      <c r="ISW20" s="182"/>
      <c r="ISX20" s="182"/>
      <c r="ISY20" s="182"/>
      <c r="ISZ20" s="182"/>
      <c r="ITA20" s="182"/>
      <c r="ITB20" s="182"/>
      <c r="ITC20" s="182"/>
      <c r="ITD20" s="182"/>
      <c r="ITE20" s="182"/>
      <c r="ITF20" s="182"/>
      <c r="ITG20" s="182"/>
      <c r="ITH20" s="182"/>
      <c r="ITI20" s="182"/>
      <c r="ITJ20" s="182"/>
      <c r="ITK20" s="182"/>
      <c r="ITL20" s="182"/>
      <c r="ITM20" s="182"/>
      <c r="ITN20" s="182"/>
      <c r="ITO20" s="182"/>
      <c r="ITP20" s="182"/>
      <c r="ITQ20" s="182"/>
      <c r="ITR20" s="182"/>
      <c r="ITS20" s="182"/>
      <c r="ITT20" s="182"/>
      <c r="ITU20" s="182"/>
      <c r="ITV20" s="182"/>
      <c r="ITW20" s="182"/>
      <c r="ITX20" s="182"/>
      <c r="ITY20" s="182"/>
      <c r="ITZ20" s="182"/>
      <c r="IUA20" s="182"/>
      <c r="IUB20" s="182"/>
      <c r="IUC20" s="182"/>
      <c r="IUD20" s="182"/>
      <c r="IUE20" s="182"/>
      <c r="IUF20" s="182"/>
      <c r="IUG20" s="182"/>
      <c r="IUH20" s="182"/>
      <c r="IUI20" s="182"/>
      <c r="IUJ20" s="182"/>
      <c r="IUK20" s="182"/>
      <c r="IUL20" s="182"/>
      <c r="IUM20" s="182"/>
      <c r="IUN20" s="182"/>
      <c r="IUO20" s="182"/>
      <c r="IUP20" s="182"/>
      <c r="IUQ20" s="182"/>
      <c r="IUR20" s="182"/>
      <c r="IUS20" s="182"/>
      <c r="IUT20" s="182"/>
      <c r="IUU20" s="182"/>
      <c r="IUV20" s="182"/>
      <c r="IUW20" s="182"/>
      <c r="IUX20" s="182"/>
      <c r="IUY20" s="182"/>
      <c r="IUZ20" s="182"/>
      <c r="IVA20" s="182"/>
      <c r="IVB20" s="182"/>
      <c r="IVC20" s="182"/>
      <c r="IVD20" s="182"/>
      <c r="IVE20" s="182"/>
      <c r="IVF20" s="182"/>
      <c r="IVG20" s="182"/>
      <c r="IVH20" s="182"/>
      <c r="IVI20" s="182"/>
      <c r="IVJ20" s="182"/>
      <c r="IVK20" s="182"/>
      <c r="IVL20" s="182"/>
      <c r="IVM20" s="182"/>
      <c r="IVN20" s="182"/>
      <c r="IVO20" s="182"/>
      <c r="IVP20" s="182"/>
      <c r="IVQ20" s="182"/>
      <c r="IVR20" s="182"/>
      <c r="IVS20" s="182"/>
      <c r="IVT20" s="182"/>
      <c r="IVU20" s="182"/>
      <c r="IVV20" s="182"/>
      <c r="IVW20" s="182"/>
      <c r="IVX20" s="182"/>
      <c r="IVY20" s="182"/>
      <c r="IVZ20" s="182"/>
      <c r="IWA20" s="182"/>
      <c r="IWB20" s="182"/>
      <c r="IWC20" s="182"/>
      <c r="IWD20" s="182"/>
      <c r="IWE20" s="182"/>
      <c r="IWF20" s="182"/>
      <c r="IWG20" s="182"/>
      <c r="IWH20" s="182"/>
      <c r="IWI20" s="182"/>
      <c r="IWJ20" s="182"/>
      <c r="IWK20" s="182"/>
      <c r="IWL20" s="182"/>
      <c r="IWM20" s="182"/>
      <c r="IWN20" s="182"/>
      <c r="IWO20" s="182"/>
      <c r="IWP20" s="182"/>
      <c r="IWQ20" s="182"/>
      <c r="IWR20" s="182"/>
      <c r="IWS20" s="182"/>
      <c r="IWT20" s="182"/>
      <c r="IWU20" s="182"/>
      <c r="IWV20" s="182"/>
      <c r="IWW20" s="182"/>
      <c r="IWX20" s="182"/>
      <c r="IWY20" s="182"/>
      <c r="IWZ20" s="182"/>
      <c r="IXA20" s="182"/>
      <c r="IXB20" s="182"/>
      <c r="IXC20" s="182"/>
      <c r="IXD20" s="182"/>
      <c r="IXE20" s="182"/>
      <c r="IXF20" s="182"/>
      <c r="IXG20" s="182"/>
      <c r="IXH20" s="182"/>
      <c r="IXI20" s="182"/>
      <c r="IXJ20" s="182"/>
      <c r="IXK20" s="182"/>
      <c r="IXL20" s="182"/>
      <c r="IXM20" s="182"/>
      <c r="IXN20" s="182"/>
      <c r="IXO20" s="182"/>
      <c r="IXP20" s="182"/>
      <c r="IXQ20" s="182"/>
      <c r="IXR20" s="182"/>
      <c r="IXS20" s="182"/>
      <c r="IXT20" s="182"/>
      <c r="IXU20" s="182"/>
      <c r="IXV20" s="182"/>
      <c r="IXW20" s="182"/>
      <c r="IXX20" s="182"/>
      <c r="IXY20" s="182"/>
      <c r="IXZ20" s="182"/>
      <c r="IYA20" s="182"/>
      <c r="IYB20" s="182"/>
      <c r="IYC20" s="182"/>
      <c r="IYD20" s="182"/>
      <c r="IYE20" s="182"/>
      <c r="IYF20" s="182"/>
      <c r="IYG20" s="182"/>
      <c r="IYH20" s="182"/>
      <c r="IYI20" s="182"/>
      <c r="IYJ20" s="182"/>
      <c r="IYK20" s="182"/>
      <c r="IYL20" s="182"/>
      <c r="IYM20" s="182"/>
      <c r="IYN20" s="182"/>
      <c r="IYO20" s="182"/>
      <c r="IYP20" s="182"/>
      <c r="IYQ20" s="182"/>
      <c r="IYR20" s="182"/>
      <c r="IYS20" s="182"/>
      <c r="IYT20" s="182"/>
      <c r="IYU20" s="182"/>
      <c r="IYV20" s="182"/>
      <c r="IYW20" s="182"/>
      <c r="IYX20" s="182"/>
      <c r="IYY20" s="182"/>
      <c r="IYZ20" s="182"/>
      <c r="IZA20" s="182"/>
      <c r="IZB20" s="182"/>
      <c r="IZC20" s="182"/>
      <c r="IZD20" s="182"/>
      <c r="IZE20" s="182"/>
      <c r="IZF20" s="182"/>
      <c r="IZG20" s="182"/>
      <c r="IZH20" s="182"/>
      <c r="IZI20" s="182"/>
      <c r="IZJ20" s="182"/>
      <c r="IZK20" s="182"/>
      <c r="IZL20" s="182"/>
      <c r="IZM20" s="182"/>
      <c r="IZN20" s="182"/>
      <c r="IZO20" s="182"/>
      <c r="IZP20" s="182"/>
      <c r="IZQ20" s="182"/>
      <c r="IZR20" s="182"/>
      <c r="IZS20" s="182"/>
      <c r="IZT20" s="182"/>
      <c r="IZU20" s="182"/>
      <c r="IZV20" s="182"/>
      <c r="IZW20" s="182"/>
      <c r="IZX20" s="182"/>
      <c r="IZY20" s="182"/>
      <c r="IZZ20" s="182"/>
      <c r="JAA20" s="182"/>
      <c r="JAB20" s="182"/>
      <c r="JAC20" s="182"/>
      <c r="JAD20" s="182"/>
      <c r="JAE20" s="182"/>
      <c r="JAF20" s="182"/>
      <c r="JAG20" s="182"/>
      <c r="JAH20" s="182"/>
      <c r="JAI20" s="182"/>
      <c r="JAJ20" s="182"/>
      <c r="JAK20" s="182"/>
      <c r="JAL20" s="182"/>
      <c r="JAM20" s="182"/>
      <c r="JAN20" s="182"/>
      <c r="JAO20" s="182"/>
      <c r="JAP20" s="182"/>
      <c r="JAQ20" s="182"/>
      <c r="JAR20" s="182"/>
      <c r="JAS20" s="182"/>
      <c r="JAT20" s="182"/>
      <c r="JAU20" s="182"/>
      <c r="JAV20" s="182"/>
      <c r="JAW20" s="182"/>
      <c r="JAX20" s="182"/>
      <c r="JAY20" s="182"/>
      <c r="JAZ20" s="182"/>
      <c r="JBA20" s="182"/>
      <c r="JBB20" s="182"/>
      <c r="JBC20" s="182"/>
      <c r="JBD20" s="182"/>
      <c r="JBE20" s="182"/>
      <c r="JBF20" s="182"/>
      <c r="JBG20" s="182"/>
      <c r="JBH20" s="182"/>
      <c r="JBI20" s="182"/>
      <c r="JBJ20" s="182"/>
      <c r="JBK20" s="182"/>
      <c r="JBL20" s="182"/>
      <c r="JBM20" s="182"/>
      <c r="JBN20" s="182"/>
      <c r="JBO20" s="182"/>
      <c r="JBP20" s="182"/>
      <c r="JBQ20" s="182"/>
      <c r="JBR20" s="182"/>
      <c r="JBS20" s="182"/>
      <c r="JBT20" s="182"/>
      <c r="JBU20" s="182"/>
      <c r="JBV20" s="182"/>
      <c r="JBW20" s="182"/>
      <c r="JBX20" s="182"/>
      <c r="JBY20" s="182"/>
      <c r="JBZ20" s="182"/>
      <c r="JCA20" s="182"/>
      <c r="JCB20" s="182"/>
      <c r="JCC20" s="182"/>
      <c r="JCD20" s="182"/>
      <c r="JCE20" s="182"/>
      <c r="JCF20" s="182"/>
      <c r="JCG20" s="182"/>
      <c r="JCH20" s="182"/>
      <c r="JCI20" s="182"/>
      <c r="JCJ20" s="182"/>
      <c r="JCK20" s="182"/>
      <c r="JCL20" s="182"/>
      <c r="JCM20" s="182"/>
      <c r="JCN20" s="182"/>
      <c r="JCO20" s="182"/>
      <c r="JCP20" s="182"/>
      <c r="JCQ20" s="182"/>
      <c r="JCR20" s="182"/>
      <c r="JCS20" s="182"/>
      <c r="JCT20" s="182"/>
      <c r="JCU20" s="182"/>
      <c r="JCV20" s="182"/>
      <c r="JCW20" s="182"/>
      <c r="JCX20" s="182"/>
      <c r="JCY20" s="182"/>
      <c r="JCZ20" s="182"/>
      <c r="JDA20" s="182"/>
      <c r="JDB20" s="182"/>
      <c r="JDC20" s="182"/>
      <c r="JDD20" s="182"/>
      <c r="JDE20" s="182"/>
      <c r="JDF20" s="182"/>
      <c r="JDG20" s="182"/>
      <c r="JDH20" s="182"/>
      <c r="JDI20" s="182"/>
      <c r="JDJ20" s="182"/>
      <c r="JDK20" s="182"/>
      <c r="JDL20" s="182"/>
      <c r="JDM20" s="182"/>
      <c r="JDN20" s="182"/>
      <c r="JDO20" s="182"/>
      <c r="JDP20" s="182"/>
      <c r="JDQ20" s="182"/>
      <c r="JDR20" s="182"/>
      <c r="JDS20" s="182"/>
      <c r="JDT20" s="182"/>
      <c r="JDU20" s="182"/>
      <c r="JDV20" s="182"/>
      <c r="JDW20" s="182"/>
      <c r="JDX20" s="182"/>
      <c r="JDY20" s="182"/>
      <c r="JDZ20" s="182"/>
      <c r="JEA20" s="182"/>
      <c r="JEB20" s="182"/>
      <c r="JEC20" s="182"/>
      <c r="JED20" s="182"/>
      <c r="JEE20" s="182"/>
      <c r="JEF20" s="182"/>
      <c r="JEG20" s="182"/>
      <c r="JEH20" s="182"/>
      <c r="JEI20" s="182"/>
      <c r="JEJ20" s="182"/>
      <c r="JEK20" s="182"/>
      <c r="JEL20" s="182"/>
      <c r="JEM20" s="182"/>
      <c r="JEN20" s="182"/>
      <c r="JEO20" s="182"/>
      <c r="JEP20" s="182"/>
      <c r="JEQ20" s="182"/>
      <c r="JER20" s="182"/>
      <c r="JES20" s="182"/>
      <c r="JET20" s="182"/>
      <c r="JEU20" s="182"/>
      <c r="JEV20" s="182"/>
      <c r="JEW20" s="182"/>
      <c r="JEX20" s="182"/>
      <c r="JEY20" s="182"/>
      <c r="JEZ20" s="182"/>
      <c r="JFA20" s="182"/>
      <c r="JFB20" s="182"/>
      <c r="JFC20" s="182"/>
      <c r="JFD20" s="182"/>
      <c r="JFE20" s="182"/>
      <c r="JFF20" s="182"/>
      <c r="JFG20" s="182"/>
      <c r="JFH20" s="182"/>
      <c r="JFI20" s="182"/>
      <c r="JFJ20" s="182"/>
      <c r="JFK20" s="182"/>
      <c r="JFL20" s="182"/>
      <c r="JFM20" s="182"/>
      <c r="JFN20" s="182"/>
      <c r="JFO20" s="182"/>
      <c r="JFP20" s="182"/>
      <c r="JFQ20" s="182"/>
      <c r="JFR20" s="182"/>
      <c r="JFS20" s="182"/>
      <c r="JFT20" s="182"/>
      <c r="JFU20" s="182"/>
      <c r="JFV20" s="182"/>
      <c r="JFW20" s="182"/>
      <c r="JFX20" s="182"/>
      <c r="JFY20" s="182"/>
      <c r="JFZ20" s="182"/>
      <c r="JGA20" s="182"/>
      <c r="JGB20" s="182"/>
      <c r="JGC20" s="182"/>
      <c r="JGD20" s="182"/>
      <c r="JGE20" s="182"/>
      <c r="JGF20" s="182"/>
      <c r="JGG20" s="182"/>
      <c r="JGH20" s="182"/>
      <c r="JGI20" s="182"/>
      <c r="JGJ20" s="182"/>
      <c r="JGK20" s="182"/>
      <c r="JGL20" s="182"/>
      <c r="JGM20" s="182"/>
      <c r="JGN20" s="182"/>
      <c r="JGO20" s="182"/>
      <c r="JGP20" s="182"/>
      <c r="JGQ20" s="182"/>
      <c r="JGR20" s="182"/>
      <c r="JGS20" s="182"/>
      <c r="JGT20" s="182"/>
      <c r="JGU20" s="182"/>
      <c r="JGV20" s="182"/>
      <c r="JGW20" s="182"/>
      <c r="JGX20" s="182"/>
      <c r="JGY20" s="182"/>
      <c r="JGZ20" s="182"/>
      <c r="JHA20" s="182"/>
      <c r="JHB20" s="182"/>
      <c r="JHC20" s="182"/>
      <c r="JHD20" s="182"/>
      <c r="JHE20" s="182"/>
      <c r="JHF20" s="182"/>
      <c r="JHG20" s="182"/>
      <c r="JHH20" s="182"/>
      <c r="JHI20" s="182"/>
      <c r="JHJ20" s="182"/>
      <c r="JHK20" s="182"/>
      <c r="JHL20" s="182"/>
      <c r="JHM20" s="182"/>
      <c r="JHN20" s="182"/>
      <c r="JHO20" s="182"/>
      <c r="JHP20" s="182"/>
      <c r="JHQ20" s="182"/>
      <c r="JHR20" s="182"/>
      <c r="JHS20" s="182"/>
      <c r="JHT20" s="182"/>
      <c r="JHU20" s="182"/>
      <c r="JHV20" s="182"/>
      <c r="JHW20" s="182"/>
      <c r="JHX20" s="182"/>
      <c r="JHY20" s="182"/>
      <c r="JHZ20" s="182"/>
      <c r="JIA20" s="182"/>
      <c r="JIB20" s="182"/>
      <c r="JIC20" s="182"/>
      <c r="JID20" s="182"/>
      <c r="JIE20" s="182"/>
      <c r="JIF20" s="182"/>
      <c r="JIG20" s="182"/>
      <c r="JIH20" s="182"/>
      <c r="JII20" s="182"/>
      <c r="JIJ20" s="182"/>
      <c r="JIK20" s="182"/>
      <c r="JIL20" s="182"/>
      <c r="JIM20" s="182"/>
      <c r="JIN20" s="182"/>
      <c r="JIO20" s="182"/>
      <c r="JIP20" s="182"/>
      <c r="JIQ20" s="182"/>
      <c r="JIR20" s="182"/>
      <c r="JIS20" s="182"/>
      <c r="JIT20" s="182"/>
      <c r="JIU20" s="182"/>
      <c r="JIV20" s="182"/>
      <c r="JIW20" s="182"/>
      <c r="JIX20" s="182"/>
      <c r="JIY20" s="182"/>
      <c r="JIZ20" s="182"/>
      <c r="JJA20" s="182"/>
      <c r="JJB20" s="182"/>
      <c r="JJC20" s="182"/>
      <c r="JJD20" s="182"/>
      <c r="JJE20" s="182"/>
      <c r="JJF20" s="182"/>
      <c r="JJG20" s="182"/>
      <c r="JJH20" s="182"/>
      <c r="JJI20" s="182"/>
      <c r="JJJ20" s="182"/>
      <c r="JJK20" s="182"/>
      <c r="JJL20" s="182"/>
      <c r="JJM20" s="182"/>
      <c r="JJN20" s="182"/>
      <c r="JJO20" s="182"/>
      <c r="JJP20" s="182"/>
      <c r="JJQ20" s="182"/>
      <c r="JJR20" s="182"/>
      <c r="JJS20" s="182"/>
      <c r="JJT20" s="182"/>
      <c r="JJU20" s="182"/>
      <c r="JJV20" s="182"/>
      <c r="JJW20" s="182"/>
      <c r="JJX20" s="182"/>
      <c r="JJY20" s="182"/>
      <c r="JJZ20" s="182"/>
      <c r="JKA20" s="182"/>
      <c r="JKB20" s="182"/>
      <c r="JKC20" s="182"/>
      <c r="JKD20" s="182"/>
      <c r="JKE20" s="182"/>
      <c r="JKF20" s="182"/>
      <c r="JKG20" s="182"/>
      <c r="JKH20" s="182"/>
      <c r="JKI20" s="182"/>
      <c r="JKJ20" s="182"/>
      <c r="JKK20" s="182"/>
      <c r="JKL20" s="182"/>
      <c r="JKM20" s="182"/>
      <c r="JKN20" s="182"/>
      <c r="JKO20" s="182"/>
      <c r="JKP20" s="182"/>
      <c r="JKQ20" s="182"/>
      <c r="JKR20" s="182"/>
      <c r="JKS20" s="182"/>
      <c r="JKT20" s="182"/>
      <c r="JKU20" s="182"/>
      <c r="JKV20" s="182"/>
      <c r="JKW20" s="182"/>
      <c r="JKX20" s="182"/>
      <c r="JKY20" s="182"/>
      <c r="JKZ20" s="182"/>
      <c r="JLA20" s="182"/>
      <c r="JLB20" s="182"/>
      <c r="JLC20" s="182"/>
      <c r="JLD20" s="182"/>
      <c r="JLE20" s="182"/>
      <c r="JLF20" s="182"/>
      <c r="JLG20" s="182"/>
      <c r="JLH20" s="182"/>
      <c r="JLI20" s="182"/>
      <c r="JLJ20" s="182"/>
      <c r="JLK20" s="182"/>
      <c r="JLL20" s="182"/>
      <c r="JLM20" s="182"/>
      <c r="JLN20" s="182"/>
      <c r="JLO20" s="182"/>
      <c r="JLP20" s="182"/>
      <c r="JLQ20" s="182"/>
      <c r="JLR20" s="182"/>
      <c r="JLS20" s="182"/>
      <c r="JLT20" s="182"/>
      <c r="JLU20" s="182"/>
      <c r="JLV20" s="182"/>
      <c r="JLW20" s="182"/>
      <c r="JLX20" s="182"/>
      <c r="JLY20" s="182"/>
      <c r="JLZ20" s="182"/>
      <c r="JMA20" s="182"/>
      <c r="JMB20" s="182"/>
      <c r="JMC20" s="182"/>
      <c r="JMD20" s="182"/>
      <c r="JME20" s="182"/>
      <c r="JMF20" s="182"/>
      <c r="JMG20" s="182"/>
      <c r="JMH20" s="182"/>
      <c r="JMI20" s="182"/>
      <c r="JMJ20" s="182"/>
      <c r="JMK20" s="182"/>
      <c r="JML20" s="182"/>
      <c r="JMM20" s="182"/>
      <c r="JMN20" s="182"/>
      <c r="JMO20" s="182"/>
      <c r="JMP20" s="182"/>
      <c r="JMQ20" s="182"/>
      <c r="JMR20" s="182"/>
      <c r="JMS20" s="182"/>
      <c r="JMT20" s="182"/>
      <c r="JMU20" s="182"/>
      <c r="JMV20" s="182"/>
      <c r="JMW20" s="182"/>
      <c r="JMX20" s="182"/>
      <c r="JMY20" s="182"/>
      <c r="JMZ20" s="182"/>
      <c r="JNA20" s="182"/>
      <c r="JNB20" s="182"/>
      <c r="JNC20" s="182"/>
      <c r="JND20" s="182"/>
      <c r="JNE20" s="182"/>
      <c r="JNF20" s="182"/>
      <c r="JNG20" s="182"/>
      <c r="JNH20" s="182"/>
      <c r="JNI20" s="182"/>
      <c r="JNJ20" s="182"/>
      <c r="JNK20" s="182"/>
      <c r="JNL20" s="182"/>
      <c r="JNM20" s="182"/>
      <c r="JNN20" s="182"/>
      <c r="JNO20" s="182"/>
      <c r="JNP20" s="182"/>
      <c r="JNQ20" s="182"/>
      <c r="JNR20" s="182"/>
      <c r="JNS20" s="182"/>
      <c r="JNT20" s="182"/>
      <c r="JNU20" s="182"/>
      <c r="JNV20" s="182"/>
      <c r="JNW20" s="182"/>
      <c r="JNX20" s="182"/>
      <c r="JNY20" s="182"/>
      <c r="JNZ20" s="182"/>
      <c r="JOA20" s="182"/>
      <c r="JOB20" s="182"/>
      <c r="JOC20" s="182"/>
      <c r="JOD20" s="182"/>
      <c r="JOE20" s="182"/>
      <c r="JOF20" s="182"/>
      <c r="JOG20" s="182"/>
      <c r="JOH20" s="182"/>
      <c r="JOI20" s="182"/>
      <c r="JOJ20" s="182"/>
      <c r="JOK20" s="182"/>
      <c r="JOL20" s="182"/>
      <c r="JOM20" s="182"/>
      <c r="JON20" s="182"/>
      <c r="JOO20" s="182"/>
      <c r="JOP20" s="182"/>
      <c r="JOQ20" s="182"/>
      <c r="JOR20" s="182"/>
      <c r="JOS20" s="182"/>
      <c r="JOT20" s="182"/>
      <c r="JOU20" s="182"/>
      <c r="JOV20" s="182"/>
      <c r="JOW20" s="182"/>
      <c r="JOX20" s="182"/>
      <c r="JOY20" s="182"/>
      <c r="JOZ20" s="182"/>
      <c r="JPA20" s="182"/>
      <c r="JPB20" s="182"/>
      <c r="JPC20" s="182"/>
      <c r="JPD20" s="182"/>
      <c r="JPE20" s="182"/>
      <c r="JPF20" s="182"/>
      <c r="JPG20" s="182"/>
      <c r="JPH20" s="182"/>
      <c r="JPI20" s="182"/>
      <c r="JPJ20" s="182"/>
      <c r="JPK20" s="182"/>
      <c r="JPL20" s="182"/>
      <c r="JPM20" s="182"/>
      <c r="JPN20" s="182"/>
      <c r="JPO20" s="182"/>
      <c r="JPP20" s="182"/>
      <c r="JPQ20" s="182"/>
      <c r="JPR20" s="182"/>
      <c r="JPS20" s="182"/>
      <c r="JPT20" s="182"/>
      <c r="JPU20" s="182"/>
      <c r="JPV20" s="182"/>
      <c r="JPW20" s="182"/>
      <c r="JPX20" s="182"/>
      <c r="JPY20" s="182"/>
      <c r="JPZ20" s="182"/>
      <c r="JQA20" s="182"/>
      <c r="JQB20" s="182"/>
      <c r="JQC20" s="182"/>
      <c r="JQD20" s="182"/>
      <c r="JQE20" s="182"/>
      <c r="JQF20" s="182"/>
      <c r="JQG20" s="182"/>
      <c r="JQH20" s="182"/>
      <c r="JQI20" s="182"/>
      <c r="JQJ20" s="182"/>
      <c r="JQK20" s="182"/>
      <c r="JQL20" s="182"/>
      <c r="JQM20" s="182"/>
      <c r="JQN20" s="182"/>
      <c r="JQO20" s="182"/>
      <c r="JQP20" s="182"/>
      <c r="JQQ20" s="182"/>
      <c r="JQR20" s="182"/>
      <c r="JQS20" s="182"/>
      <c r="JQT20" s="182"/>
      <c r="JQU20" s="182"/>
      <c r="JQV20" s="182"/>
      <c r="JQW20" s="182"/>
      <c r="JQX20" s="182"/>
      <c r="JQY20" s="182"/>
      <c r="JQZ20" s="182"/>
      <c r="JRA20" s="182"/>
      <c r="JRB20" s="182"/>
      <c r="JRC20" s="182"/>
      <c r="JRD20" s="182"/>
      <c r="JRE20" s="182"/>
      <c r="JRF20" s="182"/>
      <c r="JRG20" s="182"/>
      <c r="JRH20" s="182"/>
      <c r="JRI20" s="182"/>
      <c r="JRJ20" s="182"/>
      <c r="JRK20" s="182"/>
      <c r="JRL20" s="182"/>
      <c r="JRM20" s="182"/>
      <c r="JRN20" s="182"/>
      <c r="JRO20" s="182"/>
      <c r="JRP20" s="182"/>
      <c r="JRQ20" s="182"/>
      <c r="JRR20" s="182"/>
      <c r="JRS20" s="182"/>
      <c r="JRT20" s="182"/>
      <c r="JRU20" s="182"/>
      <c r="JRV20" s="182"/>
      <c r="JRW20" s="182"/>
      <c r="JRX20" s="182"/>
      <c r="JRY20" s="182"/>
      <c r="JRZ20" s="182"/>
      <c r="JSA20" s="182"/>
      <c r="JSB20" s="182"/>
      <c r="JSC20" s="182"/>
      <c r="JSD20" s="182"/>
      <c r="JSE20" s="182"/>
      <c r="JSF20" s="182"/>
      <c r="JSG20" s="182"/>
      <c r="JSH20" s="182"/>
      <c r="JSI20" s="182"/>
      <c r="JSJ20" s="182"/>
      <c r="JSK20" s="182"/>
      <c r="JSL20" s="182"/>
      <c r="JSM20" s="182"/>
      <c r="JSN20" s="182"/>
      <c r="JSO20" s="182"/>
      <c r="JSP20" s="182"/>
      <c r="JSQ20" s="182"/>
      <c r="JSR20" s="182"/>
      <c r="JSS20" s="182"/>
      <c r="JST20" s="182"/>
      <c r="JSU20" s="182"/>
      <c r="JSV20" s="182"/>
      <c r="JSW20" s="182"/>
      <c r="JSX20" s="182"/>
      <c r="JSY20" s="182"/>
      <c r="JSZ20" s="182"/>
      <c r="JTA20" s="182"/>
      <c r="JTB20" s="182"/>
      <c r="JTC20" s="182"/>
      <c r="JTD20" s="182"/>
      <c r="JTE20" s="182"/>
      <c r="JTF20" s="182"/>
      <c r="JTG20" s="182"/>
      <c r="JTH20" s="182"/>
      <c r="JTI20" s="182"/>
      <c r="JTJ20" s="182"/>
      <c r="JTK20" s="182"/>
      <c r="JTL20" s="182"/>
      <c r="JTM20" s="182"/>
      <c r="JTN20" s="182"/>
      <c r="JTO20" s="182"/>
      <c r="JTP20" s="182"/>
      <c r="JTQ20" s="182"/>
      <c r="JTR20" s="182"/>
      <c r="JTS20" s="182"/>
      <c r="JTT20" s="182"/>
      <c r="JTU20" s="182"/>
      <c r="JTV20" s="182"/>
      <c r="JTW20" s="182"/>
      <c r="JTX20" s="182"/>
      <c r="JTY20" s="182"/>
      <c r="JTZ20" s="182"/>
      <c r="JUA20" s="182"/>
      <c r="JUB20" s="182"/>
      <c r="JUC20" s="182"/>
      <c r="JUD20" s="182"/>
      <c r="JUE20" s="182"/>
      <c r="JUF20" s="182"/>
      <c r="JUG20" s="182"/>
      <c r="JUH20" s="182"/>
      <c r="JUI20" s="182"/>
      <c r="JUJ20" s="182"/>
      <c r="JUK20" s="182"/>
      <c r="JUL20" s="182"/>
      <c r="JUM20" s="182"/>
      <c r="JUN20" s="182"/>
      <c r="JUO20" s="182"/>
      <c r="JUP20" s="182"/>
      <c r="JUQ20" s="182"/>
      <c r="JUR20" s="182"/>
      <c r="JUS20" s="182"/>
      <c r="JUT20" s="182"/>
      <c r="JUU20" s="182"/>
      <c r="JUV20" s="182"/>
      <c r="JUW20" s="182"/>
      <c r="JUX20" s="182"/>
      <c r="JUY20" s="182"/>
      <c r="JUZ20" s="182"/>
      <c r="JVA20" s="182"/>
      <c r="JVB20" s="182"/>
      <c r="JVC20" s="182"/>
      <c r="JVD20" s="182"/>
      <c r="JVE20" s="182"/>
      <c r="JVF20" s="182"/>
      <c r="JVG20" s="182"/>
      <c r="JVH20" s="182"/>
      <c r="JVI20" s="182"/>
      <c r="JVJ20" s="182"/>
      <c r="JVK20" s="182"/>
      <c r="JVL20" s="182"/>
      <c r="JVM20" s="182"/>
      <c r="JVN20" s="182"/>
      <c r="JVO20" s="182"/>
      <c r="JVP20" s="182"/>
      <c r="JVQ20" s="182"/>
      <c r="JVR20" s="182"/>
      <c r="JVS20" s="182"/>
      <c r="JVT20" s="182"/>
      <c r="JVU20" s="182"/>
      <c r="JVV20" s="182"/>
      <c r="JVW20" s="182"/>
      <c r="JVX20" s="182"/>
      <c r="JVY20" s="182"/>
      <c r="JVZ20" s="182"/>
      <c r="JWA20" s="182"/>
      <c r="JWB20" s="182"/>
      <c r="JWC20" s="182"/>
      <c r="JWD20" s="182"/>
      <c r="JWE20" s="182"/>
      <c r="JWF20" s="182"/>
      <c r="JWG20" s="182"/>
      <c r="JWH20" s="182"/>
      <c r="JWI20" s="182"/>
      <c r="JWJ20" s="182"/>
      <c r="JWK20" s="182"/>
      <c r="JWL20" s="182"/>
      <c r="JWM20" s="182"/>
      <c r="JWN20" s="182"/>
      <c r="JWO20" s="182"/>
      <c r="JWP20" s="182"/>
      <c r="JWQ20" s="182"/>
      <c r="JWR20" s="182"/>
      <c r="JWS20" s="182"/>
      <c r="JWT20" s="182"/>
      <c r="JWU20" s="182"/>
      <c r="JWV20" s="182"/>
      <c r="JWW20" s="182"/>
      <c r="JWX20" s="182"/>
      <c r="JWY20" s="182"/>
      <c r="JWZ20" s="182"/>
      <c r="JXA20" s="182"/>
      <c r="JXB20" s="182"/>
      <c r="JXC20" s="182"/>
      <c r="JXD20" s="182"/>
      <c r="JXE20" s="182"/>
      <c r="JXF20" s="182"/>
      <c r="JXG20" s="182"/>
      <c r="JXH20" s="182"/>
      <c r="JXI20" s="182"/>
      <c r="JXJ20" s="182"/>
      <c r="JXK20" s="182"/>
      <c r="JXL20" s="182"/>
      <c r="JXM20" s="182"/>
      <c r="JXN20" s="182"/>
      <c r="JXO20" s="182"/>
      <c r="JXP20" s="182"/>
      <c r="JXQ20" s="182"/>
      <c r="JXR20" s="182"/>
      <c r="JXS20" s="182"/>
      <c r="JXT20" s="182"/>
      <c r="JXU20" s="182"/>
      <c r="JXV20" s="182"/>
      <c r="JXW20" s="182"/>
      <c r="JXX20" s="182"/>
      <c r="JXY20" s="182"/>
      <c r="JXZ20" s="182"/>
      <c r="JYA20" s="182"/>
      <c r="JYB20" s="182"/>
      <c r="JYC20" s="182"/>
      <c r="JYD20" s="182"/>
      <c r="JYE20" s="182"/>
      <c r="JYF20" s="182"/>
      <c r="JYG20" s="182"/>
      <c r="JYH20" s="182"/>
      <c r="JYI20" s="182"/>
      <c r="JYJ20" s="182"/>
      <c r="JYK20" s="182"/>
      <c r="JYL20" s="182"/>
      <c r="JYM20" s="182"/>
      <c r="JYN20" s="182"/>
      <c r="JYO20" s="182"/>
      <c r="JYP20" s="182"/>
      <c r="JYQ20" s="182"/>
      <c r="JYR20" s="182"/>
      <c r="JYS20" s="182"/>
      <c r="JYT20" s="182"/>
      <c r="JYU20" s="182"/>
      <c r="JYV20" s="182"/>
      <c r="JYW20" s="182"/>
      <c r="JYX20" s="182"/>
      <c r="JYY20" s="182"/>
      <c r="JYZ20" s="182"/>
      <c r="JZA20" s="182"/>
      <c r="JZB20" s="182"/>
      <c r="JZC20" s="182"/>
      <c r="JZD20" s="182"/>
      <c r="JZE20" s="182"/>
      <c r="JZF20" s="182"/>
      <c r="JZG20" s="182"/>
      <c r="JZH20" s="182"/>
      <c r="JZI20" s="182"/>
      <c r="JZJ20" s="182"/>
      <c r="JZK20" s="182"/>
      <c r="JZL20" s="182"/>
      <c r="JZM20" s="182"/>
      <c r="JZN20" s="182"/>
      <c r="JZO20" s="182"/>
      <c r="JZP20" s="182"/>
      <c r="JZQ20" s="182"/>
      <c r="JZR20" s="182"/>
      <c r="JZS20" s="182"/>
      <c r="JZT20" s="182"/>
      <c r="JZU20" s="182"/>
      <c r="JZV20" s="182"/>
      <c r="JZW20" s="182"/>
      <c r="JZX20" s="182"/>
      <c r="JZY20" s="182"/>
      <c r="JZZ20" s="182"/>
      <c r="KAA20" s="182"/>
      <c r="KAB20" s="182"/>
      <c r="KAC20" s="182"/>
      <c r="KAD20" s="182"/>
      <c r="KAE20" s="182"/>
      <c r="KAF20" s="182"/>
      <c r="KAG20" s="182"/>
      <c r="KAH20" s="182"/>
      <c r="KAI20" s="182"/>
      <c r="KAJ20" s="182"/>
      <c r="KAK20" s="182"/>
      <c r="KAL20" s="182"/>
      <c r="KAM20" s="182"/>
      <c r="KAN20" s="182"/>
      <c r="KAO20" s="182"/>
      <c r="KAP20" s="182"/>
      <c r="KAQ20" s="182"/>
      <c r="KAR20" s="182"/>
      <c r="KAS20" s="182"/>
      <c r="KAT20" s="182"/>
      <c r="KAU20" s="182"/>
      <c r="KAV20" s="182"/>
      <c r="KAW20" s="182"/>
      <c r="KAX20" s="182"/>
      <c r="KAY20" s="182"/>
      <c r="KAZ20" s="182"/>
      <c r="KBA20" s="182"/>
      <c r="KBB20" s="182"/>
      <c r="KBC20" s="182"/>
      <c r="KBD20" s="182"/>
      <c r="KBE20" s="182"/>
      <c r="KBF20" s="182"/>
      <c r="KBG20" s="182"/>
      <c r="KBH20" s="182"/>
      <c r="KBI20" s="182"/>
      <c r="KBJ20" s="182"/>
      <c r="KBK20" s="182"/>
      <c r="KBL20" s="182"/>
      <c r="KBM20" s="182"/>
      <c r="KBN20" s="182"/>
      <c r="KBO20" s="182"/>
      <c r="KBP20" s="182"/>
      <c r="KBQ20" s="182"/>
      <c r="KBR20" s="182"/>
      <c r="KBS20" s="182"/>
      <c r="KBT20" s="182"/>
      <c r="KBU20" s="182"/>
      <c r="KBV20" s="182"/>
      <c r="KBW20" s="182"/>
      <c r="KBX20" s="182"/>
      <c r="KBY20" s="182"/>
      <c r="KBZ20" s="182"/>
      <c r="KCA20" s="182"/>
      <c r="KCB20" s="182"/>
      <c r="KCC20" s="182"/>
      <c r="KCD20" s="182"/>
      <c r="KCE20" s="182"/>
      <c r="KCF20" s="182"/>
      <c r="KCG20" s="182"/>
      <c r="KCH20" s="182"/>
      <c r="KCI20" s="182"/>
      <c r="KCJ20" s="182"/>
      <c r="KCK20" s="182"/>
      <c r="KCL20" s="182"/>
      <c r="KCM20" s="182"/>
      <c r="KCN20" s="182"/>
      <c r="KCO20" s="182"/>
      <c r="KCP20" s="182"/>
      <c r="KCQ20" s="182"/>
      <c r="KCR20" s="182"/>
      <c r="KCS20" s="182"/>
      <c r="KCT20" s="182"/>
      <c r="KCU20" s="182"/>
      <c r="KCV20" s="182"/>
      <c r="KCW20" s="182"/>
      <c r="KCX20" s="182"/>
      <c r="KCY20" s="182"/>
      <c r="KCZ20" s="182"/>
      <c r="KDA20" s="182"/>
      <c r="KDB20" s="182"/>
      <c r="KDC20" s="182"/>
      <c r="KDD20" s="182"/>
      <c r="KDE20" s="182"/>
      <c r="KDF20" s="182"/>
      <c r="KDG20" s="182"/>
      <c r="KDH20" s="182"/>
      <c r="KDI20" s="182"/>
      <c r="KDJ20" s="182"/>
      <c r="KDK20" s="182"/>
      <c r="KDL20" s="182"/>
      <c r="KDM20" s="182"/>
      <c r="KDN20" s="182"/>
      <c r="KDO20" s="182"/>
      <c r="KDP20" s="182"/>
      <c r="KDQ20" s="182"/>
      <c r="KDR20" s="182"/>
      <c r="KDS20" s="182"/>
      <c r="KDT20" s="182"/>
      <c r="KDU20" s="182"/>
      <c r="KDV20" s="182"/>
      <c r="KDW20" s="182"/>
      <c r="KDX20" s="182"/>
      <c r="KDY20" s="182"/>
      <c r="KDZ20" s="182"/>
      <c r="KEA20" s="182"/>
      <c r="KEB20" s="182"/>
      <c r="KEC20" s="182"/>
      <c r="KED20" s="182"/>
      <c r="KEE20" s="182"/>
      <c r="KEF20" s="182"/>
      <c r="KEG20" s="182"/>
      <c r="KEH20" s="182"/>
      <c r="KEI20" s="182"/>
      <c r="KEJ20" s="182"/>
      <c r="KEK20" s="182"/>
      <c r="KEL20" s="182"/>
      <c r="KEM20" s="182"/>
      <c r="KEN20" s="182"/>
      <c r="KEO20" s="182"/>
      <c r="KEP20" s="182"/>
      <c r="KEQ20" s="182"/>
      <c r="KER20" s="182"/>
      <c r="KES20" s="182"/>
      <c r="KET20" s="182"/>
      <c r="KEU20" s="182"/>
      <c r="KEV20" s="182"/>
      <c r="KEW20" s="182"/>
      <c r="KEX20" s="182"/>
      <c r="KEY20" s="182"/>
      <c r="KEZ20" s="182"/>
      <c r="KFA20" s="182"/>
      <c r="KFB20" s="182"/>
      <c r="KFC20" s="182"/>
      <c r="KFD20" s="182"/>
      <c r="KFE20" s="182"/>
      <c r="KFF20" s="182"/>
      <c r="KFG20" s="182"/>
      <c r="KFH20" s="182"/>
      <c r="KFI20" s="182"/>
      <c r="KFJ20" s="182"/>
      <c r="KFK20" s="182"/>
      <c r="KFL20" s="182"/>
      <c r="KFM20" s="182"/>
      <c r="KFN20" s="182"/>
      <c r="KFO20" s="182"/>
      <c r="KFP20" s="182"/>
      <c r="KFQ20" s="182"/>
      <c r="KFR20" s="182"/>
      <c r="KFS20" s="182"/>
      <c r="KFT20" s="182"/>
      <c r="KFU20" s="182"/>
      <c r="KFV20" s="182"/>
      <c r="KFW20" s="182"/>
      <c r="KFX20" s="182"/>
      <c r="KFY20" s="182"/>
      <c r="KFZ20" s="182"/>
      <c r="KGA20" s="182"/>
      <c r="KGB20" s="182"/>
      <c r="KGC20" s="182"/>
      <c r="KGD20" s="182"/>
      <c r="KGE20" s="182"/>
      <c r="KGF20" s="182"/>
      <c r="KGG20" s="182"/>
      <c r="KGH20" s="182"/>
      <c r="KGI20" s="182"/>
      <c r="KGJ20" s="182"/>
      <c r="KGK20" s="182"/>
      <c r="KGL20" s="182"/>
      <c r="KGM20" s="182"/>
      <c r="KGN20" s="182"/>
      <c r="KGO20" s="182"/>
      <c r="KGP20" s="182"/>
      <c r="KGQ20" s="182"/>
      <c r="KGR20" s="182"/>
      <c r="KGS20" s="182"/>
      <c r="KGT20" s="182"/>
      <c r="KGU20" s="182"/>
      <c r="KGV20" s="182"/>
      <c r="KGW20" s="182"/>
      <c r="KGX20" s="182"/>
      <c r="KGY20" s="182"/>
      <c r="KGZ20" s="182"/>
      <c r="KHA20" s="182"/>
      <c r="KHB20" s="182"/>
      <c r="KHC20" s="182"/>
      <c r="KHD20" s="182"/>
      <c r="KHE20" s="182"/>
      <c r="KHF20" s="182"/>
      <c r="KHG20" s="182"/>
      <c r="KHH20" s="182"/>
      <c r="KHI20" s="182"/>
      <c r="KHJ20" s="182"/>
      <c r="KHK20" s="182"/>
      <c r="KHL20" s="182"/>
      <c r="KHM20" s="182"/>
      <c r="KHN20" s="182"/>
      <c r="KHO20" s="182"/>
      <c r="KHP20" s="182"/>
      <c r="KHQ20" s="182"/>
      <c r="KHR20" s="182"/>
      <c r="KHS20" s="182"/>
      <c r="KHT20" s="182"/>
      <c r="KHU20" s="182"/>
      <c r="KHV20" s="182"/>
      <c r="KHW20" s="182"/>
      <c r="KHX20" s="182"/>
      <c r="KHY20" s="182"/>
      <c r="KHZ20" s="182"/>
      <c r="KIA20" s="182"/>
      <c r="KIB20" s="182"/>
      <c r="KIC20" s="182"/>
      <c r="KID20" s="182"/>
      <c r="KIE20" s="182"/>
      <c r="KIF20" s="182"/>
      <c r="KIG20" s="182"/>
      <c r="KIH20" s="182"/>
      <c r="KII20" s="182"/>
      <c r="KIJ20" s="182"/>
      <c r="KIK20" s="182"/>
      <c r="KIL20" s="182"/>
      <c r="KIM20" s="182"/>
      <c r="KIN20" s="182"/>
      <c r="KIO20" s="182"/>
      <c r="KIP20" s="182"/>
      <c r="KIQ20" s="182"/>
      <c r="KIR20" s="182"/>
      <c r="KIS20" s="182"/>
      <c r="KIT20" s="182"/>
      <c r="KIU20" s="182"/>
      <c r="KIV20" s="182"/>
      <c r="KIW20" s="182"/>
      <c r="KIX20" s="182"/>
      <c r="KIY20" s="182"/>
      <c r="KIZ20" s="182"/>
      <c r="KJA20" s="182"/>
      <c r="KJB20" s="182"/>
      <c r="KJC20" s="182"/>
      <c r="KJD20" s="182"/>
      <c r="KJE20" s="182"/>
      <c r="KJF20" s="182"/>
      <c r="KJG20" s="182"/>
      <c r="KJH20" s="182"/>
      <c r="KJI20" s="182"/>
      <c r="KJJ20" s="182"/>
      <c r="KJK20" s="182"/>
      <c r="KJL20" s="182"/>
      <c r="KJM20" s="182"/>
      <c r="KJN20" s="182"/>
      <c r="KJO20" s="182"/>
      <c r="KJP20" s="182"/>
      <c r="KJQ20" s="182"/>
      <c r="KJR20" s="182"/>
      <c r="KJS20" s="182"/>
      <c r="KJT20" s="182"/>
      <c r="KJU20" s="182"/>
      <c r="KJV20" s="182"/>
      <c r="KJW20" s="182"/>
      <c r="KJX20" s="182"/>
      <c r="KJY20" s="182"/>
      <c r="KJZ20" s="182"/>
      <c r="KKA20" s="182"/>
      <c r="KKB20" s="182"/>
      <c r="KKC20" s="182"/>
      <c r="KKD20" s="182"/>
      <c r="KKE20" s="182"/>
      <c r="KKF20" s="182"/>
      <c r="KKG20" s="182"/>
      <c r="KKH20" s="182"/>
      <c r="KKI20" s="182"/>
      <c r="KKJ20" s="182"/>
      <c r="KKK20" s="182"/>
      <c r="KKL20" s="182"/>
      <c r="KKM20" s="182"/>
      <c r="KKN20" s="182"/>
      <c r="KKO20" s="182"/>
      <c r="KKP20" s="182"/>
      <c r="KKQ20" s="182"/>
      <c r="KKR20" s="182"/>
      <c r="KKS20" s="182"/>
      <c r="KKT20" s="182"/>
      <c r="KKU20" s="182"/>
      <c r="KKV20" s="182"/>
      <c r="KKW20" s="182"/>
      <c r="KKX20" s="182"/>
      <c r="KKY20" s="182"/>
      <c r="KKZ20" s="182"/>
      <c r="KLA20" s="182"/>
      <c r="KLB20" s="182"/>
      <c r="KLC20" s="182"/>
      <c r="KLD20" s="182"/>
      <c r="KLE20" s="182"/>
      <c r="KLF20" s="182"/>
      <c r="KLG20" s="182"/>
      <c r="KLH20" s="182"/>
      <c r="KLI20" s="182"/>
      <c r="KLJ20" s="182"/>
      <c r="KLK20" s="182"/>
      <c r="KLL20" s="182"/>
      <c r="KLM20" s="182"/>
      <c r="KLN20" s="182"/>
      <c r="KLO20" s="182"/>
      <c r="KLP20" s="182"/>
      <c r="KLQ20" s="182"/>
      <c r="KLR20" s="182"/>
      <c r="KLS20" s="182"/>
      <c r="KLT20" s="182"/>
      <c r="KLU20" s="182"/>
      <c r="KLV20" s="182"/>
      <c r="KLW20" s="182"/>
      <c r="KLX20" s="182"/>
      <c r="KLY20" s="182"/>
      <c r="KLZ20" s="182"/>
      <c r="KMA20" s="182"/>
      <c r="KMB20" s="182"/>
      <c r="KMC20" s="182"/>
      <c r="KMD20" s="182"/>
      <c r="KME20" s="182"/>
      <c r="KMF20" s="182"/>
      <c r="KMG20" s="182"/>
      <c r="KMH20" s="182"/>
      <c r="KMI20" s="182"/>
      <c r="KMJ20" s="182"/>
      <c r="KMK20" s="182"/>
      <c r="KML20" s="182"/>
      <c r="KMM20" s="182"/>
      <c r="KMN20" s="182"/>
      <c r="KMO20" s="182"/>
      <c r="KMP20" s="182"/>
      <c r="KMQ20" s="182"/>
      <c r="KMR20" s="182"/>
      <c r="KMS20" s="182"/>
      <c r="KMT20" s="182"/>
      <c r="KMU20" s="182"/>
      <c r="KMV20" s="182"/>
      <c r="KMW20" s="182"/>
      <c r="KMX20" s="182"/>
      <c r="KMY20" s="182"/>
      <c r="KMZ20" s="182"/>
      <c r="KNA20" s="182"/>
      <c r="KNB20" s="182"/>
      <c r="KNC20" s="182"/>
      <c r="KND20" s="182"/>
      <c r="KNE20" s="182"/>
      <c r="KNF20" s="182"/>
      <c r="KNG20" s="182"/>
      <c r="KNH20" s="182"/>
      <c r="KNI20" s="182"/>
      <c r="KNJ20" s="182"/>
      <c r="KNK20" s="182"/>
      <c r="KNL20" s="182"/>
      <c r="KNM20" s="182"/>
      <c r="KNN20" s="182"/>
      <c r="KNO20" s="182"/>
      <c r="KNP20" s="182"/>
      <c r="KNQ20" s="182"/>
      <c r="KNR20" s="182"/>
      <c r="KNS20" s="182"/>
      <c r="KNT20" s="182"/>
      <c r="KNU20" s="182"/>
      <c r="KNV20" s="182"/>
      <c r="KNW20" s="182"/>
      <c r="KNX20" s="182"/>
      <c r="KNY20" s="182"/>
      <c r="KNZ20" s="182"/>
      <c r="KOA20" s="182"/>
      <c r="KOB20" s="182"/>
      <c r="KOC20" s="182"/>
      <c r="KOD20" s="182"/>
      <c r="KOE20" s="182"/>
      <c r="KOF20" s="182"/>
      <c r="KOG20" s="182"/>
      <c r="KOH20" s="182"/>
      <c r="KOI20" s="182"/>
      <c r="KOJ20" s="182"/>
      <c r="KOK20" s="182"/>
      <c r="KOL20" s="182"/>
      <c r="KOM20" s="182"/>
      <c r="KON20" s="182"/>
      <c r="KOO20" s="182"/>
      <c r="KOP20" s="182"/>
      <c r="KOQ20" s="182"/>
      <c r="KOR20" s="182"/>
      <c r="KOS20" s="182"/>
      <c r="KOT20" s="182"/>
      <c r="KOU20" s="182"/>
      <c r="KOV20" s="182"/>
      <c r="KOW20" s="182"/>
      <c r="KOX20" s="182"/>
      <c r="KOY20" s="182"/>
      <c r="KOZ20" s="182"/>
      <c r="KPA20" s="182"/>
      <c r="KPB20" s="182"/>
      <c r="KPC20" s="182"/>
      <c r="KPD20" s="182"/>
      <c r="KPE20" s="182"/>
      <c r="KPF20" s="182"/>
      <c r="KPG20" s="182"/>
      <c r="KPH20" s="182"/>
      <c r="KPI20" s="182"/>
      <c r="KPJ20" s="182"/>
      <c r="KPK20" s="182"/>
      <c r="KPL20" s="182"/>
      <c r="KPM20" s="182"/>
      <c r="KPN20" s="182"/>
      <c r="KPO20" s="182"/>
      <c r="KPP20" s="182"/>
      <c r="KPQ20" s="182"/>
      <c r="KPR20" s="182"/>
      <c r="KPS20" s="182"/>
      <c r="KPT20" s="182"/>
      <c r="KPU20" s="182"/>
      <c r="KPV20" s="182"/>
      <c r="KPW20" s="182"/>
      <c r="KPX20" s="182"/>
      <c r="KPY20" s="182"/>
      <c r="KPZ20" s="182"/>
      <c r="KQA20" s="182"/>
      <c r="KQB20" s="182"/>
      <c r="KQC20" s="182"/>
      <c r="KQD20" s="182"/>
      <c r="KQE20" s="182"/>
      <c r="KQF20" s="182"/>
      <c r="KQG20" s="182"/>
      <c r="KQH20" s="182"/>
      <c r="KQI20" s="182"/>
      <c r="KQJ20" s="182"/>
      <c r="KQK20" s="182"/>
      <c r="KQL20" s="182"/>
      <c r="KQM20" s="182"/>
      <c r="KQN20" s="182"/>
      <c r="KQO20" s="182"/>
      <c r="KQP20" s="182"/>
      <c r="KQQ20" s="182"/>
      <c r="KQR20" s="182"/>
      <c r="KQS20" s="182"/>
      <c r="KQT20" s="182"/>
      <c r="KQU20" s="182"/>
      <c r="KQV20" s="182"/>
      <c r="KQW20" s="182"/>
      <c r="KQX20" s="182"/>
      <c r="KQY20" s="182"/>
      <c r="KQZ20" s="182"/>
      <c r="KRA20" s="182"/>
      <c r="KRB20" s="182"/>
      <c r="KRC20" s="182"/>
      <c r="KRD20" s="182"/>
      <c r="KRE20" s="182"/>
      <c r="KRF20" s="182"/>
      <c r="KRG20" s="182"/>
      <c r="KRH20" s="182"/>
      <c r="KRI20" s="182"/>
      <c r="KRJ20" s="182"/>
      <c r="KRK20" s="182"/>
      <c r="KRL20" s="182"/>
      <c r="KRM20" s="182"/>
      <c r="KRN20" s="182"/>
      <c r="KRO20" s="182"/>
      <c r="KRP20" s="182"/>
      <c r="KRQ20" s="182"/>
      <c r="KRR20" s="182"/>
      <c r="KRS20" s="182"/>
      <c r="KRT20" s="182"/>
      <c r="KRU20" s="182"/>
      <c r="KRV20" s="182"/>
      <c r="KRW20" s="182"/>
      <c r="KRX20" s="182"/>
      <c r="KRY20" s="182"/>
      <c r="KRZ20" s="182"/>
      <c r="KSA20" s="182"/>
      <c r="KSB20" s="182"/>
      <c r="KSC20" s="182"/>
      <c r="KSD20" s="182"/>
      <c r="KSE20" s="182"/>
      <c r="KSF20" s="182"/>
      <c r="KSG20" s="182"/>
      <c r="KSH20" s="182"/>
      <c r="KSI20" s="182"/>
      <c r="KSJ20" s="182"/>
      <c r="KSK20" s="182"/>
      <c r="KSL20" s="182"/>
      <c r="KSM20" s="182"/>
      <c r="KSN20" s="182"/>
      <c r="KSO20" s="182"/>
      <c r="KSP20" s="182"/>
      <c r="KSQ20" s="182"/>
      <c r="KSR20" s="182"/>
      <c r="KSS20" s="182"/>
      <c r="KST20" s="182"/>
      <c r="KSU20" s="182"/>
      <c r="KSV20" s="182"/>
      <c r="KSW20" s="182"/>
      <c r="KSX20" s="182"/>
      <c r="KSY20" s="182"/>
      <c r="KSZ20" s="182"/>
      <c r="KTA20" s="182"/>
      <c r="KTB20" s="182"/>
      <c r="KTC20" s="182"/>
      <c r="KTD20" s="182"/>
      <c r="KTE20" s="182"/>
      <c r="KTF20" s="182"/>
      <c r="KTG20" s="182"/>
      <c r="KTH20" s="182"/>
      <c r="KTI20" s="182"/>
      <c r="KTJ20" s="182"/>
      <c r="KTK20" s="182"/>
      <c r="KTL20" s="182"/>
      <c r="KTM20" s="182"/>
      <c r="KTN20" s="182"/>
      <c r="KTO20" s="182"/>
      <c r="KTP20" s="182"/>
      <c r="KTQ20" s="182"/>
      <c r="KTR20" s="182"/>
      <c r="KTS20" s="182"/>
      <c r="KTT20" s="182"/>
      <c r="KTU20" s="182"/>
      <c r="KTV20" s="182"/>
      <c r="KTW20" s="182"/>
      <c r="KTX20" s="182"/>
      <c r="KTY20" s="182"/>
      <c r="KTZ20" s="182"/>
      <c r="KUA20" s="182"/>
      <c r="KUB20" s="182"/>
      <c r="KUC20" s="182"/>
      <c r="KUD20" s="182"/>
      <c r="KUE20" s="182"/>
      <c r="KUF20" s="182"/>
      <c r="KUG20" s="182"/>
      <c r="KUH20" s="182"/>
      <c r="KUI20" s="182"/>
      <c r="KUJ20" s="182"/>
      <c r="KUK20" s="182"/>
      <c r="KUL20" s="182"/>
      <c r="KUM20" s="182"/>
      <c r="KUN20" s="182"/>
      <c r="KUO20" s="182"/>
      <c r="KUP20" s="182"/>
      <c r="KUQ20" s="182"/>
      <c r="KUR20" s="182"/>
      <c r="KUS20" s="182"/>
      <c r="KUT20" s="182"/>
      <c r="KUU20" s="182"/>
      <c r="KUV20" s="182"/>
      <c r="KUW20" s="182"/>
      <c r="KUX20" s="182"/>
      <c r="KUY20" s="182"/>
      <c r="KUZ20" s="182"/>
      <c r="KVA20" s="182"/>
      <c r="KVB20" s="182"/>
      <c r="KVC20" s="182"/>
      <c r="KVD20" s="182"/>
      <c r="KVE20" s="182"/>
      <c r="KVF20" s="182"/>
      <c r="KVG20" s="182"/>
      <c r="KVH20" s="182"/>
      <c r="KVI20" s="182"/>
      <c r="KVJ20" s="182"/>
      <c r="KVK20" s="182"/>
      <c r="KVL20" s="182"/>
      <c r="KVM20" s="182"/>
      <c r="KVN20" s="182"/>
      <c r="KVO20" s="182"/>
      <c r="KVP20" s="182"/>
      <c r="KVQ20" s="182"/>
      <c r="KVR20" s="182"/>
      <c r="KVS20" s="182"/>
      <c r="KVT20" s="182"/>
      <c r="KVU20" s="182"/>
      <c r="KVV20" s="182"/>
      <c r="KVW20" s="182"/>
      <c r="KVX20" s="182"/>
      <c r="KVY20" s="182"/>
      <c r="KVZ20" s="182"/>
      <c r="KWA20" s="182"/>
      <c r="KWB20" s="182"/>
      <c r="KWC20" s="182"/>
      <c r="KWD20" s="182"/>
      <c r="KWE20" s="182"/>
      <c r="KWF20" s="182"/>
      <c r="KWG20" s="182"/>
      <c r="KWH20" s="182"/>
      <c r="KWI20" s="182"/>
      <c r="KWJ20" s="182"/>
      <c r="KWK20" s="182"/>
      <c r="KWL20" s="182"/>
      <c r="KWM20" s="182"/>
      <c r="KWN20" s="182"/>
      <c r="KWO20" s="182"/>
      <c r="KWP20" s="182"/>
      <c r="KWQ20" s="182"/>
      <c r="KWR20" s="182"/>
      <c r="KWS20" s="182"/>
      <c r="KWT20" s="182"/>
      <c r="KWU20" s="182"/>
      <c r="KWV20" s="182"/>
      <c r="KWW20" s="182"/>
      <c r="KWX20" s="182"/>
      <c r="KWY20" s="182"/>
      <c r="KWZ20" s="182"/>
      <c r="KXA20" s="182"/>
      <c r="KXB20" s="182"/>
      <c r="KXC20" s="182"/>
      <c r="KXD20" s="182"/>
      <c r="KXE20" s="182"/>
      <c r="KXF20" s="182"/>
      <c r="KXG20" s="182"/>
      <c r="KXH20" s="182"/>
      <c r="KXI20" s="182"/>
      <c r="KXJ20" s="182"/>
      <c r="KXK20" s="182"/>
      <c r="KXL20" s="182"/>
      <c r="KXM20" s="182"/>
      <c r="KXN20" s="182"/>
      <c r="KXO20" s="182"/>
      <c r="KXP20" s="182"/>
      <c r="KXQ20" s="182"/>
      <c r="KXR20" s="182"/>
      <c r="KXS20" s="182"/>
      <c r="KXT20" s="182"/>
      <c r="KXU20" s="182"/>
      <c r="KXV20" s="182"/>
      <c r="KXW20" s="182"/>
      <c r="KXX20" s="182"/>
      <c r="KXY20" s="182"/>
      <c r="KXZ20" s="182"/>
      <c r="KYA20" s="182"/>
      <c r="KYB20" s="182"/>
      <c r="KYC20" s="182"/>
      <c r="KYD20" s="182"/>
      <c r="KYE20" s="182"/>
      <c r="KYF20" s="182"/>
      <c r="KYG20" s="182"/>
      <c r="KYH20" s="182"/>
      <c r="KYI20" s="182"/>
      <c r="KYJ20" s="182"/>
      <c r="KYK20" s="182"/>
      <c r="KYL20" s="182"/>
      <c r="KYM20" s="182"/>
      <c r="KYN20" s="182"/>
      <c r="KYO20" s="182"/>
      <c r="KYP20" s="182"/>
      <c r="KYQ20" s="182"/>
      <c r="KYR20" s="182"/>
      <c r="KYS20" s="182"/>
      <c r="KYT20" s="182"/>
      <c r="KYU20" s="182"/>
      <c r="KYV20" s="182"/>
      <c r="KYW20" s="182"/>
      <c r="KYX20" s="182"/>
      <c r="KYY20" s="182"/>
      <c r="KYZ20" s="182"/>
      <c r="KZA20" s="182"/>
      <c r="KZB20" s="182"/>
      <c r="KZC20" s="182"/>
      <c r="KZD20" s="182"/>
      <c r="KZE20" s="182"/>
      <c r="KZF20" s="182"/>
      <c r="KZG20" s="182"/>
      <c r="KZH20" s="182"/>
      <c r="KZI20" s="182"/>
      <c r="KZJ20" s="182"/>
      <c r="KZK20" s="182"/>
      <c r="KZL20" s="182"/>
      <c r="KZM20" s="182"/>
      <c r="KZN20" s="182"/>
      <c r="KZO20" s="182"/>
      <c r="KZP20" s="182"/>
      <c r="KZQ20" s="182"/>
      <c r="KZR20" s="182"/>
      <c r="KZS20" s="182"/>
      <c r="KZT20" s="182"/>
      <c r="KZU20" s="182"/>
      <c r="KZV20" s="182"/>
      <c r="KZW20" s="182"/>
      <c r="KZX20" s="182"/>
      <c r="KZY20" s="182"/>
      <c r="KZZ20" s="182"/>
      <c r="LAA20" s="182"/>
      <c r="LAB20" s="182"/>
      <c r="LAC20" s="182"/>
      <c r="LAD20" s="182"/>
      <c r="LAE20" s="182"/>
      <c r="LAF20" s="182"/>
      <c r="LAG20" s="182"/>
      <c r="LAH20" s="182"/>
      <c r="LAI20" s="182"/>
      <c r="LAJ20" s="182"/>
      <c r="LAK20" s="182"/>
      <c r="LAL20" s="182"/>
      <c r="LAM20" s="182"/>
      <c r="LAN20" s="182"/>
      <c r="LAO20" s="182"/>
      <c r="LAP20" s="182"/>
      <c r="LAQ20" s="182"/>
      <c r="LAR20" s="182"/>
      <c r="LAS20" s="182"/>
      <c r="LAT20" s="182"/>
      <c r="LAU20" s="182"/>
      <c r="LAV20" s="182"/>
      <c r="LAW20" s="182"/>
      <c r="LAX20" s="182"/>
      <c r="LAY20" s="182"/>
      <c r="LAZ20" s="182"/>
      <c r="LBA20" s="182"/>
      <c r="LBB20" s="182"/>
      <c r="LBC20" s="182"/>
      <c r="LBD20" s="182"/>
      <c r="LBE20" s="182"/>
      <c r="LBF20" s="182"/>
      <c r="LBG20" s="182"/>
      <c r="LBH20" s="182"/>
      <c r="LBI20" s="182"/>
      <c r="LBJ20" s="182"/>
      <c r="LBK20" s="182"/>
      <c r="LBL20" s="182"/>
      <c r="LBM20" s="182"/>
      <c r="LBN20" s="182"/>
      <c r="LBO20" s="182"/>
      <c r="LBP20" s="182"/>
      <c r="LBQ20" s="182"/>
      <c r="LBR20" s="182"/>
      <c r="LBS20" s="182"/>
      <c r="LBT20" s="182"/>
      <c r="LBU20" s="182"/>
      <c r="LBV20" s="182"/>
      <c r="LBW20" s="182"/>
      <c r="LBX20" s="182"/>
      <c r="LBY20" s="182"/>
      <c r="LBZ20" s="182"/>
      <c r="LCA20" s="182"/>
      <c r="LCB20" s="182"/>
      <c r="LCC20" s="182"/>
      <c r="LCD20" s="182"/>
      <c r="LCE20" s="182"/>
      <c r="LCF20" s="182"/>
      <c r="LCG20" s="182"/>
      <c r="LCH20" s="182"/>
      <c r="LCI20" s="182"/>
      <c r="LCJ20" s="182"/>
      <c r="LCK20" s="182"/>
      <c r="LCL20" s="182"/>
      <c r="LCM20" s="182"/>
      <c r="LCN20" s="182"/>
      <c r="LCO20" s="182"/>
      <c r="LCP20" s="182"/>
      <c r="LCQ20" s="182"/>
      <c r="LCR20" s="182"/>
      <c r="LCS20" s="182"/>
      <c r="LCT20" s="182"/>
      <c r="LCU20" s="182"/>
      <c r="LCV20" s="182"/>
      <c r="LCW20" s="182"/>
      <c r="LCX20" s="182"/>
      <c r="LCY20" s="182"/>
      <c r="LCZ20" s="182"/>
      <c r="LDA20" s="182"/>
      <c r="LDB20" s="182"/>
      <c r="LDC20" s="182"/>
      <c r="LDD20" s="182"/>
      <c r="LDE20" s="182"/>
      <c r="LDF20" s="182"/>
      <c r="LDG20" s="182"/>
      <c r="LDH20" s="182"/>
      <c r="LDI20" s="182"/>
      <c r="LDJ20" s="182"/>
      <c r="LDK20" s="182"/>
      <c r="LDL20" s="182"/>
      <c r="LDM20" s="182"/>
      <c r="LDN20" s="182"/>
      <c r="LDO20" s="182"/>
      <c r="LDP20" s="182"/>
      <c r="LDQ20" s="182"/>
      <c r="LDR20" s="182"/>
      <c r="LDS20" s="182"/>
      <c r="LDT20" s="182"/>
      <c r="LDU20" s="182"/>
      <c r="LDV20" s="182"/>
      <c r="LDW20" s="182"/>
      <c r="LDX20" s="182"/>
      <c r="LDY20" s="182"/>
      <c r="LDZ20" s="182"/>
      <c r="LEA20" s="182"/>
      <c r="LEB20" s="182"/>
      <c r="LEC20" s="182"/>
      <c r="LED20" s="182"/>
      <c r="LEE20" s="182"/>
      <c r="LEF20" s="182"/>
      <c r="LEG20" s="182"/>
      <c r="LEH20" s="182"/>
      <c r="LEI20" s="182"/>
      <c r="LEJ20" s="182"/>
      <c r="LEK20" s="182"/>
      <c r="LEL20" s="182"/>
      <c r="LEM20" s="182"/>
      <c r="LEN20" s="182"/>
      <c r="LEO20" s="182"/>
      <c r="LEP20" s="182"/>
      <c r="LEQ20" s="182"/>
      <c r="LER20" s="182"/>
      <c r="LES20" s="182"/>
      <c r="LET20" s="182"/>
      <c r="LEU20" s="182"/>
      <c r="LEV20" s="182"/>
      <c r="LEW20" s="182"/>
      <c r="LEX20" s="182"/>
      <c r="LEY20" s="182"/>
      <c r="LEZ20" s="182"/>
      <c r="LFA20" s="182"/>
      <c r="LFB20" s="182"/>
      <c r="LFC20" s="182"/>
      <c r="LFD20" s="182"/>
      <c r="LFE20" s="182"/>
      <c r="LFF20" s="182"/>
      <c r="LFG20" s="182"/>
      <c r="LFH20" s="182"/>
      <c r="LFI20" s="182"/>
      <c r="LFJ20" s="182"/>
      <c r="LFK20" s="182"/>
      <c r="LFL20" s="182"/>
      <c r="LFM20" s="182"/>
      <c r="LFN20" s="182"/>
      <c r="LFO20" s="182"/>
      <c r="LFP20" s="182"/>
      <c r="LFQ20" s="182"/>
      <c r="LFR20" s="182"/>
      <c r="LFS20" s="182"/>
      <c r="LFT20" s="182"/>
      <c r="LFU20" s="182"/>
      <c r="LFV20" s="182"/>
      <c r="LFW20" s="182"/>
      <c r="LFX20" s="182"/>
      <c r="LFY20" s="182"/>
      <c r="LFZ20" s="182"/>
      <c r="LGA20" s="182"/>
      <c r="LGB20" s="182"/>
      <c r="LGC20" s="182"/>
      <c r="LGD20" s="182"/>
      <c r="LGE20" s="182"/>
      <c r="LGF20" s="182"/>
      <c r="LGG20" s="182"/>
      <c r="LGH20" s="182"/>
      <c r="LGI20" s="182"/>
      <c r="LGJ20" s="182"/>
      <c r="LGK20" s="182"/>
      <c r="LGL20" s="182"/>
      <c r="LGM20" s="182"/>
      <c r="LGN20" s="182"/>
      <c r="LGO20" s="182"/>
      <c r="LGP20" s="182"/>
      <c r="LGQ20" s="182"/>
      <c r="LGR20" s="182"/>
      <c r="LGS20" s="182"/>
      <c r="LGT20" s="182"/>
      <c r="LGU20" s="182"/>
      <c r="LGV20" s="182"/>
      <c r="LGW20" s="182"/>
      <c r="LGX20" s="182"/>
      <c r="LGY20" s="182"/>
      <c r="LGZ20" s="182"/>
      <c r="LHA20" s="182"/>
      <c r="LHB20" s="182"/>
      <c r="LHC20" s="182"/>
      <c r="LHD20" s="182"/>
      <c r="LHE20" s="182"/>
      <c r="LHF20" s="182"/>
      <c r="LHG20" s="182"/>
      <c r="LHH20" s="182"/>
      <c r="LHI20" s="182"/>
      <c r="LHJ20" s="182"/>
      <c r="LHK20" s="182"/>
      <c r="LHL20" s="182"/>
      <c r="LHM20" s="182"/>
      <c r="LHN20" s="182"/>
      <c r="LHO20" s="182"/>
      <c r="LHP20" s="182"/>
      <c r="LHQ20" s="182"/>
      <c r="LHR20" s="182"/>
      <c r="LHS20" s="182"/>
      <c r="LHT20" s="182"/>
      <c r="LHU20" s="182"/>
      <c r="LHV20" s="182"/>
      <c r="LHW20" s="182"/>
      <c r="LHX20" s="182"/>
      <c r="LHY20" s="182"/>
      <c r="LHZ20" s="182"/>
      <c r="LIA20" s="182"/>
      <c r="LIB20" s="182"/>
      <c r="LIC20" s="182"/>
      <c r="LID20" s="182"/>
      <c r="LIE20" s="182"/>
      <c r="LIF20" s="182"/>
      <c r="LIG20" s="182"/>
      <c r="LIH20" s="182"/>
      <c r="LII20" s="182"/>
      <c r="LIJ20" s="182"/>
      <c r="LIK20" s="182"/>
      <c r="LIL20" s="182"/>
      <c r="LIM20" s="182"/>
      <c r="LIN20" s="182"/>
      <c r="LIO20" s="182"/>
      <c r="LIP20" s="182"/>
      <c r="LIQ20" s="182"/>
      <c r="LIR20" s="182"/>
      <c r="LIS20" s="182"/>
      <c r="LIT20" s="182"/>
      <c r="LIU20" s="182"/>
      <c r="LIV20" s="182"/>
      <c r="LIW20" s="182"/>
      <c r="LIX20" s="182"/>
      <c r="LIY20" s="182"/>
      <c r="LIZ20" s="182"/>
      <c r="LJA20" s="182"/>
      <c r="LJB20" s="182"/>
      <c r="LJC20" s="182"/>
      <c r="LJD20" s="182"/>
      <c r="LJE20" s="182"/>
      <c r="LJF20" s="182"/>
      <c r="LJG20" s="182"/>
      <c r="LJH20" s="182"/>
      <c r="LJI20" s="182"/>
      <c r="LJJ20" s="182"/>
      <c r="LJK20" s="182"/>
      <c r="LJL20" s="182"/>
      <c r="LJM20" s="182"/>
      <c r="LJN20" s="182"/>
      <c r="LJO20" s="182"/>
      <c r="LJP20" s="182"/>
      <c r="LJQ20" s="182"/>
      <c r="LJR20" s="182"/>
      <c r="LJS20" s="182"/>
      <c r="LJT20" s="182"/>
      <c r="LJU20" s="182"/>
      <c r="LJV20" s="182"/>
      <c r="LJW20" s="182"/>
      <c r="LJX20" s="182"/>
      <c r="LJY20" s="182"/>
      <c r="LJZ20" s="182"/>
      <c r="LKA20" s="182"/>
      <c r="LKB20" s="182"/>
      <c r="LKC20" s="182"/>
      <c r="LKD20" s="182"/>
      <c r="LKE20" s="182"/>
      <c r="LKF20" s="182"/>
      <c r="LKG20" s="182"/>
      <c r="LKH20" s="182"/>
      <c r="LKI20" s="182"/>
      <c r="LKJ20" s="182"/>
      <c r="LKK20" s="182"/>
      <c r="LKL20" s="182"/>
      <c r="LKM20" s="182"/>
      <c r="LKN20" s="182"/>
      <c r="LKO20" s="182"/>
      <c r="LKP20" s="182"/>
      <c r="LKQ20" s="182"/>
      <c r="LKR20" s="182"/>
      <c r="LKS20" s="182"/>
      <c r="LKT20" s="182"/>
      <c r="LKU20" s="182"/>
      <c r="LKV20" s="182"/>
      <c r="LKW20" s="182"/>
      <c r="LKX20" s="182"/>
      <c r="LKY20" s="182"/>
      <c r="LKZ20" s="182"/>
      <c r="LLA20" s="182"/>
      <c r="LLB20" s="182"/>
      <c r="LLC20" s="182"/>
      <c r="LLD20" s="182"/>
      <c r="LLE20" s="182"/>
      <c r="LLF20" s="182"/>
      <c r="LLG20" s="182"/>
      <c r="LLH20" s="182"/>
      <c r="LLI20" s="182"/>
      <c r="LLJ20" s="182"/>
      <c r="LLK20" s="182"/>
      <c r="LLL20" s="182"/>
      <c r="LLM20" s="182"/>
      <c r="LLN20" s="182"/>
      <c r="LLO20" s="182"/>
      <c r="LLP20" s="182"/>
      <c r="LLQ20" s="182"/>
      <c r="LLR20" s="182"/>
      <c r="LLS20" s="182"/>
      <c r="LLT20" s="182"/>
      <c r="LLU20" s="182"/>
      <c r="LLV20" s="182"/>
      <c r="LLW20" s="182"/>
      <c r="LLX20" s="182"/>
      <c r="LLY20" s="182"/>
      <c r="LLZ20" s="182"/>
      <c r="LMA20" s="182"/>
      <c r="LMB20" s="182"/>
      <c r="LMC20" s="182"/>
      <c r="LMD20" s="182"/>
      <c r="LME20" s="182"/>
      <c r="LMF20" s="182"/>
      <c r="LMG20" s="182"/>
      <c r="LMH20" s="182"/>
      <c r="LMI20" s="182"/>
      <c r="LMJ20" s="182"/>
      <c r="LMK20" s="182"/>
      <c r="LML20" s="182"/>
      <c r="LMM20" s="182"/>
      <c r="LMN20" s="182"/>
      <c r="LMO20" s="182"/>
      <c r="LMP20" s="182"/>
      <c r="LMQ20" s="182"/>
      <c r="LMR20" s="182"/>
      <c r="LMS20" s="182"/>
      <c r="LMT20" s="182"/>
      <c r="LMU20" s="182"/>
      <c r="LMV20" s="182"/>
      <c r="LMW20" s="182"/>
      <c r="LMX20" s="182"/>
      <c r="LMY20" s="182"/>
      <c r="LMZ20" s="182"/>
      <c r="LNA20" s="182"/>
      <c r="LNB20" s="182"/>
      <c r="LNC20" s="182"/>
      <c r="LND20" s="182"/>
      <c r="LNE20" s="182"/>
      <c r="LNF20" s="182"/>
      <c r="LNG20" s="182"/>
      <c r="LNH20" s="182"/>
      <c r="LNI20" s="182"/>
      <c r="LNJ20" s="182"/>
      <c r="LNK20" s="182"/>
      <c r="LNL20" s="182"/>
      <c r="LNM20" s="182"/>
      <c r="LNN20" s="182"/>
      <c r="LNO20" s="182"/>
      <c r="LNP20" s="182"/>
      <c r="LNQ20" s="182"/>
      <c r="LNR20" s="182"/>
      <c r="LNS20" s="182"/>
      <c r="LNT20" s="182"/>
      <c r="LNU20" s="182"/>
      <c r="LNV20" s="182"/>
      <c r="LNW20" s="182"/>
      <c r="LNX20" s="182"/>
      <c r="LNY20" s="182"/>
      <c r="LNZ20" s="182"/>
      <c r="LOA20" s="182"/>
      <c r="LOB20" s="182"/>
      <c r="LOC20" s="182"/>
      <c r="LOD20" s="182"/>
      <c r="LOE20" s="182"/>
      <c r="LOF20" s="182"/>
      <c r="LOG20" s="182"/>
      <c r="LOH20" s="182"/>
      <c r="LOI20" s="182"/>
      <c r="LOJ20" s="182"/>
      <c r="LOK20" s="182"/>
      <c r="LOL20" s="182"/>
      <c r="LOM20" s="182"/>
      <c r="LON20" s="182"/>
      <c r="LOO20" s="182"/>
      <c r="LOP20" s="182"/>
      <c r="LOQ20" s="182"/>
      <c r="LOR20" s="182"/>
      <c r="LOS20" s="182"/>
      <c r="LOT20" s="182"/>
      <c r="LOU20" s="182"/>
      <c r="LOV20" s="182"/>
      <c r="LOW20" s="182"/>
      <c r="LOX20" s="182"/>
      <c r="LOY20" s="182"/>
      <c r="LOZ20" s="182"/>
      <c r="LPA20" s="182"/>
      <c r="LPB20" s="182"/>
      <c r="LPC20" s="182"/>
      <c r="LPD20" s="182"/>
      <c r="LPE20" s="182"/>
      <c r="LPF20" s="182"/>
      <c r="LPG20" s="182"/>
      <c r="LPH20" s="182"/>
      <c r="LPI20" s="182"/>
      <c r="LPJ20" s="182"/>
      <c r="LPK20" s="182"/>
      <c r="LPL20" s="182"/>
      <c r="LPM20" s="182"/>
      <c r="LPN20" s="182"/>
      <c r="LPO20" s="182"/>
      <c r="LPP20" s="182"/>
      <c r="LPQ20" s="182"/>
      <c r="LPR20" s="182"/>
      <c r="LPS20" s="182"/>
      <c r="LPT20" s="182"/>
      <c r="LPU20" s="182"/>
      <c r="LPV20" s="182"/>
      <c r="LPW20" s="182"/>
      <c r="LPX20" s="182"/>
      <c r="LPY20" s="182"/>
      <c r="LPZ20" s="182"/>
      <c r="LQA20" s="182"/>
      <c r="LQB20" s="182"/>
      <c r="LQC20" s="182"/>
      <c r="LQD20" s="182"/>
      <c r="LQE20" s="182"/>
      <c r="LQF20" s="182"/>
      <c r="LQG20" s="182"/>
      <c r="LQH20" s="182"/>
      <c r="LQI20" s="182"/>
      <c r="LQJ20" s="182"/>
      <c r="LQK20" s="182"/>
      <c r="LQL20" s="182"/>
      <c r="LQM20" s="182"/>
      <c r="LQN20" s="182"/>
      <c r="LQO20" s="182"/>
      <c r="LQP20" s="182"/>
      <c r="LQQ20" s="182"/>
      <c r="LQR20" s="182"/>
      <c r="LQS20" s="182"/>
      <c r="LQT20" s="182"/>
      <c r="LQU20" s="182"/>
      <c r="LQV20" s="182"/>
      <c r="LQW20" s="182"/>
      <c r="LQX20" s="182"/>
      <c r="LQY20" s="182"/>
      <c r="LQZ20" s="182"/>
      <c r="LRA20" s="182"/>
      <c r="LRB20" s="182"/>
      <c r="LRC20" s="182"/>
      <c r="LRD20" s="182"/>
      <c r="LRE20" s="182"/>
      <c r="LRF20" s="182"/>
      <c r="LRG20" s="182"/>
      <c r="LRH20" s="182"/>
      <c r="LRI20" s="182"/>
      <c r="LRJ20" s="182"/>
      <c r="LRK20" s="182"/>
      <c r="LRL20" s="182"/>
      <c r="LRM20" s="182"/>
      <c r="LRN20" s="182"/>
      <c r="LRO20" s="182"/>
      <c r="LRP20" s="182"/>
      <c r="LRQ20" s="182"/>
      <c r="LRR20" s="182"/>
      <c r="LRS20" s="182"/>
      <c r="LRT20" s="182"/>
      <c r="LRU20" s="182"/>
      <c r="LRV20" s="182"/>
      <c r="LRW20" s="182"/>
      <c r="LRX20" s="182"/>
      <c r="LRY20" s="182"/>
      <c r="LRZ20" s="182"/>
      <c r="LSA20" s="182"/>
      <c r="LSB20" s="182"/>
      <c r="LSC20" s="182"/>
      <c r="LSD20" s="182"/>
      <c r="LSE20" s="182"/>
      <c r="LSF20" s="182"/>
      <c r="LSG20" s="182"/>
      <c r="LSH20" s="182"/>
      <c r="LSI20" s="182"/>
      <c r="LSJ20" s="182"/>
      <c r="LSK20" s="182"/>
      <c r="LSL20" s="182"/>
      <c r="LSM20" s="182"/>
      <c r="LSN20" s="182"/>
      <c r="LSO20" s="182"/>
      <c r="LSP20" s="182"/>
      <c r="LSQ20" s="182"/>
      <c r="LSR20" s="182"/>
      <c r="LSS20" s="182"/>
      <c r="LST20" s="182"/>
      <c r="LSU20" s="182"/>
      <c r="LSV20" s="182"/>
      <c r="LSW20" s="182"/>
      <c r="LSX20" s="182"/>
      <c r="LSY20" s="182"/>
      <c r="LSZ20" s="182"/>
      <c r="LTA20" s="182"/>
      <c r="LTB20" s="182"/>
      <c r="LTC20" s="182"/>
      <c r="LTD20" s="182"/>
      <c r="LTE20" s="182"/>
      <c r="LTF20" s="182"/>
      <c r="LTG20" s="182"/>
      <c r="LTH20" s="182"/>
      <c r="LTI20" s="182"/>
      <c r="LTJ20" s="182"/>
      <c r="LTK20" s="182"/>
      <c r="LTL20" s="182"/>
      <c r="LTM20" s="182"/>
      <c r="LTN20" s="182"/>
      <c r="LTO20" s="182"/>
      <c r="LTP20" s="182"/>
      <c r="LTQ20" s="182"/>
      <c r="LTR20" s="182"/>
      <c r="LTS20" s="182"/>
      <c r="LTT20" s="182"/>
      <c r="LTU20" s="182"/>
      <c r="LTV20" s="182"/>
      <c r="LTW20" s="182"/>
      <c r="LTX20" s="182"/>
      <c r="LTY20" s="182"/>
      <c r="LTZ20" s="182"/>
      <c r="LUA20" s="182"/>
      <c r="LUB20" s="182"/>
      <c r="LUC20" s="182"/>
      <c r="LUD20" s="182"/>
      <c r="LUE20" s="182"/>
      <c r="LUF20" s="182"/>
      <c r="LUG20" s="182"/>
      <c r="LUH20" s="182"/>
      <c r="LUI20" s="182"/>
      <c r="LUJ20" s="182"/>
      <c r="LUK20" s="182"/>
      <c r="LUL20" s="182"/>
      <c r="LUM20" s="182"/>
      <c r="LUN20" s="182"/>
      <c r="LUO20" s="182"/>
      <c r="LUP20" s="182"/>
      <c r="LUQ20" s="182"/>
      <c r="LUR20" s="182"/>
      <c r="LUS20" s="182"/>
      <c r="LUT20" s="182"/>
      <c r="LUU20" s="182"/>
      <c r="LUV20" s="182"/>
      <c r="LUW20" s="182"/>
      <c r="LUX20" s="182"/>
      <c r="LUY20" s="182"/>
      <c r="LUZ20" s="182"/>
      <c r="LVA20" s="182"/>
      <c r="LVB20" s="182"/>
      <c r="LVC20" s="182"/>
      <c r="LVD20" s="182"/>
      <c r="LVE20" s="182"/>
      <c r="LVF20" s="182"/>
      <c r="LVG20" s="182"/>
      <c r="LVH20" s="182"/>
      <c r="LVI20" s="182"/>
      <c r="LVJ20" s="182"/>
      <c r="LVK20" s="182"/>
      <c r="LVL20" s="182"/>
      <c r="LVM20" s="182"/>
      <c r="LVN20" s="182"/>
      <c r="LVO20" s="182"/>
      <c r="LVP20" s="182"/>
      <c r="LVQ20" s="182"/>
      <c r="LVR20" s="182"/>
      <c r="LVS20" s="182"/>
      <c r="LVT20" s="182"/>
      <c r="LVU20" s="182"/>
      <c r="LVV20" s="182"/>
      <c r="LVW20" s="182"/>
      <c r="LVX20" s="182"/>
      <c r="LVY20" s="182"/>
      <c r="LVZ20" s="182"/>
      <c r="LWA20" s="182"/>
      <c r="LWB20" s="182"/>
      <c r="LWC20" s="182"/>
      <c r="LWD20" s="182"/>
      <c r="LWE20" s="182"/>
      <c r="LWF20" s="182"/>
      <c r="LWG20" s="182"/>
      <c r="LWH20" s="182"/>
      <c r="LWI20" s="182"/>
      <c r="LWJ20" s="182"/>
      <c r="LWK20" s="182"/>
      <c r="LWL20" s="182"/>
      <c r="LWM20" s="182"/>
      <c r="LWN20" s="182"/>
      <c r="LWO20" s="182"/>
      <c r="LWP20" s="182"/>
      <c r="LWQ20" s="182"/>
      <c r="LWR20" s="182"/>
      <c r="LWS20" s="182"/>
      <c r="LWT20" s="182"/>
      <c r="LWU20" s="182"/>
      <c r="LWV20" s="182"/>
      <c r="LWW20" s="182"/>
      <c r="LWX20" s="182"/>
      <c r="LWY20" s="182"/>
      <c r="LWZ20" s="182"/>
      <c r="LXA20" s="182"/>
      <c r="LXB20" s="182"/>
      <c r="LXC20" s="182"/>
      <c r="LXD20" s="182"/>
      <c r="LXE20" s="182"/>
      <c r="LXF20" s="182"/>
      <c r="LXG20" s="182"/>
      <c r="LXH20" s="182"/>
      <c r="LXI20" s="182"/>
      <c r="LXJ20" s="182"/>
      <c r="LXK20" s="182"/>
      <c r="LXL20" s="182"/>
      <c r="LXM20" s="182"/>
      <c r="LXN20" s="182"/>
      <c r="LXO20" s="182"/>
      <c r="LXP20" s="182"/>
      <c r="LXQ20" s="182"/>
      <c r="LXR20" s="182"/>
      <c r="LXS20" s="182"/>
      <c r="LXT20" s="182"/>
      <c r="LXU20" s="182"/>
      <c r="LXV20" s="182"/>
      <c r="LXW20" s="182"/>
      <c r="LXX20" s="182"/>
      <c r="LXY20" s="182"/>
      <c r="LXZ20" s="182"/>
      <c r="LYA20" s="182"/>
      <c r="LYB20" s="182"/>
      <c r="LYC20" s="182"/>
      <c r="LYD20" s="182"/>
      <c r="LYE20" s="182"/>
      <c r="LYF20" s="182"/>
      <c r="LYG20" s="182"/>
      <c r="LYH20" s="182"/>
      <c r="LYI20" s="182"/>
      <c r="LYJ20" s="182"/>
      <c r="LYK20" s="182"/>
      <c r="LYL20" s="182"/>
      <c r="LYM20" s="182"/>
      <c r="LYN20" s="182"/>
      <c r="LYO20" s="182"/>
      <c r="LYP20" s="182"/>
      <c r="LYQ20" s="182"/>
      <c r="LYR20" s="182"/>
      <c r="LYS20" s="182"/>
      <c r="LYT20" s="182"/>
      <c r="LYU20" s="182"/>
      <c r="LYV20" s="182"/>
      <c r="LYW20" s="182"/>
      <c r="LYX20" s="182"/>
      <c r="LYY20" s="182"/>
      <c r="LYZ20" s="182"/>
      <c r="LZA20" s="182"/>
      <c r="LZB20" s="182"/>
      <c r="LZC20" s="182"/>
      <c r="LZD20" s="182"/>
      <c r="LZE20" s="182"/>
      <c r="LZF20" s="182"/>
      <c r="LZG20" s="182"/>
      <c r="LZH20" s="182"/>
      <c r="LZI20" s="182"/>
      <c r="LZJ20" s="182"/>
      <c r="LZK20" s="182"/>
      <c r="LZL20" s="182"/>
      <c r="LZM20" s="182"/>
      <c r="LZN20" s="182"/>
      <c r="LZO20" s="182"/>
      <c r="LZP20" s="182"/>
      <c r="LZQ20" s="182"/>
      <c r="LZR20" s="182"/>
      <c r="LZS20" s="182"/>
      <c r="LZT20" s="182"/>
      <c r="LZU20" s="182"/>
      <c r="LZV20" s="182"/>
      <c r="LZW20" s="182"/>
      <c r="LZX20" s="182"/>
      <c r="LZY20" s="182"/>
      <c r="LZZ20" s="182"/>
      <c r="MAA20" s="182"/>
      <c r="MAB20" s="182"/>
      <c r="MAC20" s="182"/>
      <c r="MAD20" s="182"/>
      <c r="MAE20" s="182"/>
      <c r="MAF20" s="182"/>
      <c r="MAG20" s="182"/>
      <c r="MAH20" s="182"/>
      <c r="MAI20" s="182"/>
      <c r="MAJ20" s="182"/>
      <c r="MAK20" s="182"/>
      <c r="MAL20" s="182"/>
      <c r="MAM20" s="182"/>
      <c r="MAN20" s="182"/>
      <c r="MAO20" s="182"/>
      <c r="MAP20" s="182"/>
      <c r="MAQ20" s="182"/>
      <c r="MAR20" s="182"/>
      <c r="MAS20" s="182"/>
      <c r="MAT20" s="182"/>
      <c r="MAU20" s="182"/>
      <c r="MAV20" s="182"/>
      <c r="MAW20" s="182"/>
      <c r="MAX20" s="182"/>
      <c r="MAY20" s="182"/>
      <c r="MAZ20" s="182"/>
      <c r="MBA20" s="182"/>
      <c r="MBB20" s="182"/>
      <c r="MBC20" s="182"/>
      <c r="MBD20" s="182"/>
      <c r="MBE20" s="182"/>
      <c r="MBF20" s="182"/>
      <c r="MBG20" s="182"/>
      <c r="MBH20" s="182"/>
      <c r="MBI20" s="182"/>
      <c r="MBJ20" s="182"/>
      <c r="MBK20" s="182"/>
      <c r="MBL20" s="182"/>
      <c r="MBM20" s="182"/>
      <c r="MBN20" s="182"/>
      <c r="MBO20" s="182"/>
      <c r="MBP20" s="182"/>
      <c r="MBQ20" s="182"/>
      <c r="MBR20" s="182"/>
      <c r="MBS20" s="182"/>
      <c r="MBT20" s="182"/>
      <c r="MBU20" s="182"/>
      <c r="MBV20" s="182"/>
      <c r="MBW20" s="182"/>
      <c r="MBX20" s="182"/>
      <c r="MBY20" s="182"/>
      <c r="MBZ20" s="182"/>
      <c r="MCA20" s="182"/>
      <c r="MCB20" s="182"/>
      <c r="MCC20" s="182"/>
      <c r="MCD20" s="182"/>
      <c r="MCE20" s="182"/>
      <c r="MCF20" s="182"/>
      <c r="MCG20" s="182"/>
      <c r="MCH20" s="182"/>
      <c r="MCI20" s="182"/>
      <c r="MCJ20" s="182"/>
      <c r="MCK20" s="182"/>
      <c r="MCL20" s="182"/>
      <c r="MCM20" s="182"/>
      <c r="MCN20" s="182"/>
      <c r="MCO20" s="182"/>
      <c r="MCP20" s="182"/>
      <c r="MCQ20" s="182"/>
      <c r="MCR20" s="182"/>
      <c r="MCS20" s="182"/>
      <c r="MCT20" s="182"/>
      <c r="MCU20" s="182"/>
      <c r="MCV20" s="182"/>
      <c r="MCW20" s="182"/>
      <c r="MCX20" s="182"/>
      <c r="MCY20" s="182"/>
      <c r="MCZ20" s="182"/>
      <c r="MDA20" s="182"/>
      <c r="MDB20" s="182"/>
      <c r="MDC20" s="182"/>
      <c r="MDD20" s="182"/>
      <c r="MDE20" s="182"/>
      <c r="MDF20" s="182"/>
      <c r="MDG20" s="182"/>
      <c r="MDH20" s="182"/>
      <c r="MDI20" s="182"/>
      <c r="MDJ20" s="182"/>
      <c r="MDK20" s="182"/>
      <c r="MDL20" s="182"/>
      <c r="MDM20" s="182"/>
      <c r="MDN20" s="182"/>
      <c r="MDO20" s="182"/>
      <c r="MDP20" s="182"/>
      <c r="MDQ20" s="182"/>
      <c r="MDR20" s="182"/>
      <c r="MDS20" s="182"/>
      <c r="MDT20" s="182"/>
      <c r="MDU20" s="182"/>
      <c r="MDV20" s="182"/>
      <c r="MDW20" s="182"/>
      <c r="MDX20" s="182"/>
      <c r="MDY20" s="182"/>
      <c r="MDZ20" s="182"/>
      <c r="MEA20" s="182"/>
      <c r="MEB20" s="182"/>
      <c r="MEC20" s="182"/>
      <c r="MED20" s="182"/>
      <c r="MEE20" s="182"/>
      <c r="MEF20" s="182"/>
      <c r="MEG20" s="182"/>
      <c r="MEH20" s="182"/>
      <c r="MEI20" s="182"/>
      <c r="MEJ20" s="182"/>
      <c r="MEK20" s="182"/>
      <c r="MEL20" s="182"/>
      <c r="MEM20" s="182"/>
      <c r="MEN20" s="182"/>
      <c r="MEO20" s="182"/>
      <c r="MEP20" s="182"/>
      <c r="MEQ20" s="182"/>
      <c r="MER20" s="182"/>
      <c r="MES20" s="182"/>
      <c r="MET20" s="182"/>
      <c r="MEU20" s="182"/>
      <c r="MEV20" s="182"/>
      <c r="MEW20" s="182"/>
      <c r="MEX20" s="182"/>
      <c r="MEY20" s="182"/>
      <c r="MEZ20" s="182"/>
      <c r="MFA20" s="182"/>
      <c r="MFB20" s="182"/>
      <c r="MFC20" s="182"/>
      <c r="MFD20" s="182"/>
      <c r="MFE20" s="182"/>
      <c r="MFF20" s="182"/>
      <c r="MFG20" s="182"/>
      <c r="MFH20" s="182"/>
      <c r="MFI20" s="182"/>
      <c r="MFJ20" s="182"/>
      <c r="MFK20" s="182"/>
      <c r="MFL20" s="182"/>
      <c r="MFM20" s="182"/>
      <c r="MFN20" s="182"/>
      <c r="MFO20" s="182"/>
      <c r="MFP20" s="182"/>
      <c r="MFQ20" s="182"/>
      <c r="MFR20" s="182"/>
      <c r="MFS20" s="182"/>
      <c r="MFT20" s="182"/>
      <c r="MFU20" s="182"/>
      <c r="MFV20" s="182"/>
      <c r="MFW20" s="182"/>
      <c r="MFX20" s="182"/>
      <c r="MFY20" s="182"/>
      <c r="MFZ20" s="182"/>
      <c r="MGA20" s="182"/>
      <c r="MGB20" s="182"/>
      <c r="MGC20" s="182"/>
      <c r="MGD20" s="182"/>
      <c r="MGE20" s="182"/>
      <c r="MGF20" s="182"/>
      <c r="MGG20" s="182"/>
      <c r="MGH20" s="182"/>
      <c r="MGI20" s="182"/>
      <c r="MGJ20" s="182"/>
      <c r="MGK20" s="182"/>
      <c r="MGL20" s="182"/>
      <c r="MGM20" s="182"/>
      <c r="MGN20" s="182"/>
      <c r="MGO20" s="182"/>
      <c r="MGP20" s="182"/>
      <c r="MGQ20" s="182"/>
      <c r="MGR20" s="182"/>
      <c r="MGS20" s="182"/>
      <c r="MGT20" s="182"/>
      <c r="MGU20" s="182"/>
      <c r="MGV20" s="182"/>
      <c r="MGW20" s="182"/>
      <c r="MGX20" s="182"/>
      <c r="MGY20" s="182"/>
      <c r="MGZ20" s="182"/>
      <c r="MHA20" s="182"/>
      <c r="MHB20" s="182"/>
      <c r="MHC20" s="182"/>
      <c r="MHD20" s="182"/>
      <c r="MHE20" s="182"/>
      <c r="MHF20" s="182"/>
      <c r="MHG20" s="182"/>
      <c r="MHH20" s="182"/>
      <c r="MHI20" s="182"/>
      <c r="MHJ20" s="182"/>
      <c r="MHK20" s="182"/>
      <c r="MHL20" s="182"/>
      <c r="MHM20" s="182"/>
      <c r="MHN20" s="182"/>
      <c r="MHO20" s="182"/>
      <c r="MHP20" s="182"/>
      <c r="MHQ20" s="182"/>
      <c r="MHR20" s="182"/>
      <c r="MHS20" s="182"/>
      <c r="MHT20" s="182"/>
      <c r="MHU20" s="182"/>
      <c r="MHV20" s="182"/>
      <c r="MHW20" s="182"/>
      <c r="MHX20" s="182"/>
      <c r="MHY20" s="182"/>
      <c r="MHZ20" s="182"/>
      <c r="MIA20" s="182"/>
      <c r="MIB20" s="182"/>
      <c r="MIC20" s="182"/>
      <c r="MID20" s="182"/>
      <c r="MIE20" s="182"/>
      <c r="MIF20" s="182"/>
      <c r="MIG20" s="182"/>
      <c r="MIH20" s="182"/>
      <c r="MII20" s="182"/>
      <c r="MIJ20" s="182"/>
      <c r="MIK20" s="182"/>
      <c r="MIL20" s="182"/>
      <c r="MIM20" s="182"/>
      <c r="MIN20" s="182"/>
      <c r="MIO20" s="182"/>
      <c r="MIP20" s="182"/>
      <c r="MIQ20" s="182"/>
      <c r="MIR20" s="182"/>
      <c r="MIS20" s="182"/>
      <c r="MIT20" s="182"/>
      <c r="MIU20" s="182"/>
      <c r="MIV20" s="182"/>
      <c r="MIW20" s="182"/>
      <c r="MIX20" s="182"/>
      <c r="MIY20" s="182"/>
      <c r="MIZ20" s="182"/>
      <c r="MJA20" s="182"/>
      <c r="MJB20" s="182"/>
      <c r="MJC20" s="182"/>
      <c r="MJD20" s="182"/>
      <c r="MJE20" s="182"/>
      <c r="MJF20" s="182"/>
      <c r="MJG20" s="182"/>
      <c r="MJH20" s="182"/>
      <c r="MJI20" s="182"/>
      <c r="MJJ20" s="182"/>
      <c r="MJK20" s="182"/>
      <c r="MJL20" s="182"/>
      <c r="MJM20" s="182"/>
      <c r="MJN20" s="182"/>
      <c r="MJO20" s="182"/>
      <c r="MJP20" s="182"/>
      <c r="MJQ20" s="182"/>
      <c r="MJR20" s="182"/>
      <c r="MJS20" s="182"/>
      <c r="MJT20" s="182"/>
      <c r="MJU20" s="182"/>
      <c r="MJV20" s="182"/>
      <c r="MJW20" s="182"/>
      <c r="MJX20" s="182"/>
      <c r="MJY20" s="182"/>
      <c r="MJZ20" s="182"/>
      <c r="MKA20" s="182"/>
      <c r="MKB20" s="182"/>
      <c r="MKC20" s="182"/>
      <c r="MKD20" s="182"/>
      <c r="MKE20" s="182"/>
      <c r="MKF20" s="182"/>
      <c r="MKG20" s="182"/>
      <c r="MKH20" s="182"/>
      <c r="MKI20" s="182"/>
      <c r="MKJ20" s="182"/>
      <c r="MKK20" s="182"/>
      <c r="MKL20" s="182"/>
      <c r="MKM20" s="182"/>
      <c r="MKN20" s="182"/>
      <c r="MKO20" s="182"/>
      <c r="MKP20" s="182"/>
      <c r="MKQ20" s="182"/>
      <c r="MKR20" s="182"/>
      <c r="MKS20" s="182"/>
      <c r="MKT20" s="182"/>
      <c r="MKU20" s="182"/>
      <c r="MKV20" s="182"/>
      <c r="MKW20" s="182"/>
      <c r="MKX20" s="182"/>
      <c r="MKY20" s="182"/>
      <c r="MKZ20" s="182"/>
      <c r="MLA20" s="182"/>
      <c r="MLB20" s="182"/>
      <c r="MLC20" s="182"/>
      <c r="MLD20" s="182"/>
      <c r="MLE20" s="182"/>
      <c r="MLF20" s="182"/>
      <c r="MLG20" s="182"/>
      <c r="MLH20" s="182"/>
      <c r="MLI20" s="182"/>
      <c r="MLJ20" s="182"/>
      <c r="MLK20" s="182"/>
      <c r="MLL20" s="182"/>
      <c r="MLM20" s="182"/>
      <c r="MLN20" s="182"/>
      <c r="MLO20" s="182"/>
      <c r="MLP20" s="182"/>
      <c r="MLQ20" s="182"/>
      <c r="MLR20" s="182"/>
      <c r="MLS20" s="182"/>
      <c r="MLT20" s="182"/>
      <c r="MLU20" s="182"/>
      <c r="MLV20" s="182"/>
      <c r="MLW20" s="182"/>
      <c r="MLX20" s="182"/>
      <c r="MLY20" s="182"/>
      <c r="MLZ20" s="182"/>
      <c r="MMA20" s="182"/>
      <c r="MMB20" s="182"/>
      <c r="MMC20" s="182"/>
      <c r="MMD20" s="182"/>
      <c r="MME20" s="182"/>
      <c r="MMF20" s="182"/>
      <c r="MMG20" s="182"/>
      <c r="MMH20" s="182"/>
      <c r="MMI20" s="182"/>
      <c r="MMJ20" s="182"/>
      <c r="MMK20" s="182"/>
      <c r="MML20" s="182"/>
      <c r="MMM20" s="182"/>
      <c r="MMN20" s="182"/>
      <c r="MMO20" s="182"/>
      <c r="MMP20" s="182"/>
      <c r="MMQ20" s="182"/>
      <c r="MMR20" s="182"/>
      <c r="MMS20" s="182"/>
      <c r="MMT20" s="182"/>
      <c r="MMU20" s="182"/>
      <c r="MMV20" s="182"/>
      <c r="MMW20" s="182"/>
      <c r="MMX20" s="182"/>
      <c r="MMY20" s="182"/>
      <c r="MMZ20" s="182"/>
      <c r="MNA20" s="182"/>
      <c r="MNB20" s="182"/>
      <c r="MNC20" s="182"/>
      <c r="MND20" s="182"/>
      <c r="MNE20" s="182"/>
      <c r="MNF20" s="182"/>
      <c r="MNG20" s="182"/>
      <c r="MNH20" s="182"/>
      <c r="MNI20" s="182"/>
      <c r="MNJ20" s="182"/>
      <c r="MNK20" s="182"/>
      <c r="MNL20" s="182"/>
      <c r="MNM20" s="182"/>
      <c r="MNN20" s="182"/>
      <c r="MNO20" s="182"/>
      <c r="MNP20" s="182"/>
      <c r="MNQ20" s="182"/>
      <c r="MNR20" s="182"/>
      <c r="MNS20" s="182"/>
      <c r="MNT20" s="182"/>
      <c r="MNU20" s="182"/>
      <c r="MNV20" s="182"/>
      <c r="MNW20" s="182"/>
      <c r="MNX20" s="182"/>
      <c r="MNY20" s="182"/>
      <c r="MNZ20" s="182"/>
      <c r="MOA20" s="182"/>
      <c r="MOB20" s="182"/>
      <c r="MOC20" s="182"/>
      <c r="MOD20" s="182"/>
      <c r="MOE20" s="182"/>
      <c r="MOF20" s="182"/>
      <c r="MOG20" s="182"/>
      <c r="MOH20" s="182"/>
      <c r="MOI20" s="182"/>
      <c r="MOJ20" s="182"/>
      <c r="MOK20" s="182"/>
      <c r="MOL20" s="182"/>
      <c r="MOM20" s="182"/>
      <c r="MON20" s="182"/>
      <c r="MOO20" s="182"/>
      <c r="MOP20" s="182"/>
      <c r="MOQ20" s="182"/>
      <c r="MOR20" s="182"/>
      <c r="MOS20" s="182"/>
      <c r="MOT20" s="182"/>
      <c r="MOU20" s="182"/>
      <c r="MOV20" s="182"/>
      <c r="MOW20" s="182"/>
      <c r="MOX20" s="182"/>
      <c r="MOY20" s="182"/>
      <c r="MOZ20" s="182"/>
      <c r="MPA20" s="182"/>
      <c r="MPB20" s="182"/>
      <c r="MPC20" s="182"/>
      <c r="MPD20" s="182"/>
      <c r="MPE20" s="182"/>
      <c r="MPF20" s="182"/>
      <c r="MPG20" s="182"/>
      <c r="MPH20" s="182"/>
      <c r="MPI20" s="182"/>
      <c r="MPJ20" s="182"/>
      <c r="MPK20" s="182"/>
      <c r="MPL20" s="182"/>
      <c r="MPM20" s="182"/>
      <c r="MPN20" s="182"/>
      <c r="MPO20" s="182"/>
      <c r="MPP20" s="182"/>
      <c r="MPQ20" s="182"/>
      <c r="MPR20" s="182"/>
      <c r="MPS20" s="182"/>
      <c r="MPT20" s="182"/>
      <c r="MPU20" s="182"/>
      <c r="MPV20" s="182"/>
      <c r="MPW20" s="182"/>
      <c r="MPX20" s="182"/>
      <c r="MPY20" s="182"/>
      <c r="MPZ20" s="182"/>
      <c r="MQA20" s="182"/>
      <c r="MQB20" s="182"/>
      <c r="MQC20" s="182"/>
      <c r="MQD20" s="182"/>
      <c r="MQE20" s="182"/>
      <c r="MQF20" s="182"/>
      <c r="MQG20" s="182"/>
      <c r="MQH20" s="182"/>
      <c r="MQI20" s="182"/>
      <c r="MQJ20" s="182"/>
      <c r="MQK20" s="182"/>
      <c r="MQL20" s="182"/>
      <c r="MQM20" s="182"/>
      <c r="MQN20" s="182"/>
      <c r="MQO20" s="182"/>
      <c r="MQP20" s="182"/>
      <c r="MQQ20" s="182"/>
      <c r="MQR20" s="182"/>
      <c r="MQS20" s="182"/>
      <c r="MQT20" s="182"/>
      <c r="MQU20" s="182"/>
      <c r="MQV20" s="182"/>
      <c r="MQW20" s="182"/>
      <c r="MQX20" s="182"/>
      <c r="MQY20" s="182"/>
      <c r="MQZ20" s="182"/>
      <c r="MRA20" s="182"/>
      <c r="MRB20" s="182"/>
      <c r="MRC20" s="182"/>
      <c r="MRD20" s="182"/>
      <c r="MRE20" s="182"/>
      <c r="MRF20" s="182"/>
      <c r="MRG20" s="182"/>
      <c r="MRH20" s="182"/>
      <c r="MRI20" s="182"/>
      <c r="MRJ20" s="182"/>
      <c r="MRK20" s="182"/>
      <c r="MRL20" s="182"/>
      <c r="MRM20" s="182"/>
      <c r="MRN20" s="182"/>
      <c r="MRO20" s="182"/>
      <c r="MRP20" s="182"/>
      <c r="MRQ20" s="182"/>
      <c r="MRR20" s="182"/>
      <c r="MRS20" s="182"/>
      <c r="MRT20" s="182"/>
      <c r="MRU20" s="182"/>
      <c r="MRV20" s="182"/>
      <c r="MRW20" s="182"/>
      <c r="MRX20" s="182"/>
      <c r="MRY20" s="182"/>
      <c r="MRZ20" s="182"/>
      <c r="MSA20" s="182"/>
      <c r="MSB20" s="182"/>
      <c r="MSC20" s="182"/>
      <c r="MSD20" s="182"/>
      <c r="MSE20" s="182"/>
      <c r="MSF20" s="182"/>
      <c r="MSG20" s="182"/>
      <c r="MSH20" s="182"/>
      <c r="MSI20" s="182"/>
      <c r="MSJ20" s="182"/>
      <c r="MSK20" s="182"/>
      <c r="MSL20" s="182"/>
      <c r="MSM20" s="182"/>
      <c r="MSN20" s="182"/>
      <c r="MSO20" s="182"/>
      <c r="MSP20" s="182"/>
      <c r="MSQ20" s="182"/>
      <c r="MSR20" s="182"/>
      <c r="MSS20" s="182"/>
      <c r="MST20" s="182"/>
      <c r="MSU20" s="182"/>
      <c r="MSV20" s="182"/>
      <c r="MSW20" s="182"/>
      <c r="MSX20" s="182"/>
      <c r="MSY20" s="182"/>
      <c r="MSZ20" s="182"/>
      <c r="MTA20" s="182"/>
      <c r="MTB20" s="182"/>
      <c r="MTC20" s="182"/>
      <c r="MTD20" s="182"/>
      <c r="MTE20" s="182"/>
      <c r="MTF20" s="182"/>
      <c r="MTG20" s="182"/>
      <c r="MTH20" s="182"/>
      <c r="MTI20" s="182"/>
      <c r="MTJ20" s="182"/>
      <c r="MTK20" s="182"/>
      <c r="MTL20" s="182"/>
      <c r="MTM20" s="182"/>
      <c r="MTN20" s="182"/>
      <c r="MTO20" s="182"/>
      <c r="MTP20" s="182"/>
      <c r="MTQ20" s="182"/>
      <c r="MTR20" s="182"/>
      <c r="MTS20" s="182"/>
      <c r="MTT20" s="182"/>
      <c r="MTU20" s="182"/>
      <c r="MTV20" s="182"/>
      <c r="MTW20" s="182"/>
      <c r="MTX20" s="182"/>
      <c r="MTY20" s="182"/>
      <c r="MTZ20" s="182"/>
      <c r="MUA20" s="182"/>
      <c r="MUB20" s="182"/>
      <c r="MUC20" s="182"/>
      <c r="MUD20" s="182"/>
      <c r="MUE20" s="182"/>
      <c r="MUF20" s="182"/>
      <c r="MUG20" s="182"/>
      <c r="MUH20" s="182"/>
      <c r="MUI20" s="182"/>
      <c r="MUJ20" s="182"/>
      <c r="MUK20" s="182"/>
      <c r="MUL20" s="182"/>
      <c r="MUM20" s="182"/>
      <c r="MUN20" s="182"/>
      <c r="MUO20" s="182"/>
      <c r="MUP20" s="182"/>
      <c r="MUQ20" s="182"/>
      <c r="MUR20" s="182"/>
      <c r="MUS20" s="182"/>
      <c r="MUT20" s="182"/>
      <c r="MUU20" s="182"/>
      <c r="MUV20" s="182"/>
      <c r="MUW20" s="182"/>
      <c r="MUX20" s="182"/>
      <c r="MUY20" s="182"/>
      <c r="MUZ20" s="182"/>
      <c r="MVA20" s="182"/>
      <c r="MVB20" s="182"/>
      <c r="MVC20" s="182"/>
      <c r="MVD20" s="182"/>
      <c r="MVE20" s="182"/>
      <c r="MVF20" s="182"/>
      <c r="MVG20" s="182"/>
      <c r="MVH20" s="182"/>
      <c r="MVI20" s="182"/>
      <c r="MVJ20" s="182"/>
      <c r="MVK20" s="182"/>
      <c r="MVL20" s="182"/>
      <c r="MVM20" s="182"/>
      <c r="MVN20" s="182"/>
      <c r="MVO20" s="182"/>
      <c r="MVP20" s="182"/>
      <c r="MVQ20" s="182"/>
      <c r="MVR20" s="182"/>
      <c r="MVS20" s="182"/>
      <c r="MVT20" s="182"/>
      <c r="MVU20" s="182"/>
      <c r="MVV20" s="182"/>
      <c r="MVW20" s="182"/>
      <c r="MVX20" s="182"/>
      <c r="MVY20" s="182"/>
      <c r="MVZ20" s="182"/>
      <c r="MWA20" s="182"/>
      <c r="MWB20" s="182"/>
      <c r="MWC20" s="182"/>
      <c r="MWD20" s="182"/>
      <c r="MWE20" s="182"/>
      <c r="MWF20" s="182"/>
      <c r="MWG20" s="182"/>
      <c r="MWH20" s="182"/>
      <c r="MWI20" s="182"/>
      <c r="MWJ20" s="182"/>
      <c r="MWK20" s="182"/>
      <c r="MWL20" s="182"/>
      <c r="MWM20" s="182"/>
      <c r="MWN20" s="182"/>
      <c r="MWO20" s="182"/>
      <c r="MWP20" s="182"/>
      <c r="MWQ20" s="182"/>
      <c r="MWR20" s="182"/>
      <c r="MWS20" s="182"/>
      <c r="MWT20" s="182"/>
      <c r="MWU20" s="182"/>
      <c r="MWV20" s="182"/>
      <c r="MWW20" s="182"/>
      <c r="MWX20" s="182"/>
      <c r="MWY20" s="182"/>
      <c r="MWZ20" s="182"/>
      <c r="MXA20" s="182"/>
      <c r="MXB20" s="182"/>
      <c r="MXC20" s="182"/>
      <c r="MXD20" s="182"/>
      <c r="MXE20" s="182"/>
      <c r="MXF20" s="182"/>
      <c r="MXG20" s="182"/>
      <c r="MXH20" s="182"/>
      <c r="MXI20" s="182"/>
      <c r="MXJ20" s="182"/>
      <c r="MXK20" s="182"/>
      <c r="MXL20" s="182"/>
      <c r="MXM20" s="182"/>
      <c r="MXN20" s="182"/>
      <c r="MXO20" s="182"/>
      <c r="MXP20" s="182"/>
      <c r="MXQ20" s="182"/>
      <c r="MXR20" s="182"/>
      <c r="MXS20" s="182"/>
      <c r="MXT20" s="182"/>
      <c r="MXU20" s="182"/>
      <c r="MXV20" s="182"/>
      <c r="MXW20" s="182"/>
      <c r="MXX20" s="182"/>
      <c r="MXY20" s="182"/>
      <c r="MXZ20" s="182"/>
      <c r="MYA20" s="182"/>
      <c r="MYB20" s="182"/>
      <c r="MYC20" s="182"/>
      <c r="MYD20" s="182"/>
      <c r="MYE20" s="182"/>
      <c r="MYF20" s="182"/>
      <c r="MYG20" s="182"/>
      <c r="MYH20" s="182"/>
      <c r="MYI20" s="182"/>
      <c r="MYJ20" s="182"/>
      <c r="MYK20" s="182"/>
      <c r="MYL20" s="182"/>
      <c r="MYM20" s="182"/>
      <c r="MYN20" s="182"/>
      <c r="MYO20" s="182"/>
      <c r="MYP20" s="182"/>
      <c r="MYQ20" s="182"/>
      <c r="MYR20" s="182"/>
      <c r="MYS20" s="182"/>
      <c r="MYT20" s="182"/>
      <c r="MYU20" s="182"/>
      <c r="MYV20" s="182"/>
      <c r="MYW20" s="182"/>
      <c r="MYX20" s="182"/>
      <c r="MYY20" s="182"/>
      <c r="MYZ20" s="182"/>
      <c r="MZA20" s="182"/>
      <c r="MZB20" s="182"/>
      <c r="MZC20" s="182"/>
      <c r="MZD20" s="182"/>
      <c r="MZE20" s="182"/>
      <c r="MZF20" s="182"/>
      <c r="MZG20" s="182"/>
      <c r="MZH20" s="182"/>
      <c r="MZI20" s="182"/>
      <c r="MZJ20" s="182"/>
      <c r="MZK20" s="182"/>
      <c r="MZL20" s="182"/>
      <c r="MZM20" s="182"/>
      <c r="MZN20" s="182"/>
      <c r="MZO20" s="182"/>
      <c r="MZP20" s="182"/>
      <c r="MZQ20" s="182"/>
      <c r="MZR20" s="182"/>
      <c r="MZS20" s="182"/>
      <c r="MZT20" s="182"/>
      <c r="MZU20" s="182"/>
      <c r="MZV20" s="182"/>
      <c r="MZW20" s="182"/>
      <c r="MZX20" s="182"/>
      <c r="MZY20" s="182"/>
      <c r="MZZ20" s="182"/>
      <c r="NAA20" s="182"/>
      <c r="NAB20" s="182"/>
      <c r="NAC20" s="182"/>
      <c r="NAD20" s="182"/>
      <c r="NAE20" s="182"/>
      <c r="NAF20" s="182"/>
      <c r="NAG20" s="182"/>
      <c r="NAH20" s="182"/>
      <c r="NAI20" s="182"/>
      <c r="NAJ20" s="182"/>
      <c r="NAK20" s="182"/>
      <c r="NAL20" s="182"/>
      <c r="NAM20" s="182"/>
      <c r="NAN20" s="182"/>
      <c r="NAO20" s="182"/>
      <c r="NAP20" s="182"/>
      <c r="NAQ20" s="182"/>
      <c r="NAR20" s="182"/>
      <c r="NAS20" s="182"/>
      <c r="NAT20" s="182"/>
      <c r="NAU20" s="182"/>
      <c r="NAV20" s="182"/>
      <c r="NAW20" s="182"/>
      <c r="NAX20" s="182"/>
      <c r="NAY20" s="182"/>
      <c r="NAZ20" s="182"/>
      <c r="NBA20" s="182"/>
      <c r="NBB20" s="182"/>
      <c r="NBC20" s="182"/>
      <c r="NBD20" s="182"/>
      <c r="NBE20" s="182"/>
      <c r="NBF20" s="182"/>
      <c r="NBG20" s="182"/>
      <c r="NBH20" s="182"/>
      <c r="NBI20" s="182"/>
      <c r="NBJ20" s="182"/>
      <c r="NBK20" s="182"/>
      <c r="NBL20" s="182"/>
      <c r="NBM20" s="182"/>
      <c r="NBN20" s="182"/>
      <c r="NBO20" s="182"/>
      <c r="NBP20" s="182"/>
      <c r="NBQ20" s="182"/>
      <c r="NBR20" s="182"/>
      <c r="NBS20" s="182"/>
      <c r="NBT20" s="182"/>
      <c r="NBU20" s="182"/>
      <c r="NBV20" s="182"/>
      <c r="NBW20" s="182"/>
      <c r="NBX20" s="182"/>
      <c r="NBY20" s="182"/>
      <c r="NBZ20" s="182"/>
      <c r="NCA20" s="182"/>
      <c r="NCB20" s="182"/>
      <c r="NCC20" s="182"/>
      <c r="NCD20" s="182"/>
      <c r="NCE20" s="182"/>
      <c r="NCF20" s="182"/>
      <c r="NCG20" s="182"/>
      <c r="NCH20" s="182"/>
      <c r="NCI20" s="182"/>
      <c r="NCJ20" s="182"/>
      <c r="NCK20" s="182"/>
      <c r="NCL20" s="182"/>
      <c r="NCM20" s="182"/>
      <c r="NCN20" s="182"/>
      <c r="NCO20" s="182"/>
      <c r="NCP20" s="182"/>
      <c r="NCQ20" s="182"/>
      <c r="NCR20" s="182"/>
      <c r="NCS20" s="182"/>
      <c r="NCT20" s="182"/>
      <c r="NCU20" s="182"/>
      <c r="NCV20" s="182"/>
      <c r="NCW20" s="182"/>
      <c r="NCX20" s="182"/>
      <c r="NCY20" s="182"/>
      <c r="NCZ20" s="182"/>
      <c r="NDA20" s="182"/>
      <c r="NDB20" s="182"/>
      <c r="NDC20" s="182"/>
      <c r="NDD20" s="182"/>
      <c r="NDE20" s="182"/>
      <c r="NDF20" s="182"/>
      <c r="NDG20" s="182"/>
      <c r="NDH20" s="182"/>
      <c r="NDI20" s="182"/>
      <c r="NDJ20" s="182"/>
      <c r="NDK20" s="182"/>
      <c r="NDL20" s="182"/>
      <c r="NDM20" s="182"/>
      <c r="NDN20" s="182"/>
      <c r="NDO20" s="182"/>
      <c r="NDP20" s="182"/>
      <c r="NDQ20" s="182"/>
      <c r="NDR20" s="182"/>
      <c r="NDS20" s="182"/>
      <c r="NDT20" s="182"/>
      <c r="NDU20" s="182"/>
      <c r="NDV20" s="182"/>
      <c r="NDW20" s="182"/>
      <c r="NDX20" s="182"/>
      <c r="NDY20" s="182"/>
      <c r="NDZ20" s="182"/>
      <c r="NEA20" s="182"/>
      <c r="NEB20" s="182"/>
      <c r="NEC20" s="182"/>
      <c r="NED20" s="182"/>
      <c r="NEE20" s="182"/>
      <c r="NEF20" s="182"/>
      <c r="NEG20" s="182"/>
      <c r="NEH20" s="182"/>
      <c r="NEI20" s="182"/>
      <c r="NEJ20" s="182"/>
      <c r="NEK20" s="182"/>
      <c r="NEL20" s="182"/>
      <c r="NEM20" s="182"/>
      <c r="NEN20" s="182"/>
      <c r="NEO20" s="182"/>
      <c r="NEP20" s="182"/>
      <c r="NEQ20" s="182"/>
      <c r="NER20" s="182"/>
      <c r="NES20" s="182"/>
      <c r="NET20" s="182"/>
      <c r="NEU20" s="182"/>
      <c r="NEV20" s="182"/>
      <c r="NEW20" s="182"/>
      <c r="NEX20" s="182"/>
      <c r="NEY20" s="182"/>
      <c r="NEZ20" s="182"/>
      <c r="NFA20" s="182"/>
      <c r="NFB20" s="182"/>
      <c r="NFC20" s="182"/>
      <c r="NFD20" s="182"/>
      <c r="NFE20" s="182"/>
      <c r="NFF20" s="182"/>
      <c r="NFG20" s="182"/>
      <c r="NFH20" s="182"/>
      <c r="NFI20" s="182"/>
      <c r="NFJ20" s="182"/>
      <c r="NFK20" s="182"/>
      <c r="NFL20" s="182"/>
      <c r="NFM20" s="182"/>
      <c r="NFN20" s="182"/>
      <c r="NFO20" s="182"/>
      <c r="NFP20" s="182"/>
      <c r="NFQ20" s="182"/>
      <c r="NFR20" s="182"/>
      <c r="NFS20" s="182"/>
      <c r="NFT20" s="182"/>
      <c r="NFU20" s="182"/>
      <c r="NFV20" s="182"/>
      <c r="NFW20" s="182"/>
      <c r="NFX20" s="182"/>
      <c r="NFY20" s="182"/>
      <c r="NFZ20" s="182"/>
      <c r="NGA20" s="182"/>
      <c r="NGB20" s="182"/>
      <c r="NGC20" s="182"/>
      <c r="NGD20" s="182"/>
      <c r="NGE20" s="182"/>
      <c r="NGF20" s="182"/>
      <c r="NGG20" s="182"/>
      <c r="NGH20" s="182"/>
      <c r="NGI20" s="182"/>
      <c r="NGJ20" s="182"/>
      <c r="NGK20" s="182"/>
      <c r="NGL20" s="182"/>
      <c r="NGM20" s="182"/>
      <c r="NGN20" s="182"/>
      <c r="NGO20" s="182"/>
      <c r="NGP20" s="182"/>
      <c r="NGQ20" s="182"/>
      <c r="NGR20" s="182"/>
      <c r="NGS20" s="182"/>
      <c r="NGT20" s="182"/>
      <c r="NGU20" s="182"/>
      <c r="NGV20" s="182"/>
      <c r="NGW20" s="182"/>
      <c r="NGX20" s="182"/>
      <c r="NGY20" s="182"/>
      <c r="NGZ20" s="182"/>
      <c r="NHA20" s="182"/>
      <c r="NHB20" s="182"/>
      <c r="NHC20" s="182"/>
      <c r="NHD20" s="182"/>
      <c r="NHE20" s="182"/>
      <c r="NHF20" s="182"/>
      <c r="NHG20" s="182"/>
      <c r="NHH20" s="182"/>
      <c r="NHI20" s="182"/>
      <c r="NHJ20" s="182"/>
      <c r="NHK20" s="182"/>
      <c r="NHL20" s="182"/>
      <c r="NHM20" s="182"/>
      <c r="NHN20" s="182"/>
      <c r="NHO20" s="182"/>
      <c r="NHP20" s="182"/>
      <c r="NHQ20" s="182"/>
      <c r="NHR20" s="182"/>
      <c r="NHS20" s="182"/>
      <c r="NHT20" s="182"/>
      <c r="NHU20" s="182"/>
      <c r="NHV20" s="182"/>
      <c r="NHW20" s="182"/>
      <c r="NHX20" s="182"/>
      <c r="NHY20" s="182"/>
      <c r="NHZ20" s="182"/>
      <c r="NIA20" s="182"/>
      <c r="NIB20" s="182"/>
      <c r="NIC20" s="182"/>
      <c r="NID20" s="182"/>
      <c r="NIE20" s="182"/>
      <c r="NIF20" s="182"/>
      <c r="NIG20" s="182"/>
      <c r="NIH20" s="182"/>
      <c r="NII20" s="182"/>
      <c r="NIJ20" s="182"/>
      <c r="NIK20" s="182"/>
      <c r="NIL20" s="182"/>
      <c r="NIM20" s="182"/>
      <c r="NIN20" s="182"/>
      <c r="NIO20" s="182"/>
      <c r="NIP20" s="182"/>
      <c r="NIQ20" s="182"/>
      <c r="NIR20" s="182"/>
      <c r="NIS20" s="182"/>
      <c r="NIT20" s="182"/>
      <c r="NIU20" s="182"/>
      <c r="NIV20" s="182"/>
      <c r="NIW20" s="182"/>
      <c r="NIX20" s="182"/>
      <c r="NIY20" s="182"/>
      <c r="NIZ20" s="182"/>
      <c r="NJA20" s="182"/>
      <c r="NJB20" s="182"/>
      <c r="NJC20" s="182"/>
      <c r="NJD20" s="182"/>
      <c r="NJE20" s="182"/>
      <c r="NJF20" s="182"/>
      <c r="NJG20" s="182"/>
      <c r="NJH20" s="182"/>
      <c r="NJI20" s="182"/>
      <c r="NJJ20" s="182"/>
      <c r="NJK20" s="182"/>
      <c r="NJL20" s="182"/>
      <c r="NJM20" s="182"/>
      <c r="NJN20" s="182"/>
      <c r="NJO20" s="182"/>
      <c r="NJP20" s="182"/>
      <c r="NJQ20" s="182"/>
      <c r="NJR20" s="182"/>
      <c r="NJS20" s="182"/>
      <c r="NJT20" s="182"/>
      <c r="NJU20" s="182"/>
      <c r="NJV20" s="182"/>
      <c r="NJW20" s="182"/>
      <c r="NJX20" s="182"/>
      <c r="NJY20" s="182"/>
      <c r="NJZ20" s="182"/>
      <c r="NKA20" s="182"/>
      <c r="NKB20" s="182"/>
      <c r="NKC20" s="182"/>
      <c r="NKD20" s="182"/>
      <c r="NKE20" s="182"/>
      <c r="NKF20" s="182"/>
      <c r="NKG20" s="182"/>
      <c r="NKH20" s="182"/>
      <c r="NKI20" s="182"/>
      <c r="NKJ20" s="182"/>
      <c r="NKK20" s="182"/>
      <c r="NKL20" s="182"/>
      <c r="NKM20" s="182"/>
      <c r="NKN20" s="182"/>
      <c r="NKO20" s="182"/>
      <c r="NKP20" s="182"/>
      <c r="NKQ20" s="182"/>
      <c r="NKR20" s="182"/>
      <c r="NKS20" s="182"/>
      <c r="NKT20" s="182"/>
      <c r="NKU20" s="182"/>
      <c r="NKV20" s="182"/>
      <c r="NKW20" s="182"/>
      <c r="NKX20" s="182"/>
      <c r="NKY20" s="182"/>
      <c r="NKZ20" s="182"/>
      <c r="NLA20" s="182"/>
      <c r="NLB20" s="182"/>
      <c r="NLC20" s="182"/>
      <c r="NLD20" s="182"/>
      <c r="NLE20" s="182"/>
      <c r="NLF20" s="182"/>
      <c r="NLG20" s="182"/>
      <c r="NLH20" s="182"/>
      <c r="NLI20" s="182"/>
      <c r="NLJ20" s="182"/>
      <c r="NLK20" s="182"/>
      <c r="NLL20" s="182"/>
      <c r="NLM20" s="182"/>
      <c r="NLN20" s="182"/>
      <c r="NLO20" s="182"/>
      <c r="NLP20" s="182"/>
      <c r="NLQ20" s="182"/>
      <c r="NLR20" s="182"/>
      <c r="NLS20" s="182"/>
      <c r="NLT20" s="182"/>
      <c r="NLU20" s="182"/>
      <c r="NLV20" s="182"/>
      <c r="NLW20" s="182"/>
      <c r="NLX20" s="182"/>
      <c r="NLY20" s="182"/>
      <c r="NLZ20" s="182"/>
      <c r="NMA20" s="182"/>
      <c r="NMB20" s="182"/>
      <c r="NMC20" s="182"/>
      <c r="NMD20" s="182"/>
      <c r="NME20" s="182"/>
      <c r="NMF20" s="182"/>
      <c r="NMG20" s="182"/>
      <c r="NMH20" s="182"/>
      <c r="NMI20" s="182"/>
      <c r="NMJ20" s="182"/>
      <c r="NMK20" s="182"/>
      <c r="NML20" s="182"/>
      <c r="NMM20" s="182"/>
      <c r="NMN20" s="182"/>
      <c r="NMO20" s="182"/>
      <c r="NMP20" s="182"/>
      <c r="NMQ20" s="182"/>
      <c r="NMR20" s="182"/>
      <c r="NMS20" s="182"/>
      <c r="NMT20" s="182"/>
      <c r="NMU20" s="182"/>
      <c r="NMV20" s="182"/>
      <c r="NMW20" s="182"/>
      <c r="NMX20" s="182"/>
      <c r="NMY20" s="182"/>
      <c r="NMZ20" s="182"/>
      <c r="NNA20" s="182"/>
      <c r="NNB20" s="182"/>
      <c r="NNC20" s="182"/>
      <c r="NND20" s="182"/>
      <c r="NNE20" s="182"/>
      <c r="NNF20" s="182"/>
      <c r="NNG20" s="182"/>
      <c r="NNH20" s="182"/>
      <c r="NNI20" s="182"/>
      <c r="NNJ20" s="182"/>
      <c r="NNK20" s="182"/>
      <c r="NNL20" s="182"/>
      <c r="NNM20" s="182"/>
      <c r="NNN20" s="182"/>
      <c r="NNO20" s="182"/>
      <c r="NNP20" s="182"/>
      <c r="NNQ20" s="182"/>
      <c r="NNR20" s="182"/>
      <c r="NNS20" s="182"/>
      <c r="NNT20" s="182"/>
      <c r="NNU20" s="182"/>
      <c r="NNV20" s="182"/>
      <c r="NNW20" s="182"/>
      <c r="NNX20" s="182"/>
      <c r="NNY20" s="182"/>
      <c r="NNZ20" s="182"/>
      <c r="NOA20" s="182"/>
      <c r="NOB20" s="182"/>
      <c r="NOC20" s="182"/>
      <c r="NOD20" s="182"/>
      <c r="NOE20" s="182"/>
      <c r="NOF20" s="182"/>
      <c r="NOG20" s="182"/>
      <c r="NOH20" s="182"/>
      <c r="NOI20" s="182"/>
      <c r="NOJ20" s="182"/>
      <c r="NOK20" s="182"/>
      <c r="NOL20" s="182"/>
      <c r="NOM20" s="182"/>
      <c r="NON20" s="182"/>
      <c r="NOO20" s="182"/>
      <c r="NOP20" s="182"/>
      <c r="NOQ20" s="182"/>
      <c r="NOR20" s="182"/>
      <c r="NOS20" s="182"/>
      <c r="NOT20" s="182"/>
      <c r="NOU20" s="182"/>
      <c r="NOV20" s="182"/>
      <c r="NOW20" s="182"/>
      <c r="NOX20" s="182"/>
      <c r="NOY20" s="182"/>
      <c r="NOZ20" s="182"/>
      <c r="NPA20" s="182"/>
      <c r="NPB20" s="182"/>
      <c r="NPC20" s="182"/>
      <c r="NPD20" s="182"/>
      <c r="NPE20" s="182"/>
      <c r="NPF20" s="182"/>
      <c r="NPG20" s="182"/>
      <c r="NPH20" s="182"/>
      <c r="NPI20" s="182"/>
      <c r="NPJ20" s="182"/>
      <c r="NPK20" s="182"/>
      <c r="NPL20" s="182"/>
      <c r="NPM20" s="182"/>
      <c r="NPN20" s="182"/>
      <c r="NPO20" s="182"/>
      <c r="NPP20" s="182"/>
      <c r="NPQ20" s="182"/>
      <c r="NPR20" s="182"/>
      <c r="NPS20" s="182"/>
      <c r="NPT20" s="182"/>
      <c r="NPU20" s="182"/>
      <c r="NPV20" s="182"/>
      <c r="NPW20" s="182"/>
      <c r="NPX20" s="182"/>
      <c r="NPY20" s="182"/>
      <c r="NPZ20" s="182"/>
      <c r="NQA20" s="182"/>
      <c r="NQB20" s="182"/>
      <c r="NQC20" s="182"/>
      <c r="NQD20" s="182"/>
      <c r="NQE20" s="182"/>
      <c r="NQF20" s="182"/>
      <c r="NQG20" s="182"/>
      <c r="NQH20" s="182"/>
      <c r="NQI20" s="182"/>
      <c r="NQJ20" s="182"/>
      <c r="NQK20" s="182"/>
      <c r="NQL20" s="182"/>
      <c r="NQM20" s="182"/>
      <c r="NQN20" s="182"/>
      <c r="NQO20" s="182"/>
      <c r="NQP20" s="182"/>
      <c r="NQQ20" s="182"/>
      <c r="NQR20" s="182"/>
      <c r="NQS20" s="182"/>
      <c r="NQT20" s="182"/>
      <c r="NQU20" s="182"/>
      <c r="NQV20" s="182"/>
      <c r="NQW20" s="182"/>
      <c r="NQX20" s="182"/>
      <c r="NQY20" s="182"/>
      <c r="NQZ20" s="182"/>
      <c r="NRA20" s="182"/>
      <c r="NRB20" s="182"/>
      <c r="NRC20" s="182"/>
      <c r="NRD20" s="182"/>
      <c r="NRE20" s="182"/>
      <c r="NRF20" s="182"/>
      <c r="NRG20" s="182"/>
      <c r="NRH20" s="182"/>
      <c r="NRI20" s="182"/>
      <c r="NRJ20" s="182"/>
      <c r="NRK20" s="182"/>
      <c r="NRL20" s="182"/>
      <c r="NRM20" s="182"/>
      <c r="NRN20" s="182"/>
      <c r="NRO20" s="182"/>
      <c r="NRP20" s="182"/>
      <c r="NRQ20" s="182"/>
      <c r="NRR20" s="182"/>
      <c r="NRS20" s="182"/>
      <c r="NRT20" s="182"/>
      <c r="NRU20" s="182"/>
      <c r="NRV20" s="182"/>
      <c r="NRW20" s="182"/>
      <c r="NRX20" s="182"/>
      <c r="NRY20" s="182"/>
      <c r="NRZ20" s="182"/>
      <c r="NSA20" s="182"/>
      <c r="NSB20" s="182"/>
      <c r="NSC20" s="182"/>
      <c r="NSD20" s="182"/>
      <c r="NSE20" s="182"/>
      <c r="NSF20" s="182"/>
      <c r="NSG20" s="182"/>
      <c r="NSH20" s="182"/>
      <c r="NSI20" s="182"/>
      <c r="NSJ20" s="182"/>
      <c r="NSK20" s="182"/>
      <c r="NSL20" s="182"/>
      <c r="NSM20" s="182"/>
      <c r="NSN20" s="182"/>
      <c r="NSO20" s="182"/>
      <c r="NSP20" s="182"/>
      <c r="NSQ20" s="182"/>
      <c r="NSR20" s="182"/>
      <c r="NSS20" s="182"/>
      <c r="NST20" s="182"/>
      <c r="NSU20" s="182"/>
      <c r="NSV20" s="182"/>
      <c r="NSW20" s="182"/>
      <c r="NSX20" s="182"/>
      <c r="NSY20" s="182"/>
      <c r="NSZ20" s="182"/>
      <c r="NTA20" s="182"/>
      <c r="NTB20" s="182"/>
      <c r="NTC20" s="182"/>
      <c r="NTD20" s="182"/>
      <c r="NTE20" s="182"/>
      <c r="NTF20" s="182"/>
      <c r="NTG20" s="182"/>
      <c r="NTH20" s="182"/>
      <c r="NTI20" s="182"/>
      <c r="NTJ20" s="182"/>
      <c r="NTK20" s="182"/>
      <c r="NTL20" s="182"/>
      <c r="NTM20" s="182"/>
      <c r="NTN20" s="182"/>
      <c r="NTO20" s="182"/>
      <c r="NTP20" s="182"/>
      <c r="NTQ20" s="182"/>
      <c r="NTR20" s="182"/>
      <c r="NTS20" s="182"/>
      <c r="NTT20" s="182"/>
      <c r="NTU20" s="182"/>
      <c r="NTV20" s="182"/>
      <c r="NTW20" s="182"/>
      <c r="NTX20" s="182"/>
      <c r="NTY20" s="182"/>
      <c r="NTZ20" s="182"/>
      <c r="NUA20" s="182"/>
      <c r="NUB20" s="182"/>
      <c r="NUC20" s="182"/>
      <c r="NUD20" s="182"/>
      <c r="NUE20" s="182"/>
      <c r="NUF20" s="182"/>
      <c r="NUG20" s="182"/>
      <c r="NUH20" s="182"/>
      <c r="NUI20" s="182"/>
      <c r="NUJ20" s="182"/>
      <c r="NUK20" s="182"/>
      <c r="NUL20" s="182"/>
      <c r="NUM20" s="182"/>
      <c r="NUN20" s="182"/>
      <c r="NUO20" s="182"/>
      <c r="NUP20" s="182"/>
      <c r="NUQ20" s="182"/>
      <c r="NUR20" s="182"/>
      <c r="NUS20" s="182"/>
      <c r="NUT20" s="182"/>
      <c r="NUU20" s="182"/>
      <c r="NUV20" s="182"/>
      <c r="NUW20" s="182"/>
      <c r="NUX20" s="182"/>
      <c r="NUY20" s="182"/>
      <c r="NUZ20" s="182"/>
      <c r="NVA20" s="182"/>
      <c r="NVB20" s="182"/>
      <c r="NVC20" s="182"/>
      <c r="NVD20" s="182"/>
      <c r="NVE20" s="182"/>
      <c r="NVF20" s="182"/>
      <c r="NVG20" s="182"/>
      <c r="NVH20" s="182"/>
      <c r="NVI20" s="182"/>
      <c r="NVJ20" s="182"/>
      <c r="NVK20" s="182"/>
      <c r="NVL20" s="182"/>
      <c r="NVM20" s="182"/>
      <c r="NVN20" s="182"/>
      <c r="NVO20" s="182"/>
      <c r="NVP20" s="182"/>
      <c r="NVQ20" s="182"/>
      <c r="NVR20" s="182"/>
      <c r="NVS20" s="182"/>
      <c r="NVT20" s="182"/>
      <c r="NVU20" s="182"/>
      <c r="NVV20" s="182"/>
      <c r="NVW20" s="182"/>
      <c r="NVX20" s="182"/>
      <c r="NVY20" s="182"/>
      <c r="NVZ20" s="182"/>
      <c r="NWA20" s="182"/>
      <c r="NWB20" s="182"/>
      <c r="NWC20" s="182"/>
      <c r="NWD20" s="182"/>
      <c r="NWE20" s="182"/>
      <c r="NWF20" s="182"/>
      <c r="NWG20" s="182"/>
      <c r="NWH20" s="182"/>
      <c r="NWI20" s="182"/>
      <c r="NWJ20" s="182"/>
      <c r="NWK20" s="182"/>
      <c r="NWL20" s="182"/>
      <c r="NWM20" s="182"/>
      <c r="NWN20" s="182"/>
      <c r="NWO20" s="182"/>
      <c r="NWP20" s="182"/>
      <c r="NWQ20" s="182"/>
      <c r="NWR20" s="182"/>
      <c r="NWS20" s="182"/>
      <c r="NWT20" s="182"/>
      <c r="NWU20" s="182"/>
      <c r="NWV20" s="182"/>
      <c r="NWW20" s="182"/>
      <c r="NWX20" s="182"/>
      <c r="NWY20" s="182"/>
      <c r="NWZ20" s="182"/>
      <c r="NXA20" s="182"/>
      <c r="NXB20" s="182"/>
      <c r="NXC20" s="182"/>
      <c r="NXD20" s="182"/>
      <c r="NXE20" s="182"/>
      <c r="NXF20" s="182"/>
      <c r="NXG20" s="182"/>
      <c r="NXH20" s="182"/>
      <c r="NXI20" s="182"/>
      <c r="NXJ20" s="182"/>
      <c r="NXK20" s="182"/>
      <c r="NXL20" s="182"/>
      <c r="NXM20" s="182"/>
      <c r="NXN20" s="182"/>
      <c r="NXO20" s="182"/>
      <c r="NXP20" s="182"/>
      <c r="NXQ20" s="182"/>
      <c r="NXR20" s="182"/>
      <c r="NXS20" s="182"/>
      <c r="NXT20" s="182"/>
      <c r="NXU20" s="182"/>
      <c r="NXV20" s="182"/>
      <c r="NXW20" s="182"/>
      <c r="NXX20" s="182"/>
      <c r="NXY20" s="182"/>
      <c r="NXZ20" s="182"/>
      <c r="NYA20" s="182"/>
      <c r="NYB20" s="182"/>
      <c r="NYC20" s="182"/>
      <c r="NYD20" s="182"/>
      <c r="NYE20" s="182"/>
      <c r="NYF20" s="182"/>
      <c r="NYG20" s="182"/>
      <c r="NYH20" s="182"/>
      <c r="NYI20" s="182"/>
      <c r="NYJ20" s="182"/>
      <c r="NYK20" s="182"/>
      <c r="NYL20" s="182"/>
      <c r="NYM20" s="182"/>
      <c r="NYN20" s="182"/>
      <c r="NYO20" s="182"/>
      <c r="NYP20" s="182"/>
      <c r="NYQ20" s="182"/>
      <c r="NYR20" s="182"/>
      <c r="NYS20" s="182"/>
      <c r="NYT20" s="182"/>
      <c r="NYU20" s="182"/>
      <c r="NYV20" s="182"/>
      <c r="NYW20" s="182"/>
      <c r="NYX20" s="182"/>
      <c r="NYY20" s="182"/>
      <c r="NYZ20" s="182"/>
      <c r="NZA20" s="182"/>
      <c r="NZB20" s="182"/>
      <c r="NZC20" s="182"/>
      <c r="NZD20" s="182"/>
      <c r="NZE20" s="182"/>
      <c r="NZF20" s="182"/>
      <c r="NZG20" s="182"/>
      <c r="NZH20" s="182"/>
      <c r="NZI20" s="182"/>
      <c r="NZJ20" s="182"/>
      <c r="NZK20" s="182"/>
      <c r="NZL20" s="182"/>
      <c r="NZM20" s="182"/>
      <c r="NZN20" s="182"/>
      <c r="NZO20" s="182"/>
      <c r="NZP20" s="182"/>
      <c r="NZQ20" s="182"/>
      <c r="NZR20" s="182"/>
      <c r="NZS20" s="182"/>
      <c r="NZT20" s="182"/>
      <c r="NZU20" s="182"/>
      <c r="NZV20" s="182"/>
      <c r="NZW20" s="182"/>
      <c r="NZX20" s="182"/>
      <c r="NZY20" s="182"/>
      <c r="NZZ20" s="182"/>
      <c r="OAA20" s="182"/>
      <c r="OAB20" s="182"/>
      <c r="OAC20" s="182"/>
      <c r="OAD20" s="182"/>
      <c r="OAE20" s="182"/>
      <c r="OAF20" s="182"/>
      <c r="OAG20" s="182"/>
      <c r="OAH20" s="182"/>
      <c r="OAI20" s="182"/>
      <c r="OAJ20" s="182"/>
      <c r="OAK20" s="182"/>
      <c r="OAL20" s="182"/>
      <c r="OAM20" s="182"/>
      <c r="OAN20" s="182"/>
      <c r="OAO20" s="182"/>
      <c r="OAP20" s="182"/>
      <c r="OAQ20" s="182"/>
      <c r="OAR20" s="182"/>
      <c r="OAS20" s="182"/>
      <c r="OAT20" s="182"/>
      <c r="OAU20" s="182"/>
      <c r="OAV20" s="182"/>
      <c r="OAW20" s="182"/>
      <c r="OAX20" s="182"/>
      <c r="OAY20" s="182"/>
      <c r="OAZ20" s="182"/>
      <c r="OBA20" s="182"/>
      <c r="OBB20" s="182"/>
      <c r="OBC20" s="182"/>
      <c r="OBD20" s="182"/>
      <c r="OBE20" s="182"/>
      <c r="OBF20" s="182"/>
      <c r="OBG20" s="182"/>
      <c r="OBH20" s="182"/>
      <c r="OBI20" s="182"/>
      <c r="OBJ20" s="182"/>
      <c r="OBK20" s="182"/>
      <c r="OBL20" s="182"/>
      <c r="OBM20" s="182"/>
      <c r="OBN20" s="182"/>
      <c r="OBO20" s="182"/>
      <c r="OBP20" s="182"/>
      <c r="OBQ20" s="182"/>
      <c r="OBR20" s="182"/>
      <c r="OBS20" s="182"/>
      <c r="OBT20" s="182"/>
      <c r="OBU20" s="182"/>
      <c r="OBV20" s="182"/>
      <c r="OBW20" s="182"/>
      <c r="OBX20" s="182"/>
      <c r="OBY20" s="182"/>
      <c r="OBZ20" s="182"/>
      <c r="OCA20" s="182"/>
      <c r="OCB20" s="182"/>
      <c r="OCC20" s="182"/>
      <c r="OCD20" s="182"/>
      <c r="OCE20" s="182"/>
      <c r="OCF20" s="182"/>
      <c r="OCG20" s="182"/>
      <c r="OCH20" s="182"/>
      <c r="OCI20" s="182"/>
      <c r="OCJ20" s="182"/>
      <c r="OCK20" s="182"/>
      <c r="OCL20" s="182"/>
      <c r="OCM20" s="182"/>
      <c r="OCN20" s="182"/>
      <c r="OCO20" s="182"/>
      <c r="OCP20" s="182"/>
      <c r="OCQ20" s="182"/>
      <c r="OCR20" s="182"/>
      <c r="OCS20" s="182"/>
      <c r="OCT20" s="182"/>
      <c r="OCU20" s="182"/>
      <c r="OCV20" s="182"/>
      <c r="OCW20" s="182"/>
      <c r="OCX20" s="182"/>
      <c r="OCY20" s="182"/>
      <c r="OCZ20" s="182"/>
      <c r="ODA20" s="182"/>
      <c r="ODB20" s="182"/>
      <c r="ODC20" s="182"/>
      <c r="ODD20" s="182"/>
      <c r="ODE20" s="182"/>
      <c r="ODF20" s="182"/>
      <c r="ODG20" s="182"/>
      <c r="ODH20" s="182"/>
      <c r="ODI20" s="182"/>
      <c r="ODJ20" s="182"/>
      <c r="ODK20" s="182"/>
      <c r="ODL20" s="182"/>
      <c r="ODM20" s="182"/>
      <c r="ODN20" s="182"/>
      <c r="ODO20" s="182"/>
      <c r="ODP20" s="182"/>
      <c r="ODQ20" s="182"/>
      <c r="ODR20" s="182"/>
      <c r="ODS20" s="182"/>
      <c r="ODT20" s="182"/>
      <c r="ODU20" s="182"/>
      <c r="ODV20" s="182"/>
      <c r="ODW20" s="182"/>
      <c r="ODX20" s="182"/>
      <c r="ODY20" s="182"/>
      <c r="ODZ20" s="182"/>
      <c r="OEA20" s="182"/>
      <c r="OEB20" s="182"/>
      <c r="OEC20" s="182"/>
      <c r="OED20" s="182"/>
      <c r="OEE20" s="182"/>
      <c r="OEF20" s="182"/>
      <c r="OEG20" s="182"/>
      <c r="OEH20" s="182"/>
      <c r="OEI20" s="182"/>
      <c r="OEJ20" s="182"/>
      <c r="OEK20" s="182"/>
      <c r="OEL20" s="182"/>
      <c r="OEM20" s="182"/>
      <c r="OEN20" s="182"/>
      <c r="OEO20" s="182"/>
      <c r="OEP20" s="182"/>
      <c r="OEQ20" s="182"/>
      <c r="OER20" s="182"/>
      <c r="OES20" s="182"/>
      <c r="OET20" s="182"/>
      <c r="OEU20" s="182"/>
      <c r="OEV20" s="182"/>
      <c r="OEW20" s="182"/>
      <c r="OEX20" s="182"/>
      <c r="OEY20" s="182"/>
      <c r="OEZ20" s="182"/>
      <c r="OFA20" s="182"/>
      <c r="OFB20" s="182"/>
      <c r="OFC20" s="182"/>
      <c r="OFD20" s="182"/>
      <c r="OFE20" s="182"/>
      <c r="OFF20" s="182"/>
      <c r="OFG20" s="182"/>
      <c r="OFH20" s="182"/>
      <c r="OFI20" s="182"/>
      <c r="OFJ20" s="182"/>
      <c r="OFK20" s="182"/>
      <c r="OFL20" s="182"/>
      <c r="OFM20" s="182"/>
      <c r="OFN20" s="182"/>
      <c r="OFO20" s="182"/>
      <c r="OFP20" s="182"/>
      <c r="OFQ20" s="182"/>
      <c r="OFR20" s="182"/>
      <c r="OFS20" s="182"/>
      <c r="OFT20" s="182"/>
      <c r="OFU20" s="182"/>
      <c r="OFV20" s="182"/>
      <c r="OFW20" s="182"/>
      <c r="OFX20" s="182"/>
      <c r="OFY20" s="182"/>
      <c r="OFZ20" s="182"/>
      <c r="OGA20" s="182"/>
      <c r="OGB20" s="182"/>
      <c r="OGC20" s="182"/>
      <c r="OGD20" s="182"/>
      <c r="OGE20" s="182"/>
      <c r="OGF20" s="182"/>
      <c r="OGG20" s="182"/>
      <c r="OGH20" s="182"/>
      <c r="OGI20" s="182"/>
      <c r="OGJ20" s="182"/>
      <c r="OGK20" s="182"/>
      <c r="OGL20" s="182"/>
      <c r="OGM20" s="182"/>
      <c r="OGN20" s="182"/>
      <c r="OGO20" s="182"/>
      <c r="OGP20" s="182"/>
      <c r="OGQ20" s="182"/>
      <c r="OGR20" s="182"/>
      <c r="OGS20" s="182"/>
      <c r="OGT20" s="182"/>
      <c r="OGU20" s="182"/>
      <c r="OGV20" s="182"/>
      <c r="OGW20" s="182"/>
      <c r="OGX20" s="182"/>
      <c r="OGY20" s="182"/>
      <c r="OGZ20" s="182"/>
      <c r="OHA20" s="182"/>
      <c r="OHB20" s="182"/>
      <c r="OHC20" s="182"/>
      <c r="OHD20" s="182"/>
      <c r="OHE20" s="182"/>
      <c r="OHF20" s="182"/>
      <c r="OHG20" s="182"/>
      <c r="OHH20" s="182"/>
      <c r="OHI20" s="182"/>
      <c r="OHJ20" s="182"/>
      <c r="OHK20" s="182"/>
      <c r="OHL20" s="182"/>
      <c r="OHM20" s="182"/>
      <c r="OHN20" s="182"/>
      <c r="OHO20" s="182"/>
      <c r="OHP20" s="182"/>
      <c r="OHQ20" s="182"/>
      <c r="OHR20" s="182"/>
      <c r="OHS20" s="182"/>
      <c r="OHT20" s="182"/>
      <c r="OHU20" s="182"/>
      <c r="OHV20" s="182"/>
      <c r="OHW20" s="182"/>
      <c r="OHX20" s="182"/>
      <c r="OHY20" s="182"/>
      <c r="OHZ20" s="182"/>
      <c r="OIA20" s="182"/>
      <c r="OIB20" s="182"/>
      <c r="OIC20" s="182"/>
      <c r="OID20" s="182"/>
      <c r="OIE20" s="182"/>
      <c r="OIF20" s="182"/>
      <c r="OIG20" s="182"/>
      <c r="OIH20" s="182"/>
      <c r="OII20" s="182"/>
      <c r="OIJ20" s="182"/>
      <c r="OIK20" s="182"/>
      <c r="OIL20" s="182"/>
      <c r="OIM20" s="182"/>
      <c r="OIN20" s="182"/>
      <c r="OIO20" s="182"/>
      <c r="OIP20" s="182"/>
      <c r="OIQ20" s="182"/>
      <c r="OIR20" s="182"/>
      <c r="OIS20" s="182"/>
      <c r="OIT20" s="182"/>
      <c r="OIU20" s="182"/>
      <c r="OIV20" s="182"/>
      <c r="OIW20" s="182"/>
      <c r="OIX20" s="182"/>
      <c r="OIY20" s="182"/>
      <c r="OIZ20" s="182"/>
      <c r="OJA20" s="182"/>
      <c r="OJB20" s="182"/>
      <c r="OJC20" s="182"/>
      <c r="OJD20" s="182"/>
      <c r="OJE20" s="182"/>
      <c r="OJF20" s="182"/>
      <c r="OJG20" s="182"/>
      <c r="OJH20" s="182"/>
      <c r="OJI20" s="182"/>
      <c r="OJJ20" s="182"/>
      <c r="OJK20" s="182"/>
      <c r="OJL20" s="182"/>
      <c r="OJM20" s="182"/>
      <c r="OJN20" s="182"/>
      <c r="OJO20" s="182"/>
      <c r="OJP20" s="182"/>
      <c r="OJQ20" s="182"/>
      <c r="OJR20" s="182"/>
      <c r="OJS20" s="182"/>
      <c r="OJT20" s="182"/>
      <c r="OJU20" s="182"/>
      <c r="OJV20" s="182"/>
      <c r="OJW20" s="182"/>
      <c r="OJX20" s="182"/>
      <c r="OJY20" s="182"/>
      <c r="OJZ20" s="182"/>
      <c r="OKA20" s="182"/>
      <c r="OKB20" s="182"/>
      <c r="OKC20" s="182"/>
      <c r="OKD20" s="182"/>
      <c r="OKE20" s="182"/>
      <c r="OKF20" s="182"/>
      <c r="OKG20" s="182"/>
      <c r="OKH20" s="182"/>
      <c r="OKI20" s="182"/>
      <c r="OKJ20" s="182"/>
      <c r="OKK20" s="182"/>
      <c r="OKL20" s="182"/>
      <c r="OKM20" s="182"/>
      <c r="OKN20" s="182"/>
      <c r="OKO20" s="182"/>
      <c r="OKP20" s="182"/>
      <c r="OKQ20" s="182"/>
      <c r="OKR20" s="182"/>
      <c r="OKS20" s="182"/>
      <c r="OKT20" s="182"/>
      <c r="OKU20" s="182"/>
      <c r="OKV20" s="182"/>
      <c r="OKW20" s="182"/>
      <c r="OKX20" s="182"/>
      <c r="OKY20" s="182"/>
      <c r="OKZ20" s="182"/>
      <c r="OLA20" s="182"/>
      <c r="OLB20" s="182"/>
      <c r="OLC20" s="182"/>
      <c r="OLD20" s="182"/>
      <c r="OLE20" s="182"/>
      <c r="OLF20" s="182"/>
      <c r="OLG20" s="182"/>
      <c r="OLH20" s="182"/>
      <c r="OLI20" s="182"/>
      <c r="OLJ20" s="182"/>
      <c r="OLK20" s="182"/>
      <c r="OLL20" s="182"/>
      <c r="OLM20" s="182"/>
      <c r="OLN20" s="182"/>
      <c r="OLO20" s="182"/>
      <c r="OLP20" s="182"/>
      <c r="OLQ20" s="182"/>
      <c r="OLR20" s="182"/>
      <c r="OLS20" s="182"/>
      <c r="OLT20" s="182"/>
      <c r="OLU20" s="182"/>
      <c r="OLV20" s="182"/>
      <c r="OLW20" s="182"/>
      <c r="OLX20" s="182"/>
      <c r="OLY20" s="182"/>
      <c r="OLZ20" s="182"/>
      <c r="OMA20" s="182"/>
      <c r="OMB20" s="182"/>
      <c r="OMC20" s="182"/>
      <c r="OMD20" s="182"/>
      <c r="OME20" s="182"/>
      <c r="OMF20" s="182"/>
      <c r="OMG20" s="182"/>
      <c r="OMH20" s="182"/>
      <c r="OMI20" s="182"/>
      <c r="OMJ20" s="182"/>
      <c r="OMK20" s="182"/>
      <c r="OML20" s="182"/>
      <c r="OMM20" s="182"/>
      <c r="OMN20" s="182"/>
      <c r="OMO20" s="182"/>
      <c r="OMP20" s="182"/>
      <c r="OMQ20" s="182"/>
      <c r="OMR20" s="182"/>
      <c r="OMS20" s="182"/>
      <c r="OMT20" s="182"/>
      <c r="OMU20" s="182"/>
      <c r="OMV20" s="182"/>
      <c r="OMW20" s="182"/>
      <c r="OMX20" s="182"/>
      <c r="OMY20" s="182"/>
      <c r="OMZ20" s="182"/>
      <c r="ONA20" s="182"/>
      <c r="ONB20" s="182"/>
      <c r="ONC20" s="182"/>
      <c r="OND20" s="182"/>
      <c r="ONE20" s="182"/>
      <c r="ONF20" s="182"/>
      <c r="ONG20" s="182"/>
      <c r="ONH20" s="182"/>
      <c r="ONI20" s="182"/>
      <c r="ONJ20" s="182"/>
      <c r="ONK20" s="182"/>
      <c r="ONL20" s="182"/>
      <c r="ONM20" s="182"/>
      <c r="ONN20" s="182"/>
      <c r="ONO20" s="182"/>
      <c r="ONP20" s="182"/>
      <c r="ONQ20" s="182"/>
      <c r="ONR20" s="182"/>
      <c r="ONS20" s="182"/>
      <c r="ONT20" s="182"/>
      <c r="ONU20" s="182"/>
      <c r="ONV20" s="182"/>
      <c r="ONW20" s="182"/>
      <c r="ONX20" s="182"/>
      <c r="ONY20" s="182"/>
      <c r="ONZ20" s="182"/>
      <c r="OOA20" s="182"/>
      <c r="OOB20" s="182"/>
      <c r="OOC20" s="182"/>
      <c r="OOD20" s="182"/>
      <c r="OOE20" s="182"/>
      <c r="OOF20" s="182"/>
      <c r="OOG20" s="182"/>
      <c r="OOH20" s="182"/>
      <c r="OOI20" s="182"/>
      <c r="OOJ20" s="182"/>
      <c r="OOK20" s="182"/>
      <c r="OOL20" s="182"/>
      <c r="OOM20" s="182"/>
      <c r="OON20" s="182"/>
      <c r="OOO20" s="182"/>
      <c r="OOP20" s="182"/>
      <c r="OOQ20" s="182"/>
      <c r="OOR20" s="182"/>
      <c r="OOS20" s="182"/>
      <c r="OOT20" s="182"/>
      <c r="OOU20" s="182"/>
      <c r="OOV20" s="182"/>
      <c r="OOW20" s="182"/>
      <c r="OOX20" s="182"/>
      <c r="OOY20" s="182"/>
      <c r="OOZ20" s="182"/>
      <c r="OPA20" s="182"/>
      <c r="OPB20" s="182"/>
      <c r="OPC20" s="182"/>
      <c r="OPD20" s="182"/>
      <c r="OPE20" s="182"/>
      <c r="OPF20" s="182"/>
      <c r="OPG20" s="182"/>
      <c r="OPH20" s="182"/>
      <c r="OPI20" s="182"/>
      <c r="OPJ20" s="182"/>
      <c r="OPK20" s="182"/>
      <c r="OPL20" s="182"/>
      <c r="OPM20" s="182"/>
      <c r="OPN20" s="182"/>
      <c r="OPO20" s="182"/>
      <c r="OPP20" s="182"/>
      <c r="OPQ20" s="182"/>
      <c r="OPR20" s="182"/>
      <c r="OPS20" s="182"/>
      <c r="OPT20" s="182"/>
      <c r="OPU20" s="182"/>
      <c r="OPV20" s="182"/>
      <c r="OPW20" s="182"/>
      <c r="OPX20" s="182"/>
      <c r="OPY20" s="182"/>
      <c r="OPZ20" s="182"/>
      <c r="OQA20" s="182"/>
      <c r="OQB20" s="182"/>
      <c r="OQC20" s="182"/>
      <c r="OQD20" s="182"/>
      <c r="OQE20" s="182"/>
      <c r="OQF20" s="182"/>
      <c r="OQG20" s="182"/>
      <c r="OQH20" s="182"/>
      <c r="OQI20" s="182"/>
      <c r="OQJ20" s="182"/>
      <c r="OQK20" s="182"/>
      <c r="OQL20" s="182"/>
      <c r="OQM20" s="182"/>
      <c r="OQN20" s="182"/>
      <c r="OQO20" s="182"/>
      <c r="OQP20" s="182"/>
      <c r="OQQ20" s="182"/>
      <c r="OQR20" s="182"/>
      <c r="OQS20" s="182"/>
      <c r="OQT20" s="182"/>
      <c r="OQU20" s="182"/>
      <c r="OQV20" s="182"/>
      <c r="OQW20" s="182"/>
      <c r="OQX20" s="182"/>
      <c r="OQY20" s="182"/>
      <c r="OQZ20" s="182"/>
      <c r="ORA20" s="182"/>
      <c r="ORB20" s="182"/>
      <c r="ORC20" s="182"/>
      <c r="ORD20" s="182"/>
      <c r="ORE20" s="182"/>
      <c r="ORF20" s="182"/>
      <c r="ORG20" s="182"/>
      <c r="ORH20" s="182"/>
      <c r="ORI20" s="182"/>
      <c r="ORJ20" s="182"/>
      <c r="ORK20" s="182"/>
      <c r="ORL20" s="182"/>
      <c r="ORM20" s="182"/>
      <c r="ORN20" s="182"/>
      <c r="ORO20" s="182"/>
      <c r="ORP20" s="182"/>
      <c r="ORQ20" s="182"/>
      <c r="ORR20" s="182"/>
      <c r="ORS20" s="182"/>
      <c r="ORT20" s="182"/>
      <c r="ORU20" s="182"/>
      <c r="ORV20" s="182"/>
      <c r="ORW20" s="182"/>
      <c r="ORX20" s="182"/>
      <c r="ORY20" s="182"/>
      <c r="ORZ20" s="182"/>
      <c r="OSA20" s="182"/>
      <c r="OSB20" s="182"/>
      <c r="OSC20" s="182"/>
      <c r="OSD20" s="182"/>
      <c r="OSE20" s="182"/>
      <c r="OSF20" s="182"/>
      <c r="OSG20" s="182"/>
      <c r="OSH20" s="182"/>
      <c r="OSI20" s="182"/>
      <c r="OSJ20" s="182"/>
      <c r="OSK20" s="182"/>
      <c r="OSL20" s="182"/>
      <c r="OSM20" s="182"/>
      <c r="OSN20" s="182"/>
      <c r="OSO20" s="182"/>
      <c r="OSP20" s="182"/>
      <c r="OSQ20" s="182"/>
      <c r="OSR20" s="182"/>
      <c r="OSS20" s="182"/>
      <c r="OST20" s="182"/>
      <c r="OSU20" s="182"/>
      <c r="OSV20" s="182"/>
      <c r="OSW20" s="182"/>
      <c r="OSX20" s="182"/>
      <c r="OSY20" s="182"/>
      <c r="OSZ20" s="182"/>
      <c r="OTA20" s="182"/>
      <c r="OTB20" s="182"/>
      <c r="OTC20" s="182"/>
      <c r="OTD20" s="182"/>
      <c r="OTE20" s="182"/>
      <c r="OTF20" s="182"/>
      <c r="OTG20" s="182"/>
      <c r="OTH20" s="182"/>
      <c r="OTI20" s="182"/>
      <c r="OTJ20" s="182"/>
      <c r="OTK20" s="182"/>
      <c r="OTL20" s="182"/>
      <c r="OTM20" s="182"/>
      <c r="OTN20" s="182"/>
      <c r="OTO20" s="182"/>
      <c r="OTP20" s="182"/>
      <c r="OTQ20" s="182"/>
      <c r="OTR20" s="182"/>
      <c r="OTS20" s="182"/>
      <c r="OTT20" s="182"/>
      <c r="OTU20" s="182"/>
      <c r="OTV20" s="182"/>
      <c r="OTW20" s="182"/>
      <c r="OTX20" s="182"/>
      <c r="OTY20" s="182"/>
      <c r="OTZ20" s="182"/>
      <c r="OUA20" s="182"/>
      <c r="OUB20" s="182"/>
      <c r="OUC20" s="182"/>
      <c r="OUD20" s="182"/>
      <c r="OUE20" s="182"/>
      <c r="OUF20" s="182"/>
      <c r="OUG20" s="182"/>
      <c r="OUH20" s="182"/>
      <c r="OUI20" s="182"/>
      <c r="OUJ20" s="182"/>
      <c r="OUK20" s="182"/>
      <c r="OUL20" s="182"/>
      <c r="OUM20" s="182"/>
      <c r="OUN20" s="182"/>
      <c r="OUO20" s="182"/>
      <c r="OUP20" s="182"/>
      <c r="OUQ20" s="182"/>
      <c r="OUR20" s="182"/>
      <c r="OUS20" s="182"/>
      <c r="OUT20" s="182"/>
      <c r="OUU20" s="182"/>
      <c r="OUV20" s="182"/>
      <c r="OUW20" s="182"/>
      <c r="OUX20" s="182"/>
      <c r="OUY20" s="182"/>
      <c r="OUZ20" s="182"/>
      <c r="OVA20" s="182"/>
      <c r="OVB20" s="182"/>
      <c r="OVC20" s="182"/>
      <c r="OVD20" s="182"/>
      <c r="OVE20" s="182"/>
      <c r="OVF20" s="182"/>
      <c r="OVG20" s="182"/>
      <c r="OVH20" s="182"/>
      <c r="OVI20" s="182"/>
      <c r="OVJ20" s="182"/>
      <c r="OVK20" s="182"/>
      <c r="OVL20" s="182"/>
      <c r="OVM20" s="182"/>
      <c r="OVN20" s="182"/>
      <c r="OVO20" s="182"/>
      <c r="OVP20" s="182"/>
      <c r="OVQ20" s="182"/>
      <c r="OVR20" s="182"/>
      <c r="OVS20" s="182"/>
      <c r="OVT20" s="182"/>
      <c r="OVU20" s="182"/>
      <c r="OVV20" s="182"/>
      <c r="OVW20" s="182"/>
      <c r="OVX20" s="182"/>
      <c r="OVY20" s="182"/>
      <c r="OVZ20" s="182"/>
      <c r="OWA20" s="182"/>
      <c r="OWB20" s="182"/>
      <c r="OWC20" s="182"/>
      <c r="OWD20" s="182"/>
      <c r="OWE20" s="182"/>
      <c r="OWF20" s="182"/>
      <c r="OWG20" s="182"/>
      <c r="OWH20" s="182"/>
      <c r="OWI20" s="182"/>
      <c r="OWJ20" s="182"/>
      <c r="OWK20" s="182"/>
      <c r="OWL20" s="182"/>
      <c r="OWM20" s="182"/>
      <c r="OWN20" s="182"/>
      <c r="OWO20" s="182"/>
      <c r="OWP20" s="182"/>
      <c r="OWQ20" s="182"/>
      <c r="OWR20" s="182"/>
      <c r="OWS20" s="182"/>
      <c r="OWT20" s="182"/>
      <c r="OWU20" s="182"/>
      <c r="OWV20" s="182"/>
      <c r="OWW20" s="182"/>
      <c r="OWX20" s="182"/>
      <c r="OWY20" s="182"/>
      <c r="OWZ20" s="182"/>
      <c r="OXA20" s="182"/>
      <c r="OXB20" s="182"/>
      <c r="OXC20" s="182"/>
      <c r="OXD20" s="182"/>
      <c r="OXE20" s="182"/>
      <c r="OXF20" s="182"/>
      <c r="OXG20" s="182"/>
      <c r="OXH20" s="182"/>
      <c r="OXI20" s="182"/>
      <c r="OXJ20" s="182"/>
      <c r="OXK20" s="182"/>
      <c r="OXL20" s="182"/>
      <c r="OXM20" s="182"/>
      <c r="OXN20" s="182"/>
      <c r="OXO20" s="182"/>
      <c r="OXP20" s="182"/>
      <c r="OXQ20" s="182"/>
      <c r="OXR20" s="182"/>
      <c r="OXS20" s="182"/>
      <c r="OXT20" s="182"/>
      <c r="OXU20" s="182"/>
      <c r="OXV20" s="182"/>
      <c r="OXW20" s="182"/>
      <c r="OXX20" s="182"/>
      <c r="OXY20" s="182"/>
      <c r="OXZ20" s="182"/>
      <c r="OYA20" s="182"/>
      <c r="OYB20" s="182"/>
      <c r="OYC20" s="182"/>
      <c r="OYD20" s="182"/>
      <c r="OYE20" s="182"/>
      <c r="OYF20" s="182"/>
      <c r="OYG20" s="182"/>
      <c r="OYH20" s="182"/>
      <c r="OYI20" s="182"/>
      <c r="OYJ20" s="182"/>
      <c r="OYK20" s="182"/>
      <c r="OYL20" s="182"/>
      <c r="OYM20" s="182"/>
      <c r="OYN20" s="182"/>
      <c r="OYO20" s="182"/>
      <c r="OYP20" s="182"/>
      <c r="OYQ20" s="182"/>
      <c r="OYR20" s="182"/>
      <c r="OYS20" s="182"/>
      <c r="OYT20" s="182"/>
      <c r="OYU20" s="182"/>
      <c r="OYV20" s="182"/>
      <c r="OYW20" s="182"/>
      <c r="OYX20" s="182"/>
      <c r="OYY20" s="182"/>
      <c r="OYZ20" s="182"/>
      <c r="OZA20" s="182"/>
      <c r="OZB20" s="182"/>
      <c r="OZC20" s="182"/>
      <c r="OZD20" s="182"/>
      <c r="OZE20" s="182"/>
      <c r="OZF20" s="182"/>
      <c r="OZG20" s="182"/>
      <c r="OZH20" s="182"/>
      <c r="OZI20" s="182"/>
      <c r="OZJ20" s="182"/>
      <c r="OZK20" s="182"/>
      <c r="OZL20" s="182"/>
      <c r="OZM20" s="182"/>
      <c r="OZN20" s="182"/>
      <c r="OZO20" s="182"/>
      <c r="OZP20" s="182"/>
      <c r="OZQ20" s="182"/>
      <c r="OZR20" s="182"/>
      <c r="OZS20" s="182"/>
      <c r="OZT20" s="182"/>
      <c r="OZU20" s="182"/>
      <c r="OZV20" s="182"/>
      <c r="OZW20" s="182"/>
      <c r="OZX20" s="182"/>
      <c r="OZY20" s="182"/>
      <c r="OZZ20" s="182"/>
      <c r="PAA20" s="182"/>
      <c r="PAB20" s="182"/>
      <c r="PAC20" s="182"/>
      <c r="PAD20" s="182"/>
      <c r="PAE20" s="182"/>
      <c r="PAF20" s="182"/>
      <c r="PAG20" s="182"/>
      <c r="PAH20" s="182"/>
      <c r="PAI20" s="182"/>
      <c r="PAJ20" s="182"/>
      <c r="PAK20" s="182"/>
      <c r="PAL20" s="182"/>
      <c r="PAM20" s="182"/>
      <c r="PAN20" s="182"/>
      <c r="PAO20" s="182"/>
      <c r="PAP20" s="182"/>
      <c r="PAQ20" s="182"/>
      <c r="PAR20" s="182"/>
      <c r="PAS20" s="182"/>
      <c r="PAT20" s="182"/>
      <c r="PAU20" s="182"/>
      <c r="PAV20" s="182"/>
      <c r="PAW20" s="182"/>
      <c r="PAX20" s="182"/>
      <c r="PAY20" s="182"/>
      <c r="PAZ20" s="182"/>
      <c r="PBA20" s="182"/>
      <c r="PBB20" s="182"/>
      <c r="PBC20" s="182"/>
      <c r="PBD20" s="182"/>
      <c r="PBE20" s="182"/>
      <c r="PBF20" s="182"/>
      <c r="PBG20" s="182"/>
      <c r="PBH20" s="182"/>
      <c r="PBI20" s="182"/>
      <c r="PBJ20" s="182"/>
      <c r="PBK20" s="182"/>
      <c r="PBL20" s="182"/>
      <c r="PBM20" s="182"/>
      <c r="PBN20" s="182"/>
      <c r="PBO20" s="182"/>
      <c r="PBP20" s="182"/>
      <c r="PBQ20" s="182"/>
      <c r="PBR20" s="182"/>
      <c r="PBS20" s="182"/>
      <c r="PBT20" s="182"/>
      <c r="PBU20" s="182"/>
      <c r="PBV20" s="182"/>
      <c r="PBW20" s="182"/>
      <c r="PBX20" s="182"/>
      <c r="PBY20" s="182"/>
      <c r="PBZ20" s="182"/>
      <c r="PCA20" s="182"/>
      <c r="PCB20" s="182"/>
      <c r="PCC20" s="182"/>
      <c r="PCD20" s="182"/>
      <c r="PCE20" s="182"/>
      <c r="PCF20" s="182"/>
      <c r="PCG20" s="182"/>
      <c r="PCH20" s="182"/>
      <c r="PCI20" s="182"/>
      <c r="PCJ20" s="182"/>
      <c r="PCK20" s="182"/>
      <c r="PCL20" s="182"/>
      <c r="PCM20" s="182"/>
      <c r="PCN20" s="182"/>
      <c r="PCO20" s="182"/>
      <c r="PCP20" s="182"/>
      <c r="PCQ20" s="182"/>
      <c r="PCR20" s="182"/>
      <c r="PCS20" s="182"/>
      <c r="PCT20" s="182"/>
      <c r="PCU20" s="182"/>
      <c r="PCV20" s="182"/>
      <c r="PCW20" s="182"/>
      <c r="PCX20" s="182"/>
      <c r="PCY20" s="182"/>
      <c r="PCZ20" s="182"/>
      <c r="PDA20" s="182"/>
      <c r="PDB20" s="182"/>
      <c r="PDC20" s="182"/>
      <c r="PDD20" s="182"/>
      <c r="PDE20" s="182"/>
      <c r="PDF20" s="182"/>
      <c r="PDG20" s="182"/>
      <c r="PDH20" s="182"/>
      <c r="PDI20" s="182"/>
      <c r="PDJ20" s="182"/>
      <c r="PDK20" s="182"/>
      <c r="PDL20" s="182"/>
      <c r="PDM20" s="182"/>
      <c r="PDN20" s="182"/>
      <c r="PDO20" s="182"/>
      <c r="PDP20" s="182"/>
      <c r="PDQ20" s="182"/>
      <c r="PDR20" s="182"/>
      <c r="PDS20" s="182"/>
      <c r="PDT20" s="182"/>
      <c r="PDU20" s="182"/>
      <c r="PDV20" s="182"/>
      <c r="PDW20" s="182"/>
      <c r="PDX20" s="182"/>
      <c r="PDY20" s="182"/>
      <c r="PDZ20" s="182"/>
      <c r="PEA20" s="182"/>
      <c r="PEB20" s="182"/>
      <c r="PEC20" s="182"/>
      <c r="PED20" s="182"/>
      <c r="PEE20" s="182"/>
      <c r="PEF20" s="182"/>
      <c r="PEG20" s="182"/>
      <c r="PEH20" s="182"/>
      <c r="PEI20" s="182"/>
      <c r="PEJ20" s="182"/>
      <c r="PEK20" s="182"/>
      <c r="PEL20" s="182"/>
      <c r="PEM20" s="182"/>
      <c r="PEN20" s="182"/>
      <c r="PEO20" s="182"/>
      <c r="PEP20" s="182"/>
      <c r="PEQ20" s="182"/>
      <c r="PER20" s="182"/>
      <c r="PES20" s="182"/>
      <c r="PET20" s="182"/>
      <c r="PEU20" s="182"/>
      <c r="PEV20" s="182"/>
      <c r="PEW20" s="182"/>
      <c r="PEX20" s="182"/>
      <c r="PEY20" s="182"/>
      <c r="PEZ20" s="182"/>
      <c r="PFA20" s="182"/>
      <c r="PFB20" s="182"/>
      <c r="PFC20" s="182"/>
      <c r="PFD20" s="182"/>
      <c r="PFE20" s="182"/>
      <c r="PFF20" s="182"/>
      <c r="PFG20" s="182"/>
      <c r="PFH20" s="182"/>
      <c r="PFI20" s="182"/>
      <c r="PFJ20" s="182"/>
      <c r="PFK20" s="182"/>
      <c r="PFL20" s="182"/>
      <c r="PFM20" s="182"/>
      <c r="PFN20" s="182"/>
      <c r="PFO20" s="182"/>
      <c r="PFP20" s="182"/>
      <c r="PFQ20" s="182"/>
      <c r="PFR20" s="182"/>
      <c r="PFS20" s="182"/>
      <c r="PFT20" s="182"/>
      <c r="PFU20" s="182"/>
      <c r="PFV20" s="182"/>
      <c r="PFW20" s="182"/>
      <c r="PFX20" s="182"/>
      <c r="PFY20" s="182"/>
      <c r="PFZ20" s="182"/>
      <c r="PGA20" s="182"/>
      <c r="PGB20" s="182"/>
      <c r="PGC20" s="182"/>
      <c r="PGD20" s="182"/>
      <c r="PGE20" s="182"/>
      <c r="PGF20" s="182"/>
      <c r="PGG20" s="182"/>
      <c r="PGH20" s="182"/>
      <c r="PGI20" s="182"/>
      <c r="PGJ20" s="182"/>
      <c r="PGK20" s="182"/>
      <c r="PGL20" s="182"/>
      <c r="PGM20" s="182"/>
      <c r="PGN20" s="182"/>
      <c r="PGO20" s="182"/>
      <c r="PGP20" s="182"/>
      <c r="PGQ20" s="182"/>
      <c r="PGR20" s="182"/>
      <c r="PGS20" s="182"/>
      <c r="PGT20" s="182"/>
      <c r="PGU20" s="182"/>
      <c r="PGV20" s="182"/>
      <c r="PGW20" s="182"/>
      <c r="PGX20" s="182"/>
      <c r="PGY20" s="182"/>
      <c r="PGZ20" s="182"/>
      <c r="PHA20" s="182"/>
      <c r="PHB20" s="182"/>
      <c r="PHC20" s="182"/>
      <c r="PHD20" s="182"/>
      <c r="PHE20" s="182"/>
      <c r="PHF20" s="182"/>
      <c r="PHG20" s="182"/>
      <c r="PHH20" s="182"/>
      <c r="PHI20" s="182"/>
      <c r="PHJ20" s="182"/>
      <c r="PHK20" s="182"/>
      <c r="PHL20" s="182"/>
      <c r="PHM20" s="182"/>
      <c r="PHN20" s="182"/>
      <c r="PHO20" s="182"/>
      <c r="PHP20" s="182"/>
      <c r="PHQ20" s="182"/>
      <c r="PHR20" s="182"/>
      <c r="PHS20" s="182"/>
      <c r="PHT20" s="182"/>
      <c r="PHU20" s="182"/>
      <c r="PHV20" s="182"/>
      <c r="PHW20" s="182"/>
      <c r="PHX20" s="182"/>
      <c r="PHY20" s="182"/>
      <c r="PHZ20" s="182"/>
      <c r="PIA20" s="182"/>
      <c r="PIB20" s="182"/>
      <c r="PIC20" s="182"/>
      <c r="PID20" s="182"/>
      <c r="PIE20" s="182"/>
      <c r="PIF20" s="182"/>
      <c r="PIG20" s="182"/>
      <c r="PIH20" s="182"/>
      <c r="PII20" s="182"/>
      <c r="PIJ20" s="182"/>
      <c r="PIK20" s="182"/>
      <c r="PIL20" s="182"/>
      <c r="PIM20" s="182"/>
      <c r="PIN20" s="182"/>
      <c r="PIO20" s="182"/>
      <c r="PIP20" s="182"/>
      <c r="PIQ20" s="182"/>
      <c r="PIR20" s="182"/>
      <c r="PIS20" s="182"/>
      <c r="PIT20" s="182"/>
      <c r="PIU20" s="182"/>
      <c r="PIV20" s="182"/>
      <c r="PIW20" s="182"/>
      <c r="PIX20" s="182"/>
      <c r="PIY20" s="182"/>
      <c r="PIZ20" s="182"/>
      <c r="PJA20" s="182"/>
      <c r="PJB20" s="182"/>
      <c r="PJC20" s="182"/>
      <c r="PJD20" s="182"/>
      <c r="PJE20" s="182"/>
      <c r="PJF20" s="182"/>
      <c r="PJG20" s="182"/>
      <c r="PJH20" s="182"/>
      <c r="PJI20" s="182"/>
      <c r="PJJ20" s="182"/>
      <c r="PJK20" s="182"/>
      <c r="PJL20" s="182"/>
      <c r="PJM20" s="182"/>
      <c r="PJN20" s="182"/>
      <c r="PJO20" s="182"/>
      <c r="PJP20" s="182"/>
      <c r="PJQ20" s="182"/>
      <c r="PJR20" s="182"/>
      <c r="PJS20" s="182"/>
      <c r="PJT20" s="182"/>
      <c r="PJU20" s="182"/>
      <c r="PJV20" s="182"/>
      <c r="PJW20" s="182"/>
      <c r="PJX20" s="182"/>
      <c r="PJY20" s="182"/>
      <c r="PJZ20" s="182"/>
      <c r="PKA20" s="182"/>
      <c r="PKB20" s="182"/>
      <c r="PKC20" s="182"/>
      <c r="PKD20" s="182"/>
      <c r="PKE20" s="182"/>
      <c r="PKF20" s="182"/>
      <c r="PKG20" s="182"/>
      <c r="PKH20" s="182"/>
      <c r="PKI20" s="182"/>
      <c r="PKJ20" s="182"/>
      <c r="PKK20" s="182"/>
      <c r="PKL20" s="182"/>
      <c r="PKM20" s="182"/>
      <c r="PKN20" s="182"/>
      <c r="PKO20" s="182"/>
      <c r="PKP20" s="182"/>
      <c r="PKQ20" s="182"/>
      <c r="PKR20" s="182"/>
      <c r="PKS20" s="182"/>
      <c r="PKT20" s="182"/>
      <c r="PKU20" s="182"/>
      <c r="PKV20" s="182"/>
      <c r="PKW20" s="182"/>
      <c r="PKX20" s="182"/>
      <c r="PKY20" s="182"/>
      <c r="PKZ20" s="182"/>
      <c r="PLA20" s="182"/>
      <c r="PLB20" s="182"/>
      <c r="PLC20" s="182"/>
      <c r="PLD20" s="182"/>
      <c r="PLE20" s="182"/>
      <c r="PLF20" s="182"/>
      <c r="PLG20" s="182"/>
      <c r="PLH20" s="182"/>
      <c r="PLI20" s="182"/>
      <c r="PLJ20" s="182"/>
      <c r="PLK20" s="182"/>
      <c r="PLL20" s="182"/>
      <c r="PLM20" s="182"/>
      <c r="PLN20" s="182"/>
      <c r="PLO20" s="182"/>
      <c r="PLP20" s="182"/>
      <c r="PLQ20" s="182"/>
      <c r="PLR20" s="182"/>
      <c r="PLS20" s="182"/>
      <c r="PLT20" s="182"/>
      <c r="PLU20" s="182"/>
      <c r="PLV20" s="182"/>
      <c r="PLW20" s="182"/>
      <c r="PLX20" s="182"/>
      <c r="PLY20" s="182"/>
      <c r="PLZ20" s="182"/>
      <c r="PMA20" s="182"/>
      <c r="PMB20" s="182"/>
      <c r="PMC20" s="182"/>
      <c r="PMD20" s="182"/>
      <c r="PME20" s="182"/>
      <c r="PMF20" s="182"/>
      <c r="PMG20" s="182"/>
      <c r="PMH20" s="182"/>
      <c r="PMI20" s="182"/>
      <c r="PMJ20" s="182"/>
      <c r="PMK20" s="182"/>
      <c r="PML20" s="182"/>
      <c r="PMM20" s="182"/>
      <c r="PMN20" s="182"/>
      <c r="PMO20" s="182"/>
      <c r="PMP20" s="182"/>
      <c r="PMQ20" s="182"/>
      <c r="PMR20" s="182"/>
      <c r="PMS20" s="182"/>
      <c r="PMT20" s="182"/>
      <c r="PMU20" s="182"/>
      <c r="PMV20" s="182"/>
      <c r="PMW20" s="182"/>
      <c r="PMX20" s="182"/>
      <c r="PMY20" s="182"/>
      <c r="PMZ20" s="182"/>
      <c r="PNA20" s="182"/>
      <c r="PNB20" s="182"/>
      <c r="PNC20" s="182"/>
      <c r="PND20" s="182"/>
      <c r="PNE20" s="182"/>
      <c r="PNF20" s="182"/>
      <c r="PNG20" s="182"/>
      <c r="PNH20" s="182"/>
      <c r="PNI20" s="182"/>
      <c r="PNJ20" s="182"/>
      <c r="PNK20" s="182"/>
      <c r="PNL20" s="182"/>
      <c r="PNM20" s="182"/>
      <c r="PNN20" s="182"/>
      <c r="PNO20" s="182"/>
      <c r="PNP20" s="182"/>
      <c r="PNQ20" s="182"/>
      <c r="PNR20" s="182"/>
      <c r="PNS20" s="182"/>
      <c r="PNT20" s="182"/>
      <c r="PNU20" s="182"/>
      <c r="PNV20" s="182"/>
      <c r="PNW20" s="182"/>
      <c r="PNX20" s="182"/>
      <c r="PNY20" s="182"/>
      <c r="PNZ20" s="182"/>
      <c r="POA20" s="182"/>
      <c r="POB20" s="182"/>
      <c r="POC20" s="182"/>
      <c r="POD20" s="182"/>
      <c r="POE20" s="182"/>
      <c r="POF20" s="182"/>
      <c r="POG20" s="182"/>
      <c r="POH20" s="182"/>
      <c r="POI20" s="182"/>
      <c r="POJ20" s="182"/>
      <c r="POK20" s="182"/>
      <c r="POL20" s="182"/>
      <c r="POM20" s="182"/>
      <c r="PON20" s="182"/>
      <c r="POO20" s="182"/>
      <c r="POP20" s="182"/>
      <c r="POQ20" s="182"/>
      <c r="POR20" s="182"/>
      <c r="POS20" s="182"/>
      <c r="POT20" s="182"/>
      <c r="POU20" s="182"/>
      <c r="POV20" s="182"/>
      <c r="POW20" s="182"/>
      <c r="POX20" s="182"/>
      <c r="POY20" s="182"/>
      <c r="POZ20" s="182"/>
      <c r="PPA20" s="182"/>
      <c r="PPB20" s="182"/>
      <c r="PPC20" s="182"/>
      <c r="PPD20" s="182"/>
      <c r="PPE20" s="182"/>
      <c r="PPF20" s="182"/>
      <c r="PPG20" s="182"/>
      <c r="PPH20" s="182"/>
      <c r="PPI20" s="182"/>
      <c r="PPJ20" s="182"/>
      <c r="PPK20" s="182"/>
      <c r="PPL20" s="182"/>
      <c r="PPM20" s="182"/>
      <c r="PPN20" s="182"/>
      <c r="PPO20" s="182"/>
      <c r="PPP20" s="182"/>
      <c r="PPQ20" s="182"/>
      <c r="PPR20" s="182"/>
      <c r="PPS20" s="182"/>
      <c r="PPT20" s="182"/>
      <c r="PPU20" s="182"/>
      <c r="PPV20" s="182"/>
      <c r="PPW20" s="182"/>
      <c r="PPX20" s="182"/>
      <c r="PPY20" s="182"/>
      <c r="PPZ20" s="182"/>
      <c r="PQA20" s="182"/>
      <c r="PQB20" s="182"/>
      <c r="PQC20" s="182"/>
      <c r="PQD20" s="182"/>
      <c r="PQE20" s="182"/>
      <c r="PQF20" s="182"/>
      <c r="PQG20" s="182"/>
      <c r="PQH20" s="182"/>
      <c r="PQI20" s="182"/>
      <c r="PQJ20" s="182"/>
      <c r="PQK20" s="182"/>
      <c r="PQL20" s="182"/>
      <c r="PQM20" s="182"/>
      <c r="PQN20" s="182"/>
      <c r="PQO20" s="182"/>
      <c r="PQP20" s="182"/>
      <c r="PQQ20" s="182"/>
      <c r="PQR20" s="182"/>
      <c r="PQS20" s="182"/>
      <c r="PQT20" s="182"/>
      <c r="PQU20" s="182"/>
      <c r="PQV20" s="182"/>
      <c r="PQW20" s="182"/>
      <c r="PQX20" s="182"/>
      <c r="PQY20" s="182"/>
      <c r="PQZ20" s="182"/>
      <c r="PRA20" s="182"/>
      <c r="PRB20" s="182"/>
      <c r="PRC20" s="182"/>
      <c r="PRD20" s="182"/>
      <c r="PRE20" s="182"/>
      <c r="PRF20" s="182"/>
      <c r="PRG20" s="182"/>
      <c r="PRH20" s="182"/>
      <c r="PRI20" s="182"/>
      <c r="PRJ20" s="182"/>
      <c r="PRK20" s="182"/>
      <c r="PRL20" s="182"/>
      <c r="PRM20" s="182"/>
      <c r="PRN20" s="182"/>
      <c r="PRO20" s="182"/>
      <c r="PRP20" s="182"/>
      <c r="PRQ20" s="182"/>
      <c r="PRR20" s="182"/>
      <c r="PRS20" s="182"/>
      <c r="PRT20" s="182"/>
      <c r="PRU20" s="182"/>
      <c r="PRV20" s="182"/>
      <c r="PRW20" s="182"/>
      <c r="PRX20" s="182"/>
      <c r="PRY20" s="182"/>
      <c r="PRZ20" s="182"/>
      <c r="PSA20" s="182"/>
      <c r="PSB20" s="182"/>
      <c r="PSC20" s="182"/>
      <c r="PSD20" s="182"/>
      <c r="PSE20" s="182"/>
      <c r="PSF20" s="182"/>
      <c r="PSG20" s="182"/>
      <c r="PSH20" s="182"/>
      <c r="PSI20" s="182"/>
      <c r="PSJ20" s="182"/>
      <c r="PSK20" s="182"/>
      <c r="PSL20" s="182"/>
      <c r="PSM20" s="182"/>
      <c r="PSN20" s="182"/>
      <c r="PSO20" s="182"/>
      <c r="PSP20" s="182"/>
      <c r="PSQ20" s="182"/>
      <c r="PSR20" s="182"/>
      <c r="PSS20" s="182"/>
      <c r="PST20" s="182"/>
      <c r="PSU20" s="182"/>
      <c r="PSV20" s="182"/>
      <c r="PSW20" s="182"/>
      <c r="PSX20" s="182"/>
      <c r="PSY20" s="182"/>
      <c r="PSZ20" s="182"/>
      <c r="PTA20" s="182"/>
      <c r="PTB20" s="182"/>
      <c r="PTC20" s="182"/>
      <c r="PTD20" s="182"/>
      <c r="PTE20" s="182"/>
      <c r="PTF20" s="182"/>
      <c r="PTG20" s="182"/>
      <c r="PTH20" s="182"/>
      <c r="PTI20" s="182"/>
      <c r="PTJ20" s="182"/>
      <c r="PTK20" s="182"/>
      <c r="PTL20" s="182"/>
      <c r="PTM20" s="182"/>
      <c r="PTN20" s="182"/>
      <c r="PTO20" s="182"/>
      <c r="PTP20" s="182"/>
      <c r="PTQ20" s="182"/>
      <c r="PTR20" s="182"/>
      <c r="PTS20" s="182"/>
      <c r="PTT20" s="182"/>
      <c r="PTU20" s="182"/>
      <c r="PTV20" s="182"/>
      <c r="PTW20" s="182"/>
      <c r="PTX20" s="182"/>
      <c r="PTY20" s="182"/>
      <c r="PTZ20" s="182"/>
      <c r="PUA20" s="182"/>
      <c r="PUB20" s="182"/>
      <c r="PUC20" s="182"/>
      <c r="PUD20" s="182"/>
      <c r="PUE20" s="182"/>
      <c r="PUF20" s="182"/>
      <c r="PUG20" s="182"/>
      <c r="PUH20" s="182"/>
      <c r="PUI20" s="182"/>
      <c r="PUJ20" s="182"/>
      <c r="PUK20" s="182"/>
      <c r="PUL20" s="182"/>
      <c r="PUM20" s="182"/>
      <c r="PUN20" s="182"/>
      <c r="PUO20" s="182"/>
      <c r="PUP20" s="182"/>
      <c r="PUQ20" s="182"/>
      <c r="PUR20" s="182"/>
      <c r="PUS20" s="182"/>
      <c r="PUT20" s="182"/>
      <c r="PUU20" s="182"/>
      <c r="PUV20" s="182"/>
      <c r="PUW20" s="182"/>
      <c r="PUX20" s="182"/>
      <c r="PUY20" s="182"/>
      <c r="PUZ20" s="182"/>
      <c r="PVA20" s="182"/>
      <c r="PVB20" s="182"/>
      <c r="PVC20" s="182"/>
      <c r="PVD20" s="182"/>
      <c r="PVE20" s="182"/>
      <c r="PVF20" s="182"/>
      <c r="PVG20" s="182"/>
      <c r="PVH20" s="182"/>
      <c r="PVI20" s="182"/>
      <c r="PVJ20" s="182"/>
      <c r="PVK20" s="182"/>
      <c r="PVL20" s="182"/>
      <c r="PVM20" s="182"/>
      <c r="PVN20" s="182"/>
      <c r="PVO20" s="182"/>
      <c r="PVP20" s="182"/>
      <c r="PVQ20" s="182"/>
      <c r="PVR20" s="182"/>
      <c r="PVS20" s="182"/>
      <c r="PVT20" s="182"/>
      <c r="PVU20" s="182"/>
      <c r="PVV20" s="182"/>
      <c r="PVW20" s="182"/>
      <c r="PVX20" s="182"/>
      <c r="PVY20" s="182"/>
      <c r="PVZ20" s="182"/>
      <c r="PWA20" s="182"/>
      <c r="PWB20" s="182"/>
      <c r="PWC20" s="182"/>
      <c r="PWD20" s="182"/>
      <c r="PWE20" s="182"/>
      <c r="PWF20" s="182"/>
      <c r="PWG20" s="182"/>
      <c r="PWH20" s="182"/>
      <c r="PWI20" s="182"/>
      <c r="PWJ20" s="182"/>
      <c r="PWK20" s="182"/>
      <c r="PWL20" s="182"/>
      <c r="PWM20" s="182"/>
      <c r="PWN20" s="182"/>
      <c r="PWO20" s="182"/>
      <c r="PWP20" s="182"/>
      <c r="PWQ20" s="182"/>
      <c r="PWR20" s="182"/>
      <c r="PWS20" s="182"/>
      <c r="PWT20" s="182"/>
      <c r="PWU20" s="182"/>
      <c r="PWV20" s="182"/>
      <c r="PWW20" s="182"/>
      <c r="PWX20" s="182"/>
      <c r="PWY20" s="182"/>
      <c r="PWZ20" s="182"/>
      <c r="PXA20" s="182"/>
      <c r="PXB20" s="182"/>
      <c r="PXC20" s="182"/>
      <c r="PXD20" s="182"/>
      <c r="PXE20" s="182"/>
      <c r="PXF20" s="182"/>
      <c r="PXG20" s="182"/>
      <c r="PXH20" s="182"/>
      <c r="PXI20" s="182"/>
      <c r="PXJ20" s="182"/>
      <c r="PXK20" s="182"/>
      <c r="PXL20" s="182"/>
      <c r="PXM20" s="182"/>
      <c r="PXN20" s="182"/>
      <c r="PXO20" s="182"/>
      <c r="PXP20" s="182"/>
      <c r="PXQ20" s="182"/>
      <c r="PXR20" s="182"/>
      <c r="PXS20" s="182"/>
      <c r="PXT20" s="182"/>
      <c r="PXU20" s="182"/>
      <c r="PXV20" s="182"/>
      <c r="PXW20" s="182"/>
      <c r="PXX20" s="182"/>
      <c r="PXY20" s="182"/>
      <c r="PXZ20" s="182"/>
      <c r="PYA20" s="182"/>
      <c r="PYB20" s="182"/>
      <c r="PYC20" s="182"/>
      <c r="PYD20" s="182"/>
      <c r="PYE20" s="182"/>
      <c r="PYF20" s="182"/>
      <c r="PYG20" s="182"/>
      <c r="PYH20" s="182"/>
      <c r="PYI20" s="182"/>
      <c r="PYJ20" s="182"/>
      <c r="PYK20" s="182"/>
      <c r="PYL20" s="182"/>
      <c r="PYM20" s="182"/>
      <c r="PYN20" s="182"/>
      <c r="PYO20" s="182"/>
      <c r="PYP20" s="182"/>
      <c r="PYQ20" s="182"/>
      <c r="PYR20" s="182"/>
      <c r="PYS20" s="182"/>
      <c r="PYT20" s="182"/>
      <c r="PYU20" s="182"/>
      <c r="PYV20" s="182"/>
      <c r="PYW20" s="182"/>
      <c r="PYX20" s="182"/>
      <c r="PYY20" s="182"/>
      <c r="PYZ20" s="182"/>
      <c r="PZA20" s="182"/>
      <c r="PZB20" s="182"/>
      <c r="PZC20" s="182"/>
      <c r="PZD20" s="182"/>
      <c r="PZE20" s="182"/>
      <c r="PZF20" s="182"/>
      <c r="PZG20" s="182"/>
      <c r="PZH20" s="182"/>
      <c r="PZI20" s="182"/>
      <c r="PZJ20" s="182"/>
      <c r="PZK20" s="182"/>
      <c r="PZL20" s="182"/>
      <c r="PZM20" s="182"/>
      <c r="PZN20" s="182"/>
      <c r="PZO20" s="182"/>
      <c r="PZP20" s="182"/>
      <c r="PZQ20" s="182"/>
      <c r="PZR20" s="182"/>
      <c r="PZS20" s="182"/>
      <c r="PZT20" s="182"/>
      <c r="PZU20" s="182"/>
      <c r="PZV20" s="182"/>
      <c r="PZW20" s="182"/>
      <c r="PZX20" s="182"/>
      <c r="PZY20" s="182"/>
      <c r="PZZ20" s="182"/>
      <c r="QAA20" s="182"/>
      <c r="QAB20" s="182"/>
      <c r="QAC20" s="182"/>
      <c r="QAD20" s="182"/>
      <c r="QAE20" s="182"/>
      <c r="QAF20" s="182"/>
      <c r="QAG20" s="182"/>
      <c r="QAH20" s="182"/>
      <c r="QAI20" s="182"/>
      <c r="QAJ20" s="182"/>
      <c r="QAK20" s="182"/>
      <c r="QAL20" s="182"/>
      <c r="QAM20" s="182"/>
      <c r="QAN20" s="182"/>
      <c r="QAO20" s="182"/>
      <c r="QAP20" s="182"/>
      <c r="QAQ20" s="182"/>
      <c r="QAR20" s="182"/>
      <c r="QAS20" s="182"/>
      <c r="QAT20" s="182"/>
      <c r="QAU20" s="182"/>
      <c r="QAV20" s="182"/>
      <c r="QAW20" s="182"/>
      <c r="QAX20" s="182"/>
      <c r="QAY20" s="182"/>
      <c r="QAZ20" s="182"/>
      <c r="QBA20" s="182"/>
      <c r="QBB20" s="182"/>
      <c r="QBC20" s="182"/>
      <c r="QBD20" s="182"/>
      <c r="QBE20" s="182"/>
      <c r="QBF20" s="182"/>
      <c r="QBG20" s="182"/>
      <c r="QBH20" s="182"/>
      <c r="QBI20" s="182"/>
      <c r="QBJ20" s="182"/>
      <c r="QBK20" s="182"/>
      <c r="QBL20" s="182"/>
      <c r="QBM20" s="182"/>
      <c r="QBN20" s="182"/>
      <c r="QBO20" s="182"/>
      <c r="QBP20" s="182"/>
      <c r="QBQ20" s="182"/>
      <c r="QBR20" s="182"/>
      <c r="QBS20" s="182"/>
      <c r="QBT20" s="182"/>
      <c r="QBU20" s="182"/>
      <c r="QBV20" s="182"/>
      <c r="QBW20" s="182"/>
      <c r="QBX20" s="182"/>
      <c r="QBY20" s="182"/>
      <c r="QBZ20" s="182"/>
      <c r="QCA20" s="182"/>
      <c r="QCB20" s="182"/>
      <c r="QCC20" s="182"/>
      <c r="QCD20" s="182"/>
      <c r="QCE20" s="182"/>
      <c r="QCF20" s="182"/>
      <c r="QCG20" s="182"/>
      <c r="QCH20" s="182"/>
      <c r="QCI20" s="182"/>
      <c r="QCJ20" s="182"/>
      <c r="QCK20" s="182"/>
      <c r="QCL20" s="182"/>
      <c r="QCM20" s="182"/>
      <c r="QCN20" s="182"/>
      <c r="QCO20" s="182"/>
      <c r="QCP20" s="182"/>
      <c r="QCQ20" s="182"/>
      <c r="QCR20" s="182"/>
      <c r="QCS20" s="182"/>
      <c r="QCT20" s="182"/>
      <c r="QCU20" s="182"/>
      <c r="QCV20" s="182"/>
      <c r="QCW20" s="182"/>
      <c r="QCX20" s="182"/>
      <c r="QCY20" s="182"/>
      <c r="QCZ20" s="182"/>
      <c r="QDA20" s="182"/>
      <c r="QDB20" s="182"/>
      <c r="QDC20" s="182"/>
      <c r="QDD20" s="182"/>
      <c r="QDE20" s="182"/>
      <c r="QDF20" s="182"/>
      <c r="QDG20" s="182"/>
      <c r="QDH20" s="182"/>
      <c r="QDI20" s="182"/>
      <c r="QDJ20" s="182"/>
      <c r="QDK20" s="182"/>
      <c r="QDL20" s="182"/>
      <c r="QDM20" s="182"/>
      <c r="QDN20" s="182"/>
      <c r="QDO20" s="182"/>
      <c r="QDP20" s="182"/>
      <c r="QDQ20" s="182"/>
      <c r="QDR20" s="182"/>
      <c r="QDS20" s="182"/>
      <c r="QDT20" s="182"/>
      <c r="QDU20" s="182"/>
      <c r="QDV20" s="182"/>
      <c r="QDW20" s="182"/>
      <c r="QDX20" s="182"/>
      <c r="QDY20" s="182"/>
      <c r="QDZ20" s="182"/>
      <c r="QEA20" s="182"/>
      <c r="QEB20" s="182"/>
      <c r="QEC20" s="182"/>
      <c r="QED20" s="182"/>
      <c r="QEE20" s="182"/>
      <c r="QEF20" s="182"/>
      <c r="QEG20" s="182"/>
      <c r="QEH20" s="182"/>
      <c r="QEI20" s="182"/>
      <c r="QEJ20" s="182"/>
      <c r="QEK20" s="182"/>
      <c r="QEL20" s="182"/>
      <c r="QEM20" s="182"/>
      <c r="QEN20" s="182"/>
      <c r="QEO20" s="182"/>
      <c r="QEP20" s="182"/>
      <c r="QEQ20" s="182"/>
      <c r="QER20" s="182"/>
      <c r="QES20" s="182"/>
      <c r="QET20" s="182"/>
      <c r="QEU20" s="182"/>
      <c r="QEV20" s="182"/>
      <c r="QEW20" s="182"/>
      <c r="QEX20" s="182"/>
      <c r="QEY20" s="182"/>
      <c r="QEZ20" s="182"/>
      <c r="QFA20" s="182"/>
      <c r="QFB20" s="182"/>
      <c r="QFC20" s="182"/>
      <c r="QFD20" s="182"/>
      <c r="QFE20" s="182"/>
      <c r="QFF20" s="182"/>
      <c r="QFG20" s="182"/>
      <c r="QFH20" s="182"/>
      <c r="QFI20" s="182"/>
      <c r="QFJ20" s="182"/>
      <c r="QFK20" s="182"/>
      <c r="QFL20" s="182"/>
      <c r="QFM20" s="182"/>
      <c r="QFN20" s="182"/>
      <c r="QFO20" s="182"/>
      <c r="QFP20" s="182"/>
      <c r="QFQ20" s="182"/>
      <c r="QFR20" s="182"/>
      <c r="QFS20" s="182"/>
      <c r="QFT20" s="182"/>
      <c r="QFU20" s="182"/>
      <c r="QFV20" s="182"/>
      <c r="QFW20" s="182"/>
      <c r="QFX20" s="182"/>
      <c r="QFY20" s="182"/>
      <c r="QFZ20" s="182"/>
      <c r="QGA20" s="182"/>
      <c r="QGB20" s="182"/>
      <c r="QGC20" s="182"/>
      <c r="QGD20" s="182"/>
      <c r="QGE20" s="182"/>
      <c r="QGF20" s="182"/>
      <c r="QGG20" s="182"/>
      <c r="QGH20" s="182"/>
      <c r="QGI20" s="182"/>
      <c r="QGJ20" s="182"/>
      <c r="QGK20" s="182"/>
      <c r="QGL20" s="182"/>
      <c r="QGM20" s="182"/>
      <c r="QGN20" s="182"/>
      <c r="QGO20" s="182"/>
      <c r="QGP20" s="182"/>
      <c r="QGQ20" s="182"/>
      <c r="QGR20" s="182"/>
      <c r="QGS20" s="182"/>
      <c r="QGT20" s="182"/>
      <c r="QGU20" s="182"/>
      <c r="QGV20" s="182"/>
      <c r="QGW20" s="182"/>
      <c r="QGX20" s="182"/>
      <c r="QGY20" s="182"/>
      <c r="QGZ20" s="182"/>
      <c r="QHA20" s="182"/>
      <c r="QHB20" s="182"/>
      <c r="QHC20" s="182"/>
      <c r="QHD20" s="182"/>
      <c r="QHE20" s="182"/>
      <c r="QHF20" s="182"/>
      <c r="QHG20" s="182"/>
      <c r="QHH20" s="182"/>
      <c r="QHI20" s="182"/>
      <c r="QHJ20" s="182"/>
      <c r="QHK20" s="182"/>
      <c r="QHL20" s="182"/>
      <c r="QHM20" s="182"/>
      <c r="QHN20" s="182"/>
      <c r="QHO20" s="182"/>
      <c r="QHP20" s="182"/>
      <c r="QHQ20" s="182"/>
      <c r="QHR20" s="182"/>
      <c r="QHS20" s="182"/>
      <c r="QHT20" s="182"/>
      <c r="QHU20" s="182"/>
      <c r="QHV20" s="182"/>
      <c r="QHW20" s="182"/>
      <c r="QHX20" s="182"/>
      <c r="QHY20" s="182"/>
      <c r="QHZ20" s="182"/>
      <c r="QIA20" s="182"/>
      <c r="QIB20" s="182"/>
      <c r="QIC20" s="182"/>
      <c r="QID20" s="182"/>
      <c r="QIE20" s="182"/>
      <c r="QIF20" s="182"/>
      <c r="QIG20" s="182"/>
      <c r="QIH20" s="182"/>
      <c r="QII20" s="182"/>
      <c r="QIJ20" s="182"/>
      <c r="QIK20" s="182"/>
      <c r="QIL20" s="182"/>
      <c r="QIM20" s="182"/>
      <c r="QIN20" s="182"/>
      <c r="QIO20" s="182"/>
      <c r="QIP20" s="182"/>
      <c r="QIQ20" s="182"/>
      <c r="QIR20" s="182"/>
      <c r="QIS20" s="182"/>
      <c r="QIT20" s="182"/>
      <c r="QIU20" s="182"/>
      <c r="QIV20" s="182"/>
      <c r="QIW20" s="182"/>
      <c r="QIX20" s="182"/>
      <c r="QIY20" s="182"/>
      <c r="QIZ20" s="182"/>
      <c r="QJA20" s="182"/>
      <c r="QJB20" s="182"/>
      <c r="QJC20" s="182"/>
      <c r="QJD20" s="182"/>
      <c r="QJE20" s="182"/>
      <c r="QJF20" s="182"/>
      <c r="QJG20" s="182"/>
      <c r="QJH20" s="182"/>
      <c r="QJI20" s="182"/>
      <c r="QJJ20" s="182"/>
      <c r="QJK20" s="182"/>
      <c r="QJL20" s="182"/>
      <c r="QJM20" s="182"/>
      <c r="QJN20" s="182"/>
      <c r="QJO20" s="182"/>
      <c r="QJP20" s="182"/>
      <c r="QJQ20" s="182"/>
      <c r="QJR20" s="182"/>
      <c r="QJS20" s="182"/>
      <c r="QJT20" s="182"/>
      <c r="QJU20" s="182"/>
      <c r="QJV20" s="182"/>
      <c r="QJW20" s="182"/>
      <c r="QJX20" s="182"/>
      <c r="QJY20" s="182"/>
      <c r="QJZ20" s="182"/>
      <c r="QKA20" s="182"/>
      <c r="QKB20" s="182"/>
      <c r="QKC20" s="182"/>
      <c r="QKD20" s="182"/>
      <c r="QKE20" s="182"/>
      <c r="QKF20" s="182"/>
      <c r="QKG20" s="182"/>
      <c r="QKH20" s="182"/>
      <c r="QKI20" s="182"/>
      <c r="QKJ20" s="182"/>
      <c r="QKK20" s="182"/>
      <c r="QKL20" s="182"/>
      <c r="QKM20" s="182"/>
      <c r="QKN20" s="182"/>
      <c r="QKO20" s="182"/>
      <c r="QKP20" s="182"/>
      <c r="QKQ20" s="182"/>
      <c r="QKR20" s="182"/>
      <c r="QKS20" s="182"/>
      <c r="QKT20" s="182"/>
      <c r="QKU20" s="182"/>
      <c r="QKV20" s="182"/>
      <c r="QKW20" s="182"/>
      <c r="QKX20" s="182"/>
      <c r="QKY20" s="182"/>
      <c r="QKZ20" s="182"/>
      <c r="QLA20" s="182"/>
      <c r="QLB20" s="182"/>
      <c r="QLC20" s="182"/>
      <c r="QLD20" s="182"/>
      <c r="QLE20" s="182"/>
      <c r="QLF20" s="182"/>
      <c r="QLG20" s="182"/>
      <c r="QLH20" s="182"/>
      <c r="QLI20" s="182"/>
      <c r="QLJ20" s="182"/>
      <c r="QLK20" s="182"/>
      <c r="QLL20" s="182"/>
      <c r="QLM20" s="182"/>
      <c r="QLN20" s="182"/>
      <c r="QLO20" s="182"/>
      <c r="QLP20" s="182"/>
      <c r="QLQ20" s="182"/>
      <c r="QLR20" s="182"/>
      <c r="QLS20" s="182"/>
      <c r="QLT20" s="182"/>
      <c r="QLU20" s="182"/>
      <c r="QLV20" s="182"/>
      <c r="QLW20" s="182"/>
      <c r="QLX20" s="182"/>
      <c r="QLY20" s="182"/>
      <c r="QLZ20" s="182"/>
      <c r="QMA20" s="182"/>
      <c r="QMB20" s="182"/>
      <c r="QMC20" s="182"/>
      <c r="QMD20" s="182"/>
      <c r="QME20" s="182"/>
      <c r="QMF20" s="182"/>
      <c r="QMG20" s="182"/>
      <c r="QMH20" s="182"/>
      <c r="QMI20" s="182"/>
      <c r="QMJ20" s="182"/>
      <c r="QMK20" s="182"/>
      <c r="QML20" s="182"/>
      <c r="QMM20" s="182"/>
      <c r="QMN20" s="182"/>
      <c r="QMO20" s="182"/>
      <c r="QMP20" s="182"/>
      <c r="QMQ20" s="182"/>
      <c r="QMR20" s="182"/>
      <c r="QMS20" s="182"/>
      <c r="QMT20" s="182"/>
      <c r="QMU20" s="182"/>
      <c r="QMV20" s="182"/>
      <c r="QMW20" s="182"/>
      <c r="QMX20" s="182"/>
      <c r="QMY20" s="182"/>
      <c r="QMZ20" s="182"/>
      <c r="QNA20" s="182"/>
      <c r="QNB20" s="182"/>
      <c r="QNC20" s="182"/>
      <c r="QND20" s="182"/>
      <c r="QNE20" s="182"/>
      <c r="QNF20" s="182"/>
      <c r="QNG20" s="182"/>
      <c r="QNH20" s="182"/>
      <c r="QNI20" s="182"/>
      <c r="QNJ20" s="182"/>
      <c r="QNK20" s="182"/>
      <c r="QNL20" s="182"/>
      <c r="QNM20" s="182"/>
      <c r="QNN20" s="182"/>
      <c r="QNO20" s="182"/>
      <c r="QNP20" s="182"/>
      <c r="QNQ20" s="182"/>
      <c r="QNR20" s="182"/>
      <c r="QNS20" s="182"/>
      <c r="QNT20" s="182"/>
      <c r="QNU20" s="182"/>
      <c r="QNV20" s="182"/>
      <c r="QNW20" s="182"/>
      <c r="QNX20" s="182"/>
      <c r="QNY20" s="182"/>
      <c r="QNZ20" s="182"/>
      <c r="QOA20" s="182"/>
      <c r="QOB20" s="182"/>
      <c r="QOC20" s="182"/>
      <c r="QOD20" s="182"/>
      <c r="QOE20" s="182"/>
      <c r="QOF20" s="182"/>
      <c r="QOG20" s="182"/>
      <c r="QOH20" s="182"/>
      <c r="QOI20" s="182"/>
      <c r="QOJ20" s="182"/>
      <c r="QOK20" s="182"/>
      <c r="QOL20" s="182"/>
      <c r="QOM20" s="182"/>
      <c r="QON20" s="182"/>
      <c r="QOO20" s="182"/>
      <c r="QOP20" s="182"/>
      <c r="QOQ20" s="182"/>
      <c r="QOR20" s="182"/>
      <c r="QOS20" s="182"/>
      <c r="QOT20" s="182"/>
      <c r="QOU20" s="182"/>
      <c r="QOV20" s="182"/>
      <c r="QOW20" s="182"/>
      <c r="QOX20" s="182"/>
      <c r="QOY20" s="182"/>
      <c r="QOZ20" s="182"/>
      <c r="QPA20" s="182"/>
      <c r="QPB20" s="182"/>
      <c r="QPC20" s="182"/>
      <c r="QPD20" s="182"/>
      <c r="QPE20" s="182"/>
      <c r="QPF20" s="182"/>
      <c r="QPG20" s="182"/>
      <c r="QPH20" s="182"/>
      <c r="QPI20" s="182"/>
      <c r="QPJ20" s="182"/>
      <c r="QPK20" s="182"/>
      <c r="QPL20" s="182"/>
      <c r="QPM20" s="182"/>
      <c r="QPN20" s="182"/>
      <c r="QPO20" s="182"/>
      <c r="QPP20" s="182"/>
      <c r="QPQ20" s="182"/>
      <c r="QPR20" s="182"/>
      <c r="QPS20" s="182"/>
      <c r="QPT20" s="182"/>
      <c r="QPU20" s="182"/>
      <c r="QPV20" s="182"/>
      <c r="QPW20" s="182"/>
      <c r="QPX20" s="182"/>
      <c r="QPY20" s="182"/>
      <c r="QPZ20" s="182"/>
      <c r="QQA20" s="182"/>
      <c r="QQB20" s="182"/>
      <c r="QQC20" s="182"/>
      <c r="QQD20" s="182"/>
      <c r="QQE20" s="182"/>
      <c r="QQF20" s="182"/>
      <c r="QQG20" s="182"/>
      <c r="QQH20" s="182"/>
      <c r="QQI20" s="182"/>
      <c r="QQJ20" s="182"/>
      <c r="QQK20" s="182"/>
      <c r="QQL20" s="182"/>
      <c r="QQM20" s="182"/>
      <c r="QQN20" s="182"/>
      <c r="QQO20" s="182"/>
      <c r="QQP20" s="182"/>
      <c r="QQQ20" s="182"/>
      <c r="QQR20" s="182"/>
      <c r="QQS20" s="182"/>
      <c r="QQT20" s="182"/>
      <c r="QQU20" s="182"/>
      <c r="QQV20" s="182"/>
      <c r="QQW20" s="182"/>
      <c r="QQX20" s="182"/>
      <c r="QQY20" s="182"/>
      <c r="QQZ20" s="182"/>
      <c r="QRA20" s="182"/>
      <c r="QRB20" s="182"/>
      <c r="QRC20" s="182"/>
      <c r="QRD20" s="182"/>
      <c r="QRE20" s="182"/>
      <c r="QRF20" s="182"/>
      <c r="QRG20" s="182"/>
      <c r="QRH20" s="182"/>
      <c r="QRI20" s="182"/>
      <c r="QRJ20" s="182"/>
      <c r="QRK20" s="182"/>
      <c r="QRL20" s="182"/>
      <c r="QRM20" s="182"/>
      <c r="QRN20" s="182"/>
      <c r="QRO20" s="182"/>
      <c r="QRP20" s="182"/>
      <c r="QRQ20" s="182"/>
      <c r="QRR20" s="182"/>
      <c r="QRS20" s="182"/>
      <c r="QRT20" s="182"/>
      <c r="QRU20" s="182"/>
      <c r="QRV20" s="182"/>
      <c r="QRW20" s="182"/>
      <c r="QRX20" s="182"/>
      <c r="QRY20" s="182"/>
      <c r="QRZ20" s="182"/>
      <c r="QSA20" s="182"/>
      <c r="QSB20" s="182"/>
      <c r="QSC20" s="182"/>
      <c r="QSD20" s="182"/>
      <c r="QSE20" s="182"/>
      <c r="QSF20" s="182"/>
      <c r="QSG20" s="182"/>
      <c r="QSH20" s="182"/>
      <c r="QSI20" s="182"/>
      <c r="QSJ20" s="182"/>
      <c r="QSK20" s="182"/>
      <c r="QSL20" s="182"/>
      <c r="QSM20" s="182"/>
      <c r="QSN20" s="182"/>
      <c r="QSO20" s="182"/>
      <c r="QSP20" s="182"/>
      <c r="QSQ20" s="182"/>
      <c r="QSR20" s="182"/>
      <c r="QSS20" s="182"/>
      <c r="QST20" s="182"/>
      <c r="QSU20" s="182"/>
      <c r="QSV20" s="182"/>
      <c r="QSW20" s="182"/>
      <c r="QSX20" s="182"/>
      <c r="QSY20" s="182"/>
      <c r="QSZ20" s="182"/>
      <c r="QTA20" s="182"/>
      <c r="QTB20" s="182"/>
      <c r="QTC20" s="182"/>
      <c r="QTD20" s="182"/>
      <c r="QTE20" s="182"/>
      <c r="QTF20" s="182"/>
      <c r="QTG20" s="182"/>
      <c r="QTH20" s="182"/>
      <c r="QTI20" s="182"/>
      <c r="QTJ20" s="182"/>
      <c r="QTK20" s="182"/>
      <c r="QTL20" s="182"/>
      <c r="QTM20" s="182"/>
      <c r="QTN20" s="182"/>
      <c r="QTO20" s="182"/>
      <c r="QTP20" s="182"/>
      <c r="QTQ20" s="182"/>
      <c r="QTR20" s="182"/>
      <c r="QTS20" s="182"/>
      <c r="QTT20" s="182"/>
      <c r="QTU20" s="182"/>
      <c r="QTV20" s="182"/>
      <c r="QTW20" s="182"/>
      <c r="QTX20" s="182"/>
      <c r="QTY20" s="182"/>
      <c r="QTZ20" s="182"/>
      <c r="QUA20" s="182"/>
      <c r="QUB20" s="182"/>
      <c r="QUC20" s="182"/>
      <c r="QUD20" s="182"/>
      <c r="QUE20" s="182"/>
      <c r="QUF20" s="182"/>
      <c r="QUG20" s="182"/>
      <c r="QUH20" s="182"/>
      <c r="QUI20" s="182"/>
      <c r="QUJ20" s="182"/>
      <c r="QUK20" s="182"/>
      <c r="QUL20" s="182"/>
      <c r="QUM20" s="182"/>
      <c r="QUN20" s="182"/>
      <c r="QUO20" s="182"/>
      <c r="QUP20" s="182"/>
      <c r="QUQ20" s="182"/>
      <c r="QUR20" s="182"/>
      <c r="QUS20" s="182"/>
      <c r="QUT20" s="182"/>
      <c r="QUU20" s="182"/>
      <c r="QUV20" s="182"/>
      <c r="QUW20" s="182"/>
      <c r="QUX20" s="182"/>
      <c r="QUY20" s="182"/>
      <c r="QUZ20" s="182"/>
      <c r="QVA20" s="182"/>
      <c r="QVB20" s="182"/>
      <c r="QVC20" s="182"/>
      <c r="QVD20" s="182"/>
      <c r="QVE20" s="182"/>
      <c r="QVF20" s="182"/>
      <c r="QVG20" s="182"/>
      <c r="QVH20" s="182"/>
      <c r="QVI20" s="182"/>
      <c r="QVJ20" s="182"/>
      <c r="QVK20" s="182"/>
      <c r="QVL20" s="182"/>
      <c r="QVM20" s="182"/>
      <c r="QVN20" s="182"/>
      <c r="QVO20" s="182"/>
      <c r="QVP20" s="182"/>
      <c r="QVQ20" s="182"/>
      <c r="QVR20" s="182"/>
      <c r="QVS20" s="182"/>
      <c r="QVT20" s="182"/>
      <c r="QVU20" s="182"/>
      <c r="QVV20" s="182"/>
      <c r="QVW20" s="182"/>
      <c r="QVX20" s="182"/>
      <c r="QVY20" s="182"/>
      <c r="QVZ20" s="182"/>
      <c r="QWA20" s="182"/>
      <c r="QWB20" s="182"/>
      <c r="QWC20" s="182"/>
      <c r="QWD20" s="182"/>
      <c r="QWE20" s="182"/>
      <c r="QWF20" s="182"/>
      <c r="QWG20" s="182"/>
      <c r="QWH20" s="182"/>
      <c r="QWI20" s="182"/>
      <c r="QWJ20" s="182"/>
      <c r="QWK20" s="182"/>
      <c r="QWL20" s="182"/>
      <c r="QWM20" s="182"/>
      <c r="QWN20" s="182"/>
      <c r="QWO20" s="182"/>
      <c r="QWP20" s="182"/>
      <c r="QWQ20" s="182"/>
      <c r="QWR20" s="182"/>
      <c r="QWS20" s="182"/>
      <c r="QWT20" s="182"/>
      <c r="QWU20" s="182"/>
      <c r="QWV20" s="182"/>
      <c r="QWW20" s="182"/>
      <c r="QWX20" s="182"/>
      <c r="QWY20" s="182"/>
      <c r="QWZ20" s="182"/>
      <c r="QXA20" s="182"/>
      <c r="QXB20" s="182"/>
      <c r="QXC20" s="182"/>
      <c r="QXD20" s="182"/>
      <c r="QXE20" s="182"/>
      <c r="QXF20" s="182"/>
      <c r="QXG20" s="182"/>
      <c r="QXH20" s="182"/>
      <c r="QXI20" s="182"/>
      <c r="QXJ20" s="182"/>
      <c r="QXK20" s="182"/>
      <c r="QXL20" s="182"/>
      <c r="QXM20" s="182"/>
      <c r="QXN20" s="182"/>
      <c r="QXO20" s="182"/>
      <c r="QXP20" s="182"/>
      <c r="QXQ20" s="182"/>
      <c r="QXR20" s="182"/>
      <c r="QXS20" s="182"/>
      <c r="QXT20" s="182"/>
      <c r="QXU20" s="182"/>
      <c r="QXV20" s="182"/>
      <c r="QXW20" s="182"/>
      <c r="QXX20" s="182"/>
      <c r="QXY20" s="182"/>
      <c r="QXZ20" s="182"/>
      <c r="QYA20" s="182"/>
      <c r="QYB20" s="182"/>
      <c r="QYC20" s="182"/>
      <c r="QYD20" s="182"/>
      <c r="QYE20" s="182"/>
      <c r="QYF20" s="182"/>
      <c r="QYG20" s="182"/>
      <c r="QYH20" s="182"/>
      <c r="QYI20" s="182"/>
      <c r="QYJ20" s="182"/>
      <c r="QYK20" s="182"/>
      <c r="QYL20" s="182"/>
      <c r="QYM20" s="182"/>
      <c r="QYN20" s="182"/>
      <c r="QYO20" s="182"/>
      <c r="QYP20" s="182"/>
      <c r="QYQ20" s="182"/>
      <c r="QYR20" s="182"/>
      <c r="QYS20" s="182"/>
      <c r="QYT20" s="182"/>
      <c r="QYU20" s="182"/>
      <c r="QYV20" s="182"/>
      <c r="QYW20" s="182"/>
      <c r="QYX20" s="182"/>
      <c r="QYY20" s="182"/>
      <c r="QYZ20" s="182"/>
      <c r="QZA20" s="182"/>
      <c r="QZB20" s="182"/>
      <c r="QZC20" s="182"/>
      <c r="QZD20" s="182"/>
      <c r="QZE20" s="182"/>
      <c r="QZF20" s="182"/>
      <c r="QZG20" s="182"/>
      <c r="QZH20" s="182"/>
      <c r="QZI20" s="182"/>
      <c r="QZJ20" s="182"/>
      <c r="QZK20" s="182"/>
      <c r="QZL20" s="182"/>
      <c r="QZM20" s="182"/>
      <c r="QZN20" s="182"/>
      <c r="QZO20" s="182"/>
      <c r="QZP20" s="182"/>
      <c r="QZQ20" s="182"/>
      <c r="QZR20" s="182"/>
      <c r="QZS20" s="182"/>
      <c r="QZT20" s="182"/>
      <c r="QZU20" s="182"/>
      <c r="QZV20" s="182"/>
      <c r="QZW20" s="182"/>
      <c r="QZX20" s="182"/>
      <c r="QZY20" s="182"/>
      <c r="QZZ20" s="182"/>
      <c r="RAA20" s="182"/>
      <c r="RAB20" s="182"/>
      <c r="RAC20" s="182"/>
      <c r="RAD20" s="182"/>
      <c r="RAE20" s="182"/>
      <c r="RAF20" s="182"/>
      <c r="RAG20" s="182"/>
      <c r="RAH20" s="182"/>
      <c r="RAI20" s="182"/>
      <c r="RAJ20" s="182"/>
      <c r="RAK20" s="182"/>
      <c r="RAL20" s="182"/>
      <c r="RAM20" s="182"/>
      <c r="RAN20" s="182"/>
      <c r="RAO20" s="182"/>
      <c r="RAP20" s="182"/>
      <c r="RAQ20" s="182"/>
      <c r="RAR20" s="182"/>
      <c r="RAS20" s="182"/>
      <c r="RAT20" s="182"/>
      <c r="RAU20" s="182"/>
      <c r="RAV20" s="182"/>
      <c r="RAW20" s="182"/>
      <c r="RAX20" s="182"/>
      <c r="RAY20" s="182"/>
      <c r="RAZ20" s="182"/>
      <c r="RBA20" s="182"/>
      <c r="RBB20" s="182"/>
      <c r="RBC20" s="182"/>
      <c r="RBD20" s="182"/>
      <c r="RBE20" s="182"/>
      <c r="RBF20" s="182"/>
      <c r="RBG20" s="182"/>
      <c r="RBH20" s="182"/>
      <c r="RBI20" s="182"/>
      <c r="RBJ20" s="182"/>
      <c r="RBK20" s="182"/>
      <c r="RBL20" s="182"/>
      <c r="RBM20" s="182"/>
      <c r="RBN20" s="182"/>
      <c r="RBO20" s="182"/>
      <c r="RBP20" s="182"/>
      <c r="RBQ20" s="182"/>
      <c r="RBR20" s="182"/>
      <c r="RBS20" s="182"/>
      <c r="RBT20" s="182"/>
      <c r="RBU20" s="182"/>
      <c r="RBV20" s="182"/>
      <c r="RBW20" s="182"/>
      <c r="RBX20" s="182"/>
      <c r="RBY20" s="182"/>
      <c r="RBZ20" s="182"/>
      <c r="RCA20" s="182"/>
      <c r="RCB20" s="182"/>
      <c r="RCC20" s="182"/>
      <c r="RCD20" s="182"/>
      <c r="RCE20" s="182"/>
      <c r="RCF20" s="182"/>
      <c r="RCG20" s="182"/>
      <c r="RCH20" s="182"/>
      <c r="RCI20" s="182"/>
      <c r="RCJ20" s="182"/>
      <c r="RCK20" s="182"/>
      <c r="RCL20" s="182"/>
      <c r="RCM20" s="182"/>
      <c r="RCN20" s="182"/>
      <c r="RCO20" s="182"/>
      <c r="RCP20" s="182"/>
      <c r="RCQ20" s="182"/>
      <c r="RCR20" s="182"/>
      <c r="RCS20" s="182"/>
      <c r="RCT20" s="182"/>
      <c r="RCU20" s="182"/>
      <c r="RCV20" s="182"/>
      <c r="RCW20" s="182"/>
      <c r="RCX20" s="182"/>
      <c r="RCY20" s="182"/>
      <c r="RCZ20" s="182"/>
      <c r="RDA20" s="182"/>
      <c r="RDB20" s="182"/>
      <c r="RDC20" s="182"/>
      <c r="RDD20" s="182"/>
      <c r="RDE20" s="182"/>
      <c r="RDF20" s="182"/>
      <c r="RDG20" s="182"/>
      <c r="RDH20" s="182"/>
      <c r="RDI20" s="182"/>
      <c r="RDJ20" s="182"/>
      <c r="RDK20" s="182"/>
      <c r="RDL20" s="182"/>
      <c r="RDM20" s="182"/>
      <c r="RDN20" s="182"/>
      <c r="RDO20" s="182"/>
      <c r="RDP20" s="182"/>
      <c r="RDQ20" s="182"/>
      <c r="RDR20" s="182"/>
      <c r="RDS20" s="182"/>
      <c r="RDT20" s="182"/>
      <c r="RDU20" s="182"/>
      <c r="RDV20" s="182"/>
      <c r="RDW20" s="182"/>
      <c r="RDX20" s="182"/>
      <c r="RDY20" s="182"/>
      <c r="RDZ20" s="182"/>
      <c r="REA20" s="182"/>
      <c r="REB20" s="182"/>
      <c r="REC20" s="182"/>
      <c r="RED20" s="182"/>
      <c r="REE20" s="182"/>
      <c r="REF20" s="182"/>
      <c r="REG20" s="182"/>
      <c r="REH20" s="182"/>
      <c r="REI20" s="182"/>
      <c r="REJ20" s="182"/>
      <c r="REK20" s="182"/>
      <c r="REL20" s="182"/>
      <c r="REM20" s="182"/>
      <c r="REN20" s="182"/>
      <c r="REO20" s="182"/>
      <c r="REP20" s="182"/>
      <c r="REQ20" s="182"/>
      <c r="RER20" s="182"/>
      <c r="RES20" s="182"/>
      <c r="RET20" s="182"/>
      <c r="REU20" s="182"/>
      <c r="REV20" s="182"/>
      <c r="REW20" s="182"/>
      <c r="REX20" s="182"/>
      <c r="REY20" s="182"/>
      <c r="REZ20" s="182"/>
      <c r="RFA20" s="182"/>
      <c r="RFB20" s="182"/>
      <c r="RFC20" s="182"/>
      <c r="RFD20" s="182"/>
      <c r="RFE20" s="182"/>
      <c r="RFF20" s="182"/>
      <c r="RFG20" s="182"/>
      <c r="RFH20" s="182"/>
      <c r="RFI20" s="182"/>
      <c r="RFJ20" s="182"/>
      <c r="RFK20" s="182"/>
      <c r="RFL20" s="182"/>
      <c r="RFM20" s="182"/>
      <c r="RFN20" s="182"/>
      <c r="RFO20" s="182"/>
      <c r="RFP20" s="182"/>
      <c r="RFQ20" s="182"/>
      <c r="RFR20" s="182"/>
      <c r="RFS20" s="182"/>
      <c r="RFT20" s="182"/>
      <c r="RFU20" s="182"/>
      <c r="RFV20" s="182"/>
      <c r="RFW20" s="182"/>
      <c r="RFX20" s="182"/>
      <c r="RFY20" s="182"/>
      <c r="RFZ20" s="182"/>
      <c r="RGA20" s="182"/>
      <c r="RGB20" s="182"/>
      <c r="RGC20" s="182"/>
      <c r="RGD20" s="182"/>
      <c r="RGE20" s="182"/>
      <c r="RGF20" s="182"/>
      <c r="RGG20" s="182"/>
      <c r="RGH20" s="182"/>
      <c r="RGI20" s="182"/>
      <c r="RGJ20" s="182"/>
      <c r="RGK20" s="182"/>
      <c r="RGL20" s="182"/>
      <c r="RGM20" s="182"/>
      <c r="RGN20" s="182"/>
      <c r="RGO20" s="182"/>
      <c r="RGP20" s="182"/>
      <c r="RGQ20" s="182"/>
      <c r="RGR20" s="182"/>
      <c r="RGS20" s="182"/>
      <c r="RGT20" s="182"/>
      <c r="RGU20" s="182"/>
      <c r="RGV20" s="182"/>
      <c r="RGW20" s="182"/>
      <c r="RGX20" s="182"/>
      <c r="RGY20" s="182"/>
      <c r="RGZ20" s="182"/>
      <c r="RHA20" s="182"/>
      <c r="RHB20" s="182"/>
      <c r="RHC20" s="182"/>
      <c r="RHD20" s="182"/>
      <c r="RHE20" s="182"/>
      <c r="RHF20" s="182"/>
      <c r="RHG20" s="182"/>
      <c r="RHH20" s="182"/>
      <c r="RHI20" s="182"/>
      <c r="RHJ20" s="182"/>
      <c r="RHK20" s="182"/>
      <c r="RHL20" s="182"/>
      <c r="RHM20" s="182"/>
      <c r="RHN20" s="182"/>
      <c r="RHO20" s="182"/>
      <c r="RHP20" s="182"/>
      <c r="RHQ20" s="182"/>
      <c r="RHR20" s="182"/>
      <c r="RHS20" s="182"/>
      <c r="RHT20" s="182"/>
      <c r="RHU20" s="182"/>
      <c r="RHV20" s="182"/>
      <c r="RHW20" s="182"/>
      <c r="RHX20" s="182"/>
      <c r="RHY20" s="182"/>
      <c r="RHZ20" s="182"/>
      <c r="RIA20" s="182"/>
      <c r="RIB20" s="182"/>
      <c r="RIC20" s="182"/>
      <c r="RID20" s="182"/>
      <c r="RIE20" s="182"/>
      <c r="RIF20" s="182"/>
      <c r="RIG20" s="182"/>
      <c r="RIH20" s="182"/>
      <c r="RII20" s="182"/>
      <c r="RIJ20" s="182"/>
      <c r="RIK20" s="182"/>
      <c r="RIL20" s="182"/>
      <c r="RIM20" s="182"/>
      <c r="RIN20" s="182"/>
      <c r="RIO20" s="182"/>
      <c r="RIP20" s="182"/>
      <c r="RIQ20" s="182"/>
      <c r="RIR20" s="182"/>
      <c r="RIS20" s="182"/>
      <c r="RIT20" s="182"/>
      <c r="RIU20" s="182"/>
      <c r="RIV20" s="182"/>
      <c r="RIW20" s="182"/>
      <c r="RIX20" s="182"/>
      <c r="RIY20" s="182"/>
      <c r="RIZ20" s="182"/>
      <c r="RJA20" s="182"/>
      <c r="RJB20" s="182"/>
      <c r="RJC20" s="182"/>
      <c r="RJD20" s="182"/>
      <c r="RJE20" s="182"/>
      <c r="RJF20" s="182"/>
      <c r="RJG20" s="182"/>
      <c r="RJH20" s="182"/>
      <c r="RJI20" s="182"/>
      <c r="RJJ20" s="182"/>
      <c r="RJK20" s="182"/>
      <c r="RJL20" s="182"/>
      <c r="RJM20" s="182"/>
      <c r="RJN20" s="182"/>
      <c r="RJO20" s="182"/>
      <c r="RJP20" s="182"/>
      <c r="RJQ20" s="182"/>
      <c r="RJR20" s="182"/>
      <c r="RJS20" s="182"/>
      <c r="RJT20" s="182"/>
      <c r="RJU20" s="182"/>
      <c r="RJV20" s="182"/>
      <c r="RJW20" s="182"/>
      <c r="RJX20" s="182"/>
      <c r="RJY20" s="182"/>
      <c r="RJZ20" s="182"/>
      <c r="RKA20" s="182"/>
      <c r="RKB20" s="182"/>
      <c r="RKC20" s="182"/>
      <c r="RKD20" s="182"/>
      <c r="RKE20" s="182"/>
      <c r="RKF20" s="182"/>
      <c r="RKG20" s="182"/>
      <c r="RKH20" s="182"/>
      <c r="RKI20" s="182"/>
      <c r="RKJ20" s="182"/>
      <c r="RKK20" s="182"/>
      <c r="RKL20" s="182"/>
      <c r="RKM20" s="182"/>
      <c r="RKN20" s="182"/>
      <c r="RKO20" s="182"/>
      <c r="RKP20" s="182"/>
      <c r="RKQ20" s="182"/>
      <c r="RKR20" s="182"/>
      <c r="RKS20" s="182"/>
      <c r="RKT20" s="182"/>
      <c r="RKU20" s="182"/>
      <c r="RKV20" s="182"/>
      <c r="RKW20" s="182"/>
      <c r="RKX20" s="182"/>
      <c r="RKY20" s="182"/>
      <c r="RKZ20" s="182"/>
      <c r="RLA20" s="182"/>
      <c r="RLB20" s="182"/>
      <c r="RLC20" s="182"/>
      <c r="RLD20" s="182"/>
      <c r="RLE20" s="182"/>
      <c r="RLF20" s="182"/>
      <c r="RLG20" s="182"/>
      <c r="RLH20" s="182"/>
      <c r="RLI20" s="182"/>
      <c r="RLJ20" s="182"/>
      <c r="RLK20" s="182"/>
      <c r="RLL20" s="182"/>
      <c r="RLM20" s="182"/>
      <c r="RLN20" s="182"/>
      <c r="RLO20" s="182"/>
      <c r="RLP20" s="182"/>
      <c r="RLQ20" s="182"/>
      <c r="RLR20" s="182"/>
      <c r="RLS20" s="182"/>
      <c r="RLT20" s="182"/>
      <c r="RLU20" s="182"/>
      <c r="RLV20" s="182"/>
      <c r="RLW20" s="182"/>
      <c r="RLX20" s="182"/>
      <c r="RLY20" s="182"/>
      <c r="RLZ20" s="182"/>
      <c r="RMA20" s="182"/>
      <c r="RMB20" s="182"/>
      <c r="RMC20" s="182"/>
      <c r="RMD20" s="182"/>
      <c r="RME20" s="182"/>
      <c r="RMF20" s="182"/>
      <c r="RMG20" s="182"/>
      <c r="RMH20" s="182"/>
      <c r="RMI20" s="182"/>
      <c r="RMJ20" s="182"/>
      <c r="RMK20" s="182"/>
      <c r="RML20" s="182"/>
      <c r="RMM20" s="182"/>
      <c r="RMN20" s="182"/>
      <c r="RMO20" s="182"/>
      <c r="RMP20" s="182"/>
      <c r="RMQ20" s="182"/>
      <c r="RMR20" s="182"/>
      <c r="RMS20" s="182"/>
      <c r="RMT20" s="182"/>
      <c r="RMU20" s="182"/>
      <c r="RMV20" s="182"/>
      <c r="RMW20" s="182"/>
      <c r="RMX20" s="182"/>
      <c r="RMY20" s="182"/>
      <c r="RMZ20" s="182"/>
      <c r="RNA20" s="182"/>
      <c r="RNB20" s="182"/>
      <c r="RNC20" s="182"/>
      <c r="RND20" s="182"/>
      <c r="RNE20" s="182"/>
      <c r="RNF20" s="182"/>
      <c r="RNG20" s="182"/>
      <c r="RNH20" s="182"/>
      <c r="RNI20" s="182"/>
      <c r="RNJ20" s="182"/>
      <c r="RNK20" s="182"/>
      <c r="RNL20" s="182"/>
      <c r="RNM20" s="182"/>
      <c r="RNN20" s="182"/>
      <c r="RNO20" s="182"/>
      <c r="RNP20" s="182"/>
      <c r="RNQ20" s="182"/>
      <c r="RNR20" s="182"/>
      <c r="RNS20" s="182"/>
      <c r="RNT20" s="182"/>
      <c r="RNU20" s="182"/>
      <c r="RNV20" s="182"/>
      <c r="RNW20" s="182"/>
      <c r="RNX20" s="182"/>
      <c r="RNY20" s="182"/>
      <c r="RNZ20" s="182"/>
      <c r="ROA20" s="182"/>
      <c r="ROB20" s="182"/>
      <c r="ROC20" s="182"/>
      <c r="ROD20" s="182"/>
      <c r="ROE20" s="182"/>
      <c r="ROF20" s="182"/>
      <c r="ROG20" s="182"/>
      <c r="ROH20" s="182"/>
      <c r="ROI20" s="182"/>
      <c r="ROJ20" s="182"/>
      <c r="ROK20" s="182"/>
      <c r="ROL20" s="182"/>
      <c r="ROM20" s="182"/>
      <c r="RON20" s="182"/>
      <c r="ROO20" s="182"/>
      <c r="ROP20" s="182"/>
      <c r="ROQ20" s="182"/>
      <c r="ROR20" s="182"/>
      <c r="ROS20" s="182"/>
      <c r="ROT20" s="182"/>
      <c r="ROU20" s="182"/>
      <c r="ROV20" s="182"/>
      <c r="ROW20" s="182"/>
      <c r="ROX20" s="182"/>
      <c r="ROY20" s="182"/>
      <c r="ROZ20" s="182"/>
      <c r="RPA20" s="182"/>
      <c r="RPB20" s="182"/>
      <c r="RPC20" s="182"/>
      <c r="RPD20" s="182"/>
      <c r="RPE20" s="182"/>
      <c r="RPF20" s="182"/>
      <c r="RPG20" s="182"/>
      <c r="RPH20" s="182"/>
      <c r="RPI20" s="182"/>
      <c r="RPJ20" s="182"/>
      <c r="RPK20" s="182"/>
      <c r="RPL20" s="182"/>
      <c r="RPM20" s="182"/>
      <c r="RPN20" s="182"/>
      <c r="RPO20" s="182"/>
      <c r="RPP20" s="182"/>
      <c r="RPQ20" s="182"/>
      <c r="RPR20" s="182"/>
      <c r="RPS20" s="182"/>
      <c r="RPT20" s="182"/>
      <c r="RPU20" s="182"/>
      <c r="RPV20" s="182"/>
      <c r="RPW20" s="182"/>
      <c r="RPX20" s="182"/>
      <c r="RPY20" s="182"/>
      <c r="RPZ20" s="182"/>
      <c r="RQA20" s="182"/>
      <c r="RQB20" s="182"/>
      <c r="RQC20" s="182"/>
      <c r="RQD20" s="182"/>
      <c r="RQE20" s="182"/>
      <c r="RQF20" s="182"/>
      <c r="RQG20" s="182"/>
      <c r="RQH20" s="182"/>
      <c r="RQI20" s="182"/>
      <c r="RQJ20" s="182"/>
      <c r="RQK20" s="182"/>
      <c r="RQL20" s="182"/>
      <c r="RQM20" s="182"/>
      <c r="RQN20" s="182"/>
      <c r="RQO20" s="182"/>
      <c r="RQP20" s="182"/>
      <c r="RQQ20" s="182"/>
      <c r="RQR20" s="182"/>
      <c r="RQS20" s="182"/>
      <c r="RQT20" s="182"/>
      <c r="RQU20" s="182"/>
      <c r="RQV20" s="182"/>
      <c r="RQW20" s="182"/>
      <c r="RQX20" s="182"/>
      <c r="RQY20" s="182"/>
      <c r="RQZ20" s="182"/>
      <c r="RRA20" s="182"/>
      <c r="RRB20" s="182"/>
      <c r="RRC20" s="182"/>
      <c r="RRD20" s="182"/>
      <c r="RRE20" s="182"/>
      <c r="RRF20" s="182"/>
      <c r="RRG20" s="182"/>
      <c r="RRH20" s="182"/>
      <c r="RRI20" s="182"/>
      <c r="RRJ20" s="182"/>
      <c r="RRK20" s="182"/>
      <c r="RRL20" s="182"/>
      <c r="RRM20" s="182"/>
      <c r="RRN20" s="182"/>
      <c r="RRO20" s="182"/>
      <c r="RRP20" s="182"/>
      <c r="RRQ20" s="182"/>
      <c r="RRR20" s="182"/>
      <c r="RRS20" s="182"/>
      <c r="RRT20" s="182"/>
      <c r="RRU20" s="182"/>
      <c r="RRV20" s="182"/>
      <c r="RRW20" s="182"/>
      <c r="RRX20" s="182"/>
      <c r="RRY20" s="182"/>
      <c r="RRZ20" s="182"/>
      <c r="RSA20" s="182"/>
      <c r="RSB20" s="182"/>
      <c r="RSC20" s="182"/>
      <c r="RSD20" s="182"/>
      <c r="RSE20" s="182"/>
      <c r="RSF20" s="182"/>
      <c r="RSG20" s="182"/>
      <c r="RSH20" s="182"/>
      <c r="RSI20" s="182"/>
      <c r="RSJ20" s="182"/>
      <c r="RSK20" s="182"/>
      <c r="RSL20" s="182"/>
      <c r="RSM20" s="182"/>
      <c r="RSN20" s="182"/>
      <c r="RSO20" s="182"/>
      <c r="RSP20" s="182"/>
      <c r="RSQ20" s="182"/>
      <c r="RSR20" s="182"/>
      <c r="RSS20" s="182"/>
      <c r="RST20" s="182"/>
      <c r="RSU20" s="182"/>
      <c r="RSV20" s="182"/>
      <c r="RSW20" s="182"/>
      <c r="RSX20" s="182"/>
      <c r="RSY20" s="182"/>
      <c r="RSZ20" s="182"/>
      <c r="RTA20" s="182"/>
      <c r="RTB20" s="182"/>
      <c r="RTC20" s="182"/>
      <c r="RTD20" s="182"/>
      <c r="RTE20" s="182"/>
      <c r="RTF20" s="182"/>
      <c r="RTG20" s="182"/>
      <c r="RTH20" s="182"/>
      <c r="RTI20" s="182"/>
      <c r="RTJ20" s="182"/>
      <c r="RTK20" s="182"/>
      <c r="RTL20" s="182"/>
      <c r="RTM20" s="182"/>
      <c r="RTN20" s="182"/>
      <c r="RTO20" s="182"/>
      <c r="RTP20" s="182"/>
      <c r="RTQ20" s="182"/>
      <c r="RTR20" s="182"/>
      <c r="RTS20" s="182"/>
      <c r="RTT20" s="182"/>
      <c r="RTU20" s="182"/>
      <c r="RTV20" s="182"/>
      <c r="RTW20" s="182"/>
      <c r="RTX20" s="182"/>
      <c r="RTY20" s="182"/>
      <c r="RTZ20" s="182"/>
      <c r="RUA20" s="182"/>
      <c r="RUB20" s="182"/>
      <c r="RUC20" s="182"/>
      <c r="RUD20" s="182"/>
      <c r="RUE20" s="182"/>
      <c r="RUF20" s="182"/>
      <c r="RUG20" s="182"/>
      <c r="RUH20" s="182"/>
      <c r="RUI20" s="182"/>
      <c r="RUJ20" s="182"/>
      <c r="RUK20" s="182"/>
      <c r="RUL20" s="182"/>
      <c r="RUM20" s="182"/>
      <c r="RUN20" s="182"/>
      <c r="RUO20" s="182"/>
      <c r="RUP20" s="182"/>
      <c r="RUQ20" s="182"/>
      <c r="RUR20" s="182"/>
      <c r="RUS20" s="182"/>
      <c r="RUT20" s="182"/>
      <c r="RUU20" s="182"/>
      <c r="RUV20" s="182"/>
      <c r="RUW20" s="182"/>
      <c r="RUX20" s="182"/>
      <c r="RUY20" s="182"/>
      <c r="RUZ20" s="182"/>
      <c r="RVA20" s="182"/>
      <c r="RVB20" s="182"/>
      <c r="RVC20" s="182"/>
      <c r="RVD20" s="182"/>
      <c r="RVE20" s="182"/>
      <c r="RVF20" s="182"/>
      <c r="RVG20" s="182"/>
      <c r="RVH20" s="182"/>
      <c r="RVI20" s="182"/>
      <c r="RVJ20" s="182"/>
      <c r="RVK20" s="182"/>
      <c r="RVL20" s="182"/>
      <c r="RVM20" s="182"/>
      <c r="RVN20" s="182"/>
      <c r="RVO20" s="182"/>
      <c r="RVP20" s="182"/>
      <c r="RVQ20" s="182"/>
      <c r="RVR20" s="182"/>
      <c r="RVS20" s="182"/>
      <c r="RVT20" s="182"/>
      <c r="RVU20" s="182"/>
      <c r="RVV20" s="182"/>
      <c r="RVW20" s="182"/>
      <c r="RVX20" s="182"/>
      <c r="RVY20" s="182"/>
      <c r="RVZ20" s="182"/>
      <c r="RWA20" s="182"/>
      <c r="RWB20" s="182"/>
      <c r="RWC20" s="182"/>
      <c r="RWD20" s="182"/>
      <c r="RWE20" s="182"/>
      <c r="RWF20" s="182"/>
      <c r="RWG20" s="182"/>
      <c r="RWH20" s="182"/>
      <c r="RWI20" s="182"/>
      <c r="RWJ20" s="182"/>
      <c r="RWK20" s="182"/>
      <c r="RWL20" s="182"/>
      <c r="RWM20" s="182"/>
      <c r="RWN20" s="182"/>
      <c r="RWO20" s="182"/>
      <c r="RWP20" s="182"/>
      <c r="RWQ20" s="182"/>
      <c r="RWR20" s="182"/>
      <c r="RWS20" s="182"/>
      <c r="RWT20" s="182"/>
      <c r="RWU20" s="182"/>
      <c r="RWV20" s="182"/>
      <c r="RWW20" s="182"/>
      <c r="RWX20" s="182"/>
      <c r="RWY20" s="182"/>
      <c r="RWZ20" s="182"/>
      <c r="RXA20" s="182"/>
      <c r="RXB20" s="182"/>
      <c r="RXC20" s="182"/>
      <c r="RXD20" s="182"/>
      <c r="RXE20" s="182"/>
      <c r="RXF20" s="182"/>
      <c r="RXG20" s="182"/>
      <c r="RXH20" s="182"/>
      <c r="RXI20" s="182"/>
      <c r="RXJ20" s="182"/>
      <c r="RXK20" s="182"/>
      <c r="RXL20" s="182"/>
      <c r="RXM20" s="182"/>
      <c r="RXN20" s="182"/>
      <c r="RXO20" s="182"/>
      <c r="RXP20" s="182"/>
      <c r="RXQ20" s="182"/>
      <c r="RXR20" s="182"/>
      <c r="RXS20" s="182"/>
      <c r="RXT20" s="182"/>
      <c r="RXU20" s="182"/>
      <c r="RXV20" s="182"/>
      <c r="RXW20" s="182"/>
      <c r="RXX20" s="182"/>
      <c r="RXY20" s="182"/>
      <c r="RXZ20" s="182"/>
      <c r="RYA20" s="182"/>
      <c r="RYB20" s="182"/>
      <c r="RYC20" s="182"/>
      <c r="RYD20" s="182"/>
      <c r="RYE20" s="182"/>
      <c r="RYF20" s="182"/>
      <c r="RYG20" s="182"/>
      <c r="RYH20" s="182"/>
      <c r="RYI20" s="182"/>
      <c r="RYJ20" s="182"/>
      <c r="RYK20" s="182"/>
      <c r="RYL20" s="182"/>
      <c r="RYM20" s="182"/>
      <c r="RYN20" s="182"/>
      <c r="RYO20" s="182"/>
      <c r="RYP20" s="182"/>
      <c r="RYQ20" s="182"/>
      <c r="RYR20" s="182"/>
      <c r="RYS20" s="182"/>
      <c r="RYT20" s="182"/>
      <c r="RYU20" s="182"/>
      <c r="RYV20" s="182"/>
      <c r="RYW20" s="182"/>
      <c r="RYX20" s="182"/>
      <c r="RYY20" s="182"/>
      <c r="RYZ20" s="182"/>
      <c r="RZA20" s="182"/>
      <c r="RZB20" s="182"/>
      <c r="RZC20" s="182"/>
      <c r="RZD20" s="182"/>
      <c r="RZE20" s="182"/>
      <c r="RZF20" s="182"/>
      <c r="RZG20" s="182"/>
      <c r="RZH20" s="182"/>
      <c r="RZI20" s="182"/>
      <c r="RZJ20" s="182"/>
      <c r="RZK20" s="182"/>
      <c r="RZL20" s="182"/>
      <c r="RZM20" s="182"/>
      <c r="RZN20" s="182"/>
      <c r="RZO20" s="182"/>
      <c r="RZP20" s="182"/>
      <c r="RZQ20" s="182"/>
      <c r="RZR20" s="182"/>
      <c r="RZS20" s="182"/>
      <c r="RZT20" s="182"/>
      <c r="RZU20" s="182"/>
      <c r="RZV20" s="182"/>
      <c r="RZW20" s="182"/>
      <c r="RZX20" s="182"/>
      <c r="RZY20" s="182"/>
      <c r="RZZ20" s="182"/>
      <c r="SAA20" s="182"/>
      <c r="SAB20" s="182"/>
      <c r="SAC20" s="182"/>
      <c r="SAD20" s="182"/>
      <c r="SAE20" s="182"/>
      <c r="SAF20" s="182"/>
      <c r="SAG20" s="182"/>
      <c r="SAH20" s="182"/>
      <c r="SAI20" s="182"/>
      <c r="SAJ20" s="182"/>
      <c r="SAK20" s="182"/>
      <c r="SAL20" s="182"/>
      <c r="SAM20" s="182"/>
      <c r="SAN20" s="182"/>
      <c r="SAO20" s="182"/>
      <c r="SAP20" s="182"/>
      <c r="SAQ20" s="182"/>
      <c r="SAR20" s="182"/>
      <c r="SAS20" s="182"/>
      <c r="SAT20" s="182"/>
      <c r="SAU20" s="182"/>
      <c r="SAV20" s="182"/>
      <c r="SAW20" s="182"/>
      <c r="SAX20" s="182"/>
      <c r="SAY20" s="182"/>
      <c r="SAZ20" s="182"/>
      <c r="SBA20" s="182"/>
      <c r="SBB20" s="182"/>
      <c r="SBC20" s="182"/>
      <c r="SBD20" s="182"/>
      <c r="SBE20" s="182"/>
      <c r="SBF20" s="182"/>
      <c r="SBG20" s="182"/>
      <c r="SBH20" s="182"/>
      <c r="SBI20" s="182"/>
      <c r="SBJ20" s="182"/>
      <c r="SBK20" s="182"/>
      <c r="SBL20" s="182"/>
      <c r="SBM20" s="182"/>
      <c r="SBN20" s="182"/>
      <c r="SBO20" s="182"/>
      <c r="SBP20" s="182"/>
      <c r="SBQ20" s="182"/>
      <c r="SBR20" s="182"/>
      <c r="SBS20" s="182"/>
      <c r="SBT20" s="182"/>
      <c r="SBU20" s="182"/>
      <c r="SBV20" s="182"/>
      <c r="SBW20" s="182"/>
      <c r="SBX20" s="182"/>
      <c r="SBY20" s="182"/>
      <c r="SBZ20" s="182"/>
      <c r="SCA20" s="182"/>
      <c r="SCB20" s="182"/>
      <c r="SCC20" s="182"/>
      <c r="SCD20" s="182"/>
      <c r="SCE20" s="182"/>
      <c r="SCF20" s="182"/>
      <c r="SCG20" s="182"/>
      <c r="SCH20" s="182"/>
      <c r="SCI20" s="182"/>
      <c r="SCJ20" s="182"/>
      <c r="SCK20" s="182"/>
      <c r="SCL20" s="182"/>
      <c r="SCM20" s="182"/>
      <c r="SCN20" s="182"/>
      <c r="SCO20" s="182"/>
      <c r="SCP20" s="182"/>
      <c r="SCQ20" s="182"/>
      <c r="SCR20" s="182"/>
      <c r="SCS20" s="182"/>
      <c r="SCT20" s="182"/>
      <c r="SCU20" s="182"/>
      <c r="SCV20" s="182"/>
      <c r="SCW20" s="182"/>
      <c r="SCX20" s="182"/>
      <c r="SCY20" s="182"/>
      <c r="SCZ20" s="182"/>
      <c r="SDA20" s="182"/>
      <c r="SDB20" s="182"/>
      <c r="SDC20" s="182"/>
      <c r="SDD20" s="182"/>
      <c r="SDE20" s="182"/>
      <c r="SDF20" s="182"/>
      <c r="SDG20" s="182"/>
      <c r="SDH20" s="182"/>
      <c r="SDI20" s="182"/>
      <c r="SDJ20" s="182"/>
      <c r="SDK20" s="182"/>
      <c r="SDL20" s="182"/>
      <c r="SDM20" s="182"/>
      <c r="SDN20" s="182"/>
      <c r="SDO20" s="182"/>
      <c r="SDP20" s="182"/>
      <c r="SDQ20" s="182"/>
      <c r="SDR20" s="182"/>
      <c r="SDS20" s="182"/>
      <c r="SDT20" s="182"/>
      <c r="SDU20" s="182"/>
      <c r="SDV20" s="182"/>
      <c r="SDW20" s="182"/>
      <c r="SDX20" s="182"/>
      <c r="SDY20" s="182"/>
      <c r="SDZ20" s="182"/>
      <c r="SEA20" s="182"/>
      <c r="SEB20" s="182"/>
      <c r="SEC20" s="182"/>
      <c r="SED20" s="182"/>
      <c r="SEE20" s="182"/>
      <c r="SEF20" s="182"/>
      <c r="SEG20" s="182"/>
      <c r="SEH20" s="182"/>
      <c r="SEI20" s="182"/>
      <c r="SEJ20" s="182"/>
      <c r="SEK20" s="182"/>
      <c r="SEL20" s="182"/>
      <c r="SEM20" s="182"/>
      <c r="SEN20" s="182"/>
      <c r="SEO20" s="182"/>
      <c r="SEP20" s="182"/>
      <c r="SEQ20" s="182"/>
      <c r="SER20" s="182"/>
      <c r="SES20" s="182"/>
      <c r="SET20" s="182"/>
      <c r="SEU20" s="182"/>
      <c r="SEV20" s="182"/>
      <c r="SEW20" s="182"/>
      <c r="SEX20" s="182"/>
      <c r="SEY20" s="182"/>
      <c r="SEZ20" s="182"/>
      <c r="SFA20" s="182"/>
      <c r="SFB20" s="182"/>
      <c r="SFC20" s="182"/>
      <c r="SFD20" s="182"/>
      <c r="SFE20" s="182"/>
      <c r="SFF20" s="182"/>
      <c r="SFG20" s="182"/>
      <c r="SFH20" s="182"/>
      <c r="SFI20" s="182"/>
      <c r="SFJ20" s="182"/>
      <c r="SFK20" s="182"/>
      <c r="SFL20" s="182"/>
      <c r="SFM20" s="182"/>
      <c r="SFN20" s="182"/>
      <c r="SFO20" s="182"/>
      <c r="SFP20" s="182"/>
      <c r="SFQ20" s="182"/>
      <c r="SFR20" s="182"/>
      <c r="SFS20" s="182"/>
      <c r="SFT20" s="182"/>
      <c r="SFU20" s="182"/>
      <c r="SFV20" s="182"/>
      <c r="SFW20" s="182"/>
      <c r="SFX20" s="182"/>
      <c r="SFY20" s="182"/>
      <c r="SFZ20" s="182"/>
      <c r="SGA20" s="182"/>
      <c r="SGB20" s="182"/>
      <c r="SGC20" s="182"/>
      <c r="SGD20" s="182"/>
      <c r="SGE20" s="182"/>
      <c r="SGF20" s="182"/>
      <c r="SGG20" s="182"/>
      <c r="SGH20" s="182"/>
      <c r="SGI20" s="182"/>
      <c r="SGJ20" s="182"/>
      <c r="SGK20" s="182"/>
      <c r="SGL20" s="182"/>
      <c r="SGM20" s="182"/>
      <c r="SGN20" s="182"/>
      <c r="SGO20" s="182"/>
      <c r="SGP20" s="182"/>
      <c r="SGQ20" s="182"/>
      <c r="SGR20" s="182"/>
      <c r="SGS20" s="182"/>
      <c r="SGT20" s="182"/>
      <c r="SGU20" s="182"/>
      <c r="SGV20" s="182"/>
      <c r="SGW20" s="182"/>
      <c r="SGX20" s="182"/>
      <c r="SGY20" s="182"/>
      <c r="SGZ20" s="182"/>
      <c r="SHA20" s="182"/>
      <c r="SHB20" s="182"/>
      <c r="SHC20" s="182"/>
      <c r="SHD20" s="182"/>
      <c r="SHE20" s="182"/>
      <c r="SHF20" s="182"/>
      <c r="SHG20" s="182"/>
      <c r="SHH20" s="182"/>
      <c r="SHI20" s="182"/>
      <c r="SHJ20" s="182"/>
      <c r="SHK20" s="182"/>
      <c r="SHL20" s="182"/>
      <c r="SHM20" s="182"/>
      <c r="SHN20" s="182"/>
      <c r="SHO20" s="182"/>
      <c r="SHP20" s="182"/>
      <c r="SHQ20" s="182"/>
      <c r="SHR20" s="182"/>
      <c r="SHS20" s="182"/>
      <c r="SHT20" s="182"/>
      <c r="SHU20" s="182"/>
      <c r="SHV20" s="182"/>
      <c r="SHW20" s="182"/>
      <c r="SHX20" s="182"/>
      <c r="SHY20" s="182"/>
      <c r="SHZ20" s="182"/>
      <c r="SIA20" s="182"/>
      <c r="SIB20" s="182"/>
      <c r="SIC20" s="182"/>
      <c r="SID20" s="182"/>
      <c r="SIE20" s="182"/>
      <c r="SIF20" s="182"/>
      <c r="SIG20" s="182"/>
      <c r="SIH20" s="182"/>
      <c r="SII20" s="182"/>
      <c r="SIJ20" s="182"/>
      <c r="SIK20" s="182"/>
      <c r="SIL20" s="182"/>
      <c r="SIM20" s="182"/>
      <c r="SIN20" s="182"/>
      <c r="SIO20" s="182"/>
      <c r="SIP20" s="182"/>
      <c r="SIQ20" s="182"/>
      <c r="SIR20" s="182"/>
      <c r="SIS20" s="182"/>
      <c r="SIT20" s="182"/>
      <c r="SIU20" s="182"/>
      <c r="SIV20" s="182"/>
      <c r="SIW20" s="182"/>
      <c r="SIX20" s="182"/>
      <c r="SIY20" s="182"/>
      <c r="SIZ20" s="182"/>
      <c r="SJA20" s="182"/>
      <c r="SJB20" s="182"/>
      <c r="SJC20" s="182"/>
      <c r="SJD20" s="182"/>
      <c r="SJE20" s="182"/>
      <c r="SJF20" s="182"/>
      <c r="SJG20" s="182"/>
      <c r="SJH20" s="182"/>
      <c r="SJI20" s="182"/>
      <c r="SJJ20" s="182"/>
      <c r="SJK20" s="182"/>
      <c r="SJL20" s="182"/>
      <c r="SJM20" s="182"/>
      <c r="SJN20" s="182"/>
      <c r="SJO20" s="182"/>
      <c r="SJP20" s="182"/>
      <c r="SJQ20" s="182"/>
      <c r="SJR20" s="182"/>
      <c r="SJS20" s="182"/>
      <c r="SJT20" s="182"/>
      <c r="SJU20" s="182"/>
      <c r="SJV20" s="182"/>
      <c r="SJW20" s="182"/>
      <c r="SJX20" s="182"/>
      <c r="SJY20" s="182"/>
      <c r="SJZ20" s="182"/>
      <c r="SKA20" s="182"/>
      <c r="SKB20" s="182"/>
      <c r="SKC20" s="182"/>
      <c r="SKD20" s="182"/>
      <c r="SKE20" s="182"/>
      <c r="SKF20" s="182"/>
      <c r="SKG20" s="182"/>
      <c r="SKH20" s="182"/>
      <c r="SKI20" s="182"/>
      <c r="SKJ20" s="182"/>
      <c r="SKK20" s="182"/>
      <c r="SKL20" s="182"/>
      <c r="SKM20" s="182"/>
      <c r="SKN20" s="182"/>
      <c r="SKO20" s="182"/>
      <c r="SKP20" s="182"/>
      <c r="SKQ20" s="182"/>
      <c r="SKR20" s="182"/>
      <c r="SKS20" s="182"/>
      <c r="SKT20" s="182"/>
      <c r="SKU20" s="182"/>
      <c r="SKV20" s="182"/>
      <c r="SKW20" s="182"/>
      <c r="SKX20" s="182"/>
      <c r="SKY20" s="182"/>
      <c r="SKZ20" s="182"/>
      <c r="SLA20" s="182"/>
      <c r="SLB20" s="182"/>
      <c r="SLC20" s="182"/>
      <c r="SLD20" s="182"/>
      <c r="SLE20" s="182"/>
      <c r="SLF20" s="182"/>
      <c r="SLG20" s="182"/>
      <c r="SLH20" s="182"/>
      <c r="SLI20" s="182"/>
      <c r="SLJ20" s="182"/>
      <c r="SLK20" s="182"/>
      <c r="SLL20" s="182"/>
      <c r="SLM20" s="182"/>
      <c r="SLN20" s="182"/>
      <c r="SLO20" s="182"/>
      <c r="SLP20" s="182"/>
      <c r="SLQ20" s="182"/>
      <c r="SLR20" s="182"/>
      <c r="SLS20" s="182"/>
      <c r="SLT20" s="182"/>
      <c r="SLU20" s="182"/>
      <c r="SLV20" s="182"/>
      <c r="SLW20" s="182"/>
      <c r="SLX20" s="182"/>
      <c r="SLY20" s="182"/>
      <c r="SLZ20" s="182"/>
      <c r="SMA20" s="182"/>
      <c r="SMB20" s="182"/>
      <c r="SMC20" s="182"/>
      <c r="SMD20" s="182"/>
      <c r="SME20" s="182"/>
      <c r="SMF20" s="182"/>
      <c r="SMG20" s="182"/>
      <c r="SMH20" s="182"/>
      <c r="SMI20" s="182"/>
      <c r="SMJ20" s="182"/>
      <c r="SMK20" s="182"/>
      <c r="SML20" s="182"/>
      <c r="SMM20" s="182"/>
      <c r="SMN20" s="182"/>
      <c r="SMO20" s="182"/>
      <c r="SMP20" s="182"/>
      <c r="SMQ20" s="182"/>
      <c r="SMR20" s="182"/>
      <c r="SMS20" s="182"/>
      <c r="SMT20" s="182"/>
      <c r="SMU20" s="182"/>
      <c r="SMV20" s="182"/>
      <c r="SMW20" s="182"/>
      <c r="SMX20" s="182"/>
      <c r="SMY20" s="182"/>
      <c r="SMZ20" s="182"/>
      <c r="SNA20" s="182"/>
      <c r="SNB20" s="182"/>
      <c r="SNC20" s="182"/>
      <c r="SND20" s="182"/>
      <c r="SNE20" s="182"/>
      <c r="SNF20" s="182"/>
      <c r="SNG20" s="182"/>
      <c r="SNH20" s="182"/>
      <c r="SNI20" s="182"/>
      <c r="SNJ20" s="182"/>
      <c r="SNK20" s="182"/>
      <c r="SNL20" s="182"/>
      <c r="SNM20" s="182"/>
      <c r="SNN20" s="182"/>
      <c r="SNO20" s="182"/>
      <c r="SNP20" s="182"/>
      <c r="SNQ20" s="182"/>
      <c r="SNR20" s="182"/>
      <c r="SNS20" s="182"/>
      <c r="SNT20" s="182"/>
      <c r="SNU20" s="182"/>
      <c r="SNV20" s="182"/>
      <c r="SNW20" s="182"/>
      <c r="SNX20" s="182"/>
      <c r="SNY20" s="182"/>
      <c r="SNZ20" s="182"/>
      <c r="SOA20" s="182"/>
      <c r="SOB20" s="182"/>
      <c r="SOC20" s="182"/>
      <c r="SOD20" s="182"/>
      <c r="SOE20" s="182"/>
      <c r="SOF20" s="182"/>
      <c r="SOG20" s="182"/>
      <c r="SOH20" s="182"/>
      <c r="SOI20" s="182"/>
      <c r="SOJ20" s="182"/>
      <c r="SOK20" s="182"/>
      <c r="SOL20" s="182"/>
      <c r="SOM20" s="182"/>
      <c r="SON20" s="182"/>
      <c r="SOO20" s="182"/>
      <c r="SOP20" s="182"/>
      <c r="SOQ20" s="182"/>
      <c r="SOR20" s="182"/>
      <c r="SOS20" s="182"/>
      <c r="SOT20" s="182"/>
      <c r="SOU20" s="182"/>
      <c r="SOV20" s="182"/>
      <c r="SOW20" s="182"/>
      <c r="SOX20" s="182"/>
      <c r="SOY20" s="182"/>
      <c r="SOZ20" s="182"/>
      <c r="SPA20" s="182"/>
      <c r="SPB20" s="182"/>
      <c r="SPC20" s="182"/>
      <c r="SPD20" s="182"/>
      <c r="SPE20" s="182"/>
      <c r="SPF20" s="182"/>
      <c r="SPG20" s="182"/>
      <c r="SPH20" s="182"/>
      <c r="SPI20" s="182"/>
      <c r="SPJ20" s="182"/>
      <c r="SPK20" s="182"/>
      <c r="SPL20" s="182"/>
      <c r="SPM20" s="182"/>
      <c r="SPN20" s="182"/>
      <c r="SPO20" s="182"/>
      <c r="SPP20" s="182"/>
      <c r="SPQ20" s="182"/>
      <c r="SPR20" s="182"/>
      <c r="SPS20" s="182"/>
      <c r="SPT20" s="182"/>
      <c r="SPU20" s="182"/>
      <c r="SPV20" s="182"/>
      <c r="SPW20" s="182"/>
      <c r="SPX20" s="182"/>
      <c r="SPY20" s="182"/>
      <c r="SPZ20" s="182"/>
      <c r="SQA20" s="182"/>
      <c r="SQB20" s="182"/>
      <c r="SQC20" s="182"/>
      <c r="SQD20" s="182"/>
      <c r="SQE20" s="182"/>
      <c r="SQF20" s="182"/>
      <c r="SQG20" s="182"/>
      <c r="SQH20" s="182"/>
      <c r="SQI20" s="182"/>
      <c r="SQJ20" s="182"/>
      <c r="SQK20" s="182"/>
      <c r="SQL20" s="182"/>
      <c r="SQM20" s="182"/>
      <c r="SQN20" s="182"/>
      <c r="SQO20" s="182"/>
      <c r="SQP20" s="182"/>
      <c r="SQQ20" s="182"/>
      <c r="SQR20" s="182"/>
      <c r="SQS20" s="182"/>
      <c r="SQT20" s="182"/>
      <c r="SQU20" s="182"/>
      <c r="SQV20" s="182"/>
      <c r="SQW20" s="182"/>
      <c r="SQX20" s="182"/>
      <c r="SQY20" s="182"/>
      <c r="SQZ20" s="182"/>
      <c r="SRA20" s="182"/>
      <c r="SRB20" s="182"/>
      <c r="SRC20" s="182"/>
      <c r="SRD20" s="182"/>
      <c r="SRE20" s="182"/>
      <c r="SRF20" s="182"/>
      <c r="SRG20" s="182"/>
      <c r="SRH20" s="182"/>
      <c r="SRI20" s="182"/>
      <c r="SRJ20" s="182"/>
      <c r="SRK20" s="182"/>
      <c r="SRL20" s="182"/>
      <c r="SRM20" s="182"/>
      <c r="SRN20" s="182"/>
      <c r="SRO20" s="182"/>
      <c r="SRP20" s="182"/>
      <c r="SRQ20" s="182"/>
      <c r="SRR20" s="182"/>
      <c r="SRS20" s="182"/>
      <c r="SRT20" s="182"/>
      <c r="SRU20" s="182"/>
      <c r="SRV20" s="182"/>
      <c r="SRW20" s="182"/>
      <c r="SRX20" s="182"/>
      <c r="SRY20" s="182"/>
      <c r="SRZ20" s="182"/>
      <c r="SSA20" s="182"/>
      <c r="SSB20" s="182"/>
      <c r="SSC20" s="182"/>
      <c r="SSD20" s="182"/>
      <c r="SSE20" s="182"/>
      <c r="SSF20" s="182"/>
      <c r="SSG20" s="182"/>
      <c r="SSH20" s="182"/>
      <c r="SSI20" s="182"/>
      <c r="SSJ20" s="182"/>
      <c r="SSK20" s="182"/>
      <c r="SSL20" s="182"/>
      <c r="SSM20" s="182"/>
      <c r="SSN20" s="182"/>
      <c r="SSO20" s="182"/>
      <c r="SSP20" s="182"/>
      <c r="SSQ20" s="182"/>
      <c r="SSR20" s="182"/>
      <c r="SSS20" s="182"/>
      <c r="SST20" s="182"/>
      <c r="SSU20" s="182"/>
      <c r="SSV20" s="182"/>
      <c r="SSW20" s="182"/>
      <c r="SSX20" s="182"/>
      <c r="SSY20" s="182"/>
      <c r="SSZ20" s="182"/>
      <c r="STA20" s="182"/>
      <c r="STB20" s="182"/>
      <c r="STC20" s="182"/>
      <c r="STD20" s="182"/>
      <c r="STE20" s="182"/>
      <c r="STF20" s="182"/>
      <c r="STG20" s="182"/>
      <c r="STH20" s="182"/>
      <c r="STI20" s="182"/>
      <c r="STJ20" s="182"/>
      <c r="STK20" s="182"/>
      <c r="STL20" s="182"/>
      <c r="STM20" s="182"/>
      <c r="STN20" s="182"/>
      <c r="STO20" s="182"/>
      <c r="STP20" s="182"/>
      <c r="STQ20" s="182"/>
      <c r="STR20" s="182"/>
      <c r="STS20" s="182"/>
      <c r="STT20" s="182"/>
      <c r="STU20" s="182"/>
      <c r="STV20" s="182"/>
      <c r="STW20" s="182"/>
      <c r="STX20" s="182"/>
      <c r="STY20" s="182"/>
      <c r="STZ20" s="182"/>
      <c r="SUA20" s="182"/>
      <c r="SUB20" s="182"/>
      <c r="SUC20" s="182"/>
      <c r="SUD20" s="182"/>
      <c r="SUE20" s="182"/>
      <c r="SUF20" s="182"/>
      <c r="SUG20" s="182"/>
      <c r="SUH20" s="182"/>
      <c r="SUI20" s="182"/>
      <c r="SUJ20" s="182"/>
      <c r="SUK20" s="182"/>
      <c r="SUL20" s="182"/>
      <c r="SUM20" s="182"/>
      <c r="SUN20" s="182"/>
      <c r="SUO20" s="182"/>
      <c r="SUP20" s="182"/>
      <c r="SUQ20" s="182"/>
      <c r="SUR20" s="182"/>
      <c r="SUS20" s="182"/>
      <c r="SUT20" s="182"/>
      <c r="SUU20" s="182"/>
      <c r="SUV20" s="182"/>
      <c r="SUW20" s="182"/>
      <c r="SUX20" s="182"/>
      <c r="SUY20" s="182"/>
      <c r="SUZ20" s="182"/>
      <c r="SVA20" s="182"/>
      <c r="SVB20" s="182"/>
      <c r="SVC20" s="182"/>
      <c r="SVD20" s="182"/>
      <c r="SVE20" s="182"/>
      <c r="SVF20" s="182"/>
      <c r="SVG20" s="182"/>
      <c r="SVH20" s="182"/>
      <c r="SVI20" s="182"/>
      <c r="SVJ20" s="182"/>
      <c r="SVK20" s="182"/>
      <c r="SVL20" s="182"/>
      <c r="SVM20" s="182"/>
      <c r="SVN20" s="182"/>
      <c r="SVO20" s="182"/>
      <c r="SVP20" s="182"/>
      <c r="SVQ20" s="182"/>
      <c r="SVR20" s="182"/>
      <c r="SVS20" s="182"/>
      <c r="SVT20" s="182"/>
      <c r="SVU20" s="182"/>
      <c r="SVV20" s="182"/>
      <c r="SVW20" s="182"/>
      <c r="SVX20" s="182"/>
      <c r="SVY20" s="182"/>
      <c r="SVZ20" s="182"/>
      <c r="SWA20" s="182"/>
      <c r="SWB20" s="182"/>
      <c r="SWC20" s="182"/>
      <c r="SWD20" s="182"/>
      <c r="SWE20" s="182"/>
      <c r="SWF20" s="182"/>
      <c r="SWG20" s="182"/>
      <c r="SWH20" s="182"/>
      <c r="SWI20" s="182"/>
      <c r="SWJ20" s="182"/>
      <c r="SWK20" s="182"/>
      <c r="SWL20" s="182"/>
      <c r="SWM20" s="182"/>
      <c r="SWN20" s="182"/>
      <c r="SWO20" s="182"/>
      <c r="SWP20" s="182"/>
      <c r="SWQ20" s="182"/>
      <c r="SWR20" s="182"/>
      <c r="SWS20" s="182"/>
      <c r="SWT20" s="182"/>
      <c r="SWU20" s="182"/>
      <c r="SWV20" s="182"/>
      <c r="SWW20" s="182"/>
      <c r="SWX20" s="182"/>
      <c r="SWY20" s="182"/>
      <c r="SWZ20" s="182"/>
      <c r="SXA20" s="182"/>
      <c r="SXB20" s="182"/>
      <c r="SXC20" s="182"/>
      <c r="SXD20" s="182"/>
      <c r="SXE20" s="182"/>
      <c r="SXF20" s="182"/>
      <c r="SXG20" s="182"/>
      <c r="SXH20" s="182"/>
      <c r="SXI20" s="182"/>
      <c r="SXJ20" s="182"/>
      <c r="SXK20" s="182"/>
      <c r="SXL20" s="182"/>
      <c r="SXM20" s="182"/>
      <c r="SXN20" s="182"/>
      <c r="SXO20" s="182"/>
      <c r="SXP20" s="182"/>
      <c r="SXQ20" s="182"/>
      <c r="SXR20" s="182"/>
      <c r="SXS20" s="182"/>
      <c r="SXT20" s="182"/>
      <c r="SXU20" s="182"/>
      <c r="SXV20" s="182"/>
      <c r="SXW20" s="182"/>
      <c r="SXX20" s="182"/>
      <c r="SXY20" s="182"/>
      <c r="SXZ20" s="182"/>
      <c r="SYA20" s="182"/>
      <c r="SYB20" s="182"/>
      <c r="SYC20" s="182"/>
      <c r="SYD20" s="182"/>
      <c r="SYE20" s="182"/>
      <c r="SYF20" s="182"/>
      <c r="SYG20" s="182"/>
      <c r="SYH20" s="182"/>
      <c r="SYI20" s="182"/>
      <c r="SYJ20" s="182"/>
      <c r="SYK20" s="182"/>
      <c r="SYL20" s="182"/>
      <c r="SYM20" s="182"/>
      <c r="SYN20" s="182"/>
      <c r="SYO20" s="182"/>
      <c r="SYP20" s="182"/>
      <c r="SYQ20" s="182"/>
      <c r="SYR20" s="182"/>
      <c r="SYS20" s="182"/>
      <c r="SYT20" s="182"/>
      <c r="SYU20" s="182"/>
      <c r="SYV20" s="182"/>
      <c r="SYW20" s="182"/>
      <c r="SYX20" s="182"/>
      <c r="SYY20" s="182"/>
      <c r="SYZ20" s="182"/>
      <c r="SZA20" s="182"/>
      <c r="SZB20" s="182"/>
      <c r="SZC20" s="182"/>
      <c r="SZD20" s="182"/>
      <c r="SZE20" s="182"/>
      <c r="SZF20" s="182"/>
      <c r="SZG20" s="182"/>
      <c r="SZH20" s="182"/>
      <c r="SZI20" s="182"/>
      <c r="SZJ20" s="182"/>
      <c r="SZK20" s="182"/>
      <c r="SZL20" s="182"/>
      <c r="SZM20" s="182"/>
      <c r="SZN20" s="182"/>
      <c r="SZO20" s="182"/>
      <c r="SZP20" s="182"/>
      <c r="SZQ20" s="182"/>
      <c r="SZR20" s="182"/>
      <c r="SZS20" s="182"/>
      <c r="SZT20" s="182"/>
      <c r="SZU20" s="182"/>
      <c r="SZV20" s="182"/>
      <c r="SZW20" s="182"/>
      <c r="SZX20" s="182"/>
      <c r="SZY20" s="182"/>
      <c r="SZZ20" s="182"/>
      <c r="TAA20" s="182"/>
      <c r="TAB20" s="182"/>
      <c r="TAC20" s="182"/>
      <c r="TAD20" s="182"/>
      <c r="TAE20" s="182"/>
      <c r="TAF20" s="182"/>
      <c r="TAG20" s="182"/>
      <c r="TAH20" s="182"/>
      <c r="TAI20" s="182"/>
      <c r="TAJ20" s="182"/>
      <c r="TAK20" s="182"/>
      <c r="TAL20" s="182"/>
      <c r="TAM20" s="182"/>
      <c r="TAN20" s="182"/>
      <c r="TAO20" s="182"/>
      <c r="TAP20" s="182"/>
      <c r="TAQ20" s="182"/>
      <c r="TAR20" s="182"/>
      <c r="TAS20" s="182"/>
      <c r="TAT20" s="182"/>
      <c r="TAU20" s="182"/>
      <c r="TAV20" s="182"/>
      <c r="TAW20" s="182"/>
      <c r="TAX20" s="182"/>
      <c r="TAY20" s="182"/>
      <c r="TAZ20" s="182"/>
      <c r="TBA20" s="182"/>
      <c r="TBB20" s="182"/>
      <c r="TBC20" s="182"/>
      <c r="TBD20" s="182"/>
      <c r="TBE20" s="182"/>
      <c r="TBF20" s="182"/>
      <c r="TBG20" s="182"/>
      <c r="TBH20" s="182"/>
      <c r="TBI20" s="182"/>
      <c r="TBJ20" s="182"/>
      <c r="TBK20" s="182"/>
      <c r="TBL20" s="182"/>
      <c r="TBM20" s="182"/>
      <c r="TBN20" s="182"/>
      <c r="TBO20" s="182"/>
      <c r="TBP20" s="182"/>
      <c r="TBQ20" s="182"/>
      <c r="TBR20" s="182"/>
      <c r="TBS20" s="182"/>
      <c r="TBT20" s="182"/>
      <c r="TBU20" s="182"/>
      <c r="TBV20" s="182"/>
      <c r="TBW20" s="182"/>
      <c r="TBX20" s="182"/>
      <c r="TBY20" s="182"/>
      <c r="TBZ20" s="182"/>
      <c r="TCA20" s="182"/>
      <c r="TCB20" s="182"/>
      <c r="TCC20" s="182"/>
      <c r="TCD20" s="182"/>
      <c r="TCE20" s="182"/>
      <c r="TCF20" s="182"/>
      <c r="TCG20" s="182"/>
      <c r="TCH20" s="182"/>
      <c r="TCI20" s="182"/>
      <c r="TCJ20" s="182"/>
      <c r="TCK20" s="182"/>
      <c r="TCL20" s="182"/>
      <c r="TCM20" s="182"/>
      <c r="TCN20" s="182"/>
      <c r="TCO20" s="182"/>
      <c r="TCP20" s="182"/>
      <c r="TCQ20" s="182"/>
      <c r="TCR20" s="182"/>
      <c r="TCS20" s="182"/>
      <c r="TCT20" s="182"/>
      <c r="TCU20" s="182"/>
      <c r="TCV20" s="182"/>
      <c r="TCW20" s="182"/>
      <c r="TCX20" s="182"/>
      <c r="TCY20" s="182"/>
      <c r="TCZ20" s="182"/>
      <c r="TDA20" s="182"/>
      <c r="TDB20" s="182"/>
      <c r="TDC20" s="182"/>
      <c r="TDD20" s="182"/>
      <c r="TDE20" s="182"/>
      <c r="TDF20" s="182"/>
      <c r="TDG20" s="182"/>
      <c r="TDH20" s="182"/>
      <c r="TDI20" s="182"/>
      <c r="TDJ20" s="182"/>
      <c r="TDK20" s="182"/>
      <c r="TDL20" s="182"/>
      <c r="TDM20" s="182"/>
      <c r="TDN20" s="182"/>
      <c r="TDO20" s="182"/>
      <c r="TDP20" s="182"/>
      <c r="TDQ20" s="182"/>
      <c r="TDR20" s="182"/>
      <c r="TDS20" s="182"/>
      <c r="TDT20" s="182"/>
      <c r="TDU20" s="182"/>
      <c r="TDV20" s="182"/>
      <c r="TDW20" s="182"/>
      <c r="TDX20" s="182"/>
      <c r="TDY20" s="182"/>
      <c r="TDZ20" s="182"/>
      <c r="TEA20" s="182"/>
      <c r="TEB20" s="182"/>
      <c r="TEC20" s="182"/>
      <c r="TED20" s="182"/>
      <c r="TEE20" s="182"/>
      <c r="TEF20" s="182"/>
      <c r="TEG20" s="182"/>
      <c r="TEH20" s="182"/>
      <c r="TEI20" s="182"/>
      <c r="TEJ20" s="182"/>
      <c r="TEK20" s="182"/>
      <c r="TEL20" s="182"/>
      <c r="TEM20" s="182"/>
      <c r="TEN20" s="182"/>
      <c r="TEO20" s="182"/>
      <c r="TEP20" s="182"/>
      <c r="TEQ20" s="182"/>
      <c r="TER20" s="182"/>
      <c r="TES20" s="182"/>
      <c r="TET20" s="182"/>
      <c r="TEU20" s="182"/>
      <c r="TEV20" s="182"/>
      <c r="TEW20" s="182"/>
      <c r="TEX20" s="182"/>
      <c r="TEY20" s="182"/>
      <c r="TEZ20" s="182"/>
      <c r="TFA20" s="182"/>
      <c r="TFB20" s="182"/>
      <c r="TFC20" s="182"/>
      <c r="TFD20" s="182"/>
      <c r="TFE20" s="182"/>
      <c r="TFF20" s="182"/>
      <c r="TFG20" s="182"/>
      <c r="TFH20" s="182"/>
      <c r="TFI20" s="182"/>
      <c r="TFJ20" s="182"/>
      <c r="TFK20" s="182"/>
      <c r="TFL20" s="182"/>
      <c r="TFM20" s="182"/>
      <c r="TFN20" s="182"/>
      <c r="TFO20" s="182"/>
      <c r="TFP20" s="182"/>
      <c r="TFQ20" s="182"/>
      <c r="TFR20" s="182"/>
      <c r="TFS20" s="182"/>
      <c r="TFT20" s="182"/>
      <c r="TFU20" s="182"/>
      <c r="TFV20" s="182"/>
      <c r="TFW20" s="182"/>
      <c r="TFX20" s="182"/>
      <c r="TFY20" s="182"/>
      <c r="TFZ20" s="182"/>
      <c r="TGA20" s="182"/>
      <c r="TGB20" s="182"/>
      <c r="TGC20" s="182"/>
      <c r="TGD20" s="182"/>
      <c r="TGE20" s="182"/>
      <c r="TGF20" s="182"/>
      <c r="TGG20" s="182"/>
      <c r="TGH20" s="182"/>
      <c r="TGI20" s="182"/>
      <c r="TGJ20" s="182"/>
      <c r="TGK20" s="182"/>
      <c r="TGL20" s="182"/>
      <c r="TGM20" s="182"/>
      <c r="TGN20" s="182"/>
      <c r="TGO20" s="182"/>
      <c r="TGP20" s="182"/>
      <c r="TGQ20" s="182"/>
      <c r="TGR20" s="182"/>
      <c r="TGS20" s="182"/>
      <c r="TGT20" s="182"/>
      <c r="TGU20" s="182"/>
      <c r="TGV20" s="182"/>
      <c r="TGW20" s="182"/>
      <c r="TGX20" s="182"/>
      <c r="TGY20" s="182"/>
      <c r="TGZ20" s="182"/>
      <c r="THA20" s="182"/>
      <c r="THB20" s="182"/>
      <c r="THC20" s="182"/>
      <c r="THD20" s="182"/>
      <c r="THE20" s="182"/>
      <c r="THF20" s="182"/>
      <c r="THG20" s="182"/>
      <c r="THH20" s="182"/>
      <c r="THI20" s="182"/>
      <c r="THJ20" s="182"/>
      <c r="THK20" s="182"/>
      <c r="THL20" s="182"/>
      <c r="THM20" s="182"/>
      <c r="THN20" s="182"/>
      <c r="THO20" s="182"/>
      <c r="THP20" s="182"/>
      <c r="THQ20" s="182"/>
      <c r="THR20" s="182"/>
      <c r="THS20" s="182"/>
      <c r="THT20" s="182"/>
      <c r="THU20" s="182"/>
      <c r="THV20" s="182"/>
      <c r="THW20" s="182"/>
      <c r="THX20" s="182"/>
      <c r="THY20" s="182"/>
      <c r="THZ20" s="182"/>
      <c r="TIA20" s="182"/>
      <c r="TIB20" s="182"/>
      <c r="TIC20" s="182"/>
      <c r="TID20" s="182"/>
      <c r="TIE20" s="182"/>
      <c r="TIF20" s="182"/>
      <c r="TIG20" s="182"/>
      <c r="TIH20" s="182"/>
      <c r="TII20" s="182"/>
      <c r="TIJ20" s="182"/>
      <c r="TIK20" s="182"/>
      <c r="TIL20" s="182"/>
      <c r="TIM20" s="182"/>
      <c r="TIN20" s="182"/>
      <c r="TIO20" s="182"/>
      <c r="TIP20" s="182"/>
      <c r="TIQ20" s="182"/>
      <c r="TIR20" s="182"/>
      <c r="TIS20" s="182"/>
      <c r="TIT20" s="182"/>
      <c r="TIU20" s="182"/>
      <c r="TIV20" s="182"/>
      <c r="TIW20" s="182"/>
      <c r="TIX20" s="182"/>
      <c r="TIY20" s="182"/>
      <c r="TIZ20" s="182"/>
      <c r="TJA20" s="182"/>
      <c r="TJB20" s="182"/>
      <c r="TJC20" s="182"/>
      <c r="TJD20" s="182"/>
      <c r="TJE20" s="182"/>
      <c r="TJF20" s="182"/>
      <c r="TJG20" s="182"/>
      <c r="TJH20" s="182"/>
      <c r="TJI20" s="182"/>
      <c r="TJJ20" s="182"/>
      <c r="TJK20" s="182"/>
      <c r="TJL20" s="182"/>
      <c r="TJM20" s="182"/>
      <c r="TJN20" s="182"/>
      <c r="TJO20" s="182"/>
      <c r="TJP20" s="182"/>
      <c r="TJQ20" s="182"/>
      <c r="TJR20" s="182"/>
      <c r="TJS20" s="182"/>
      <c r="TJT20" s="182"/>
      <c r="TJU20" s="182"/>
      <c r="TJV20" s="182"/>
      <c r="TJW20" s="182"/>
      <c r="TJX20" s="182"/>
      <c r="TJY20" s="182"/>
      <c r="TJZ20" s="182"/>
      <c r="TKA20" s="182"/>
      <c r="TKB20" s="182"/>
      <c r="TKC20" s="182"/>
      <c r="TKD20" s="182"/>
      <c r="TKE20" s="182"/>
      <c r="TKF20" s="182"/>
      <c r="TKG20" s="182"/>
      <c r="TKH20" s="182"/>
      <c r="TKI20" s="182"/>
      <c r="TKJ20" s="182"/>
      <c r="TKK20" s="182"/>
      <c r="TKL20" s="182"/>
      <c r="TKM20" s="182"/>
      <c r="TKN20" s="182"/>
      <c r="TKO20" s="182"/>
      <c r="TKP20" s="182"/>
      <c r="TKQ20" s="182"/>
      <c r="TKR20" s="182"/>
      <c r="TKS20" s="182"/>
      <c r="TKT20" s="182"/>
      <c r="TKU20" s="182"/>
      <c r="TKV20" s="182"/>
      <c r="TKW20" s="182"/>
      <c r="TKX20" s="182"/>
      <c r="TKY20" s="182"/>
      <c r="TKZ20" s="182"/>
      <c r="TLA20" s="182"/>
      <c r="TLB20" s="182"/>
      <c r="TLC20" s="182"/>
      <c r="TLD20" s="182"/>
      <c r="TLE20" s="182"/>
      <c r="TLF20" s="182"/>
      <c r="TLG20" s="182"/>
      <c r="TLH20" s="182"/>
      <c r="TLI20" s="182"/>
      <c r="TLJ20" s="182"/>
      <c r="TLK20" s="182"/>
      <c r="TLL20" s="182"/>
      <c r="TLM20" s="182"/>
      <c r="TLN20" s="182"/>
      <c r="TLO20" s="182"/>
      <c r="TLP20" s="182"/>
      <c r="TLQ20" s="182"/>
      <c r="TLR20" s="182"/>
      <c r="TLS20" s="182"/>
      <c r="TLT20" s="182"/>
      <c r="TLU20" s="182"/>
      <c r="TLV20" s="182"/>
      <c r="TLW20" s="182"/>
      <c r="TLX20" s="182"/>
      <c r="TLY20" s="182"/>
      <c r="TLZ20" s="182"/>
      <c r="TMA20" s="182"/>
      <c r="TMB20" s="182"/>
      <c r="TMC20" s="182"/>
      <c r="TMD20" s="182"/>
      <c r="TME20" s="182"/>
      <c r="TMF20" s="182"/>
      <c r="TMG20" s="182"/>
      <c r="TMH20" s="182"/>
      <c r="TMI20" s="182"/>
      <c r="TMJ20" s="182"/>
      <c r="TMK20" s="182"/>
      <c r="TML20" s="182"/>
      <c r="TMM20" s="182"/>
      <c r="TMN20" s="182"/>
      <c r="TMO20" s="182"/>
      <c r="TMP20" s="182"/>
      <c r="TMQ20" s="182"/>
      <c r="TMR20" s="182"/>
      <c r="TMS20" s="182"/>
      <c r="TMT20" s="182"/>
      <c r="TMU20" s="182"/>
      <c r="TMV20" s="182"/>
      <c r="TMW20" s="182"/>
      <c r="TMX20" s="182"/>
      <c r="TMY20" s="182"/>
      <c r="TMZ20" s="182"/>
      <c r="TNA20" s="182"/>
      <c r="TNB20" s="182"/>
      <c r="TNC20" s="182"/>
      <c r="TND20" s="182"/>
      <c r="TNE20" s="182"/>
      <c r="TNF20" s="182"/>
      <c r="TNG20" s="182"/>
      <c r="TNH20" s="182"/>
      <c r="TNI20" s="182"/>
      <c r="TNJ20" s="182"/>
      <c r="TNK20" s="182"/>
      <c r="TNL20" s="182"/>
      <c r="TNM20" s="182"/>
      <c r="TNN20" s="182"/>
      <c r="TNO20" s="182"/>
      <c r="TNP20" s="182"/>
      <c r="TNQ20" s="182"/>
      <c r="TNR20" s="182"/>
      <c r="TNS20" s="182"/>
      <c r="TNT20" s="182"/>
      <c r="TNU20" s="182"/>
      <c r="TNV20" s="182"/>
      <c r="TNW20" s="182"/>
      <c r="TNX20" s="182"/>
      <c r="TNY20" s="182"/>
      <c r="TNZ20" s="182"/>
      <c r="TOA20" s="182"/>
      <c r="TOB20" s="182"/>
      <c r="TOC20" s="182"/>
      <c r="TOD20" s="182"/>
      <c r="TOE20" s="182"/>
      <c r="TOF20" s="182"/>
      <c r="TOG20" s="182"/>
      <c r="TOH20" s="182"/>
      <c r="TOI20" s="182"/>
      <c r="TOJ20" s="182"/>
      <c r="TOK20" s="182"/>
      <c r="TOL20" s="182"/>
      <c r="TOM20" s="182"/>
      <c r="TON20" s="182"/>
      <c r="TOO20" s="182"/>
      <c r="TOP20" s="182"/>
      <c r="TOQ20" s="182"/>
      <c r="TOR20" s="182"/>
      <c r="TOS20" s="182"/>
      <c r="TOT20" s="182"/>
      <c r="TOU20" s="182"/>
      <c r="TOV20" s="182"/>
      <c r="TOW20" s="182"/>
      <c r="TOX20" s="182"/>
      <c r="TOY20" s="182"/>
      <c r="TOZ20" s="182"/>
      <c r="TPA20" s="182"/>
      <c r="TPB20" s="182"/>
      <c r="TPC20" s="182"/>
      <c r="TPD20" s="182"/>
      <c r="TPE20" s="182"/>
      <c r="TPF20" s="182"/>
      <c r="TPG20" s="182"/>
      <c r="TPH20" s="182"/>
      <c r="TPI20" s="182"/>
      <c r="TPJ20" s="182"/>
      <c r="TPK20" s="182"/>
      <c r="TPL20" s="182"/>
      <c r="TPM20" s="182"/>
      <c r="TPN20" s="182"/>
      <c r="TPO20" s="182"/>
      <c r="TPP20" s="182"/>
      <c r="TPQ20" s="182"/>
      <c r="TPR20" s="182"/>
      <c r="TPS20" s="182"/>
      <c r="TPT20" s="182"/>
      <c r="TPU20" s="182"/>
      <c r="TPV20" s="182"/>
      <c r="TPW20" s="182"/>
      <c r="TPX20" s="182"/>
      <c r="TPY20" s="182"/>
      <c r="TPZ20" s="182"/>
      <c r="TQA20" s="182"/>
      <c r="TQB20" s="182"/>
      <c r="TQC20" s="182"/>
      <c r="TQD20" s="182"/>
      <c r="TQE20" s="182"/>
      <c r="TQF20" s="182"/>
      <c r="TQG20" s="182"/>
      <c r="TQH20" s="182"/>
      <c r="TQI20" s="182"/>
      <c r="TQJ20" s="182"/>
      <c r="TQK20" s="182"/>
      <c r="TQL20" s="182"/>
      <c r="TQM20" s="182"/>
      <c r="TQN20" s="182"/>
      <c r="TQO20" s="182"/>
      <c r="TQP20" s="182"/>
      <c r="TQQ20" s="182"/>
      <c r="TQR20" s="182"/>
      <c r="TQS20" s="182"/>
      <c r="TQT20" s="182"/>
      <c r="TQU20" s="182"/>
      <c r="TQV20" s="182"/>
      <c r="TQW20" s="182"/>
      <c r="TQX20" s="182"/>
      <c r="TQY20" s="182"/>
      <c r="TQZ20" s="182"/>
      <c r="TRA20" s="182"/>
      <c r="TRB20" s="182"/>
      <c r="TRC20" s="182"/>
      <c r="TRD20" s="182"/>
      <c r="TRE20" s="182"/>
      <c r="TRF20" s="182"/>
      <c r="TRG20" s="182"/>
      <c r="TRH20" s="182"/>
      <c r="TRI20" s="182"/>
      <c r="TRJ20" s="182"/>
      <c r="TRK20" s="182"/>
      <c r="TRL20" s="182"/>
      <c r="TRM20" s="182"/>
      <c r="TRN20" s="182"/>
      <c r="TRO20" s="182"/>
      <c r="TRP20" s="182"/>
      <c r="TRQ20" s="182"/>
      <c r="TRR20" s="182"/>
      <c r="TRS20" s="182"/>
      <c r="TRT20" s="182"/>
      <c r="TRU20" s="182"/>
      <c r="TRV20" s="182"/>
      <c r="TRW20" s="182"/>
      <c r="TRX20" s="182"/>
      <c r="TRY20" s="182"/>
      <c r="TRZ20" s="182"/>
      <c r="TSA20" s="182"/>
      <c r="TSB20" s="182"/>
      <c r="TSC20" s="182"/>
      <c r="TSD20" s="182"/>
      <c r="TSE20" s="182"/>
      <c r="TSF20" s="182"/>
      <c r="TSG20" s="182"/>
      <c r="TSH20" s="182"/>
      <c r="TSI20" s="182"/>
      <c r="TSJ20" s="182"/>
      <c r="TSK20" s="182"/>
      <c r="TSL20" s="182"/>
      <c r="TSM20" s="182"/>
      <c r="TSN20" s="182"/>
      <c r="TSO20" s="182"/>
      <c r="TSP20" s="182"/>
      <c r="TSQ20" s="182"/>
      <c r="TSR20" s="182"/>
      <c r="TSS20" s="182"/>
      <c r="TST20" s="182"/>
      <c r="TSU20" s="182"/>
      <c r="TSV20" s="182"/>
      <c r="TSW20" s="182"/>
      <c r="TSX20" s="182"/>
      <c r="TSY20" s="182"/>
      <c r="TSZ20" s="182"/>
      <c r="TTA20" s="182"/>
      <c r="TTB20" s="182"/>
      <c r="TTC20" s="182"/>
      <c r="TTD20" s="182"/>
      <c r="TTE20" s="182"/>
      <c r="TTF20" s="182"/>
      <c r="TTG20" s="182"/>
      <c r="TTH20" s="182"/>
      <c r="TTI20" s="182"/>
      <c r="TTJ20" s="182"/>
      <c r="TTK20" s="182"/>
      <c r="TTL20" s="182"/>
      <c r="TTM20" s="182"/>
      <c r="TTN20" s="182"/>
      <c r="TTO20" s="182"/>
      <c r="TTP20" s="182"/>
      <c r="TTQ20" s="182"/>
      <c r="TTR20" s="182"/>
      <c r="TTS20" s="182"/>
      <c r="TTT20" s="182"/>
      <c r="TTU20" s="182"/>
      <c r="TTV20" s="182"/>
      <c r="TTW20" s="182"/>
      <c r="TTX20" s="182"/>
      <c r="TTY20" s="182"/>
      <c r="TTZ20" s="182"/>
      <c r="TUA20" s="182"/>
      <c r="TUB20" s="182"/>
      <c r="TUC20" s="182"/>
      <c r="TUD20" s="182"/>
      <c r="TUE20" s="182"/>
      <c r="TUF20" s="182"/>
      <c r="TUG20" s="182"/>
      <c r="TUH20" s="182"/>
      <c r="TUI20" s="182"/>
      <c r="TUJ20" s="182"/>
      <c r="TUK20" s="182"/>
      <c r="TUL20" s="182"/>
      <c r="TUM20" s="182"/>
      <c r="TUN20" s="182"/>
      <c r="TUO20" s="182"/>
      <c r="TUP20" s="182"/>
      <c r="TUQ20" s="182"/>
      <c r="TUR20" s="182"/>
      <c r="TUS20" s="182"/>
      <c r="TUT20" s="182"/>
      <c r="TUU20" s="182"/>
      <c r="TUV20" s="182"/>
      <c r="TUW20" s="182"/>
      <c r="TUX20" s="182"/>
      <c r="TUY20" s="182"/>
      <c r="TUZ20" s="182"/>
      <c r="TVA20" s="182"/>
      <c r="TVB20" s="182"/>
      <c r="TVC20" s="182"/>
      <c r="TVD20" s="182"/>
      <c r="TVE20" s="182"/>
      <c r="TVF20" s="182"/>
      <c r="TVG20" s="182"/>
      <c r="TVH20" s="182"/>
      <c r="TVI20" s="182"/>
      <c r="TVJ20" s="182"/>
      <c r="TVK20" s="182"/>
      <c r="TVL20" s="182"/>
      <c r="TVM20" s="182"/>
      <c r="TVN20" s="182"/>
      <c r="TVO20" s="182"/>
      <c r="TVP20" s="182"/>
      <c r="TVQ20" s="182"/>
      <c r="TVR20" s="182"/>
      <c r="TVS20" s="182"/>
      <c r="TVT20" s="182"/>
      <c r="TVU20" s="182"/>
      <c r="TVV20" s="182"/>
      <c r="TVW20" s="182"/>
      <c r="TVX20" s="182"/>
      <c r="TVY20" s="182"/>
      <c r="TVZ20" s="182"/>
      <c r="TWA20" s="182"/>
      <c r="TWB20" s="182"/>
      <c r="TWC20" s="182"/>
      <c r="TWD20" s="182"/>
      <c r="TWE20" s="182"/>
      <c r="TWF20" s="182"/>
      <c r="TWG20" s="182"/>
      <c r="TWH20" s="182"/>
      <c r="TWI20" s="182"/>
      <c r="TWJ20" s="182"/>
      <c r="TWK20" s="182"/>
      <c r="TWL20" s="182"/>
      <c r="TWM20" s="182"/>
      <c r="TWN20" s="182"/>
      <c r="TWO20" s="182"/>
      <c r="TWP20" s="182"/>
      <c r="TWQ20" s="182"/>
      <c r="TWR20" s="182"/>
      <c r="TWS20" s="182"/>
      <c r="TWT20" s="182"/>
      <c r="TWU20" s="182"/>
      <c r="TWV20" s="182"/>
      <c r="TWW20" s="182"/>
      <c r="TWX20" s="182"/>
      <c r="TWY20" s="182"/>
      <c r="TWZ20" s="182"/>
      <c r="TXA20" s="182"/>
      <c r="TXB20" s="182"/>
      <c r="TXC20" s="182"/>
      <c r="TXD20" s="182"/>
      <c r="TXE20" s="182"/>
      <c r="TXF20" s="182"/>
      <c r="TXG20" s="182"/>
      <c r="TXH20" s="182"/>
      <c r="TXI20" s="182"/>
      <c r="TXJ20" s="182"/>
      <c r="TXK20" s="182"/>
      <c r="TXL20" s="182"/>
      <c r="TXM20" s="182"/>
      <c r="TXN20" s="182"/>
      <c r="TXO20" s="182"/>
      <c r="TXP20" s="182"/>
      <c r="TXQ20" s="182"/>
      <c r="TXR20" s="182"/>
      <c r="TXS20" s="182"/>
      <c r="TXT20" s="182"/>
      <c r="TXU20" s="182"/>
      <c r="TXV20" s="182"/>
      <c r="TXW20" s="182"/>
      <c r="TXX20" s="182"/>
      <c r="TXY20" s="182"/>
      <c r="TXZ20" s="182"/>
      <c r="TYA20" s="182"/>
      <c r="TYB20" s="182"/>
      <c r="TYC20" s="182"/>
      <c r="TYD20" s="182"/>
      <c r="TYE20" s="182"/>
      <c r="TYF20" s="182"/>
      <c r="TYG20" s="182"/>
      <c r="TYH20" s="182"/>
      <c r="TYI20" s="182"/>
      <c r="TYJ20" s="182"/>
      <c r="TYK20" s="182"/>
      <c r="TYL20" s="182"/>
      <c r="TYM20" s="182"/>
      <c r="TYN20" s="182"/>
      <c r="TYO20" s="182"/>
      <c r="TYP20" s="182"/>
      <c r="TYQ20" s="182"/>
      <c r="TYR20" s="182"/>
      <c r="TYS20" s="182"/>
      <c r="TYT20" s="182"/>
      <c r="TYU20" s="182"/>
      <c r="TYV20" s="182"/>
      <c r="TYW20" s="182"/>
      <c r="TYX20" s="182"/>
      <c r="TYY20" s="182"/>
      <c r="TYZ20" s="182"/>
      <c r="TZA20" s="182"/>
      <c r="TZB20" s="182"/>
      <c r="TZC20" s="182"/>
      <c r="TZD20" s="182"/>
      <c r="TZE20" s="182"/>
      <c r="TZF20" s="182"/>
      <c r="TZG20" s="182"/>
      <c r="TZH20" s="182"/>
      <c r="TZI20" s="182"/>
      <c r="TZJ20" s="182"/>
      <c r="TZK20" s="182"/>
      <c r="TZL20" s="182"/>
      <c r="TZM20" s="182"/>
      <c r="TZN20" s="182"/>
      <c r="TZO20" s="182"/>
      <c r="TZP20" s="182"/>
      <c r="TZQ20" s="182"/>
      <c r="TZR20" s="182"/>
      <c r="TZS20" s="182"/>
      <c r="TZT20" s="182"/>
      <c r="TZU20" s="182"/>
      <c r="TZV20" s="182"/>
      <c r="TZW20" s="182"/>
      <c r="TZX20" s="182"/>
      <c r="TZY20" s="182"/>
      <c r="TZZ20" s="182"/>
      <c r="UAA20" s="182"/>
      <c r="UAB20" s="182"/>
      <c r="UAC20" s="182"/>
      <c r="UAD20" s="182"/>
      <c r="UAE20" s="182"/>
      <c r="UAF20" s="182"/>
      <c r="UAG20" s="182"/>
      <c r="UAH20" s="182"/>
      <c r="UAI20" s="182"/>
      <c r="UAJ20" s="182"/>
      <c r="UAK20" s="182"/>
      <c r="UAL20" s="182"/>
      <c r="UAM20" s="182"/>
      <c r="UAN20" s="182"/>
      <c r="UAO20" s="182"/>
      <c r="UAP20" s="182"/>
      <c r="UAQ20" s="182"/>
      <c r="UAR20" s="182"/>
      <c r="UAS20" s="182"/>
      <c r="UAT20" s="182"/>
      <c r="UAU20" s="182"/>
      <c r="UAV20" s="182"/>
      <c r="UAW20" s="182"/>
      <c r="UAX20" s="182"/>
      <c r="UAY20" s="182"/>
      <c r="UAZ20" s="182"/>
      <c r="UBA20" s="182"/>
      <c r="UBB20" s="182"/>
      <c r="UBC20" s="182"/>
      <c r="UBD20" s="182"/>
      <c r="UBE20" s="182"/>
      <c r="UBF20" s="182"/>
      <c r="UBG20" s="182"/>
      <c r="UBH20" s="182"/>
      <c r="UBI20" s="182"/>
      <c r="UBJ20" s="182"/>
      <c r="UBK20" s="182"/>
      <c r="UBL20" s="182"/>
      <c r="UBM20" s="182"/>
      <c r="UBN20" s="182"/>
      <c r="UBO20" s="182"/>
      <c r="UBP20" s="182"/>
      <c r="UBQ20" s="182"/>
      <c r="UBR20" s="182"/>
      <c r="UBS20" s="182"/>
      <c r="UBT20" s="182"/>
      <c r="UBU20" s="182"/>
      <c r="UBV20" s="182"/>
      <c r="UBW20" s="182"/>
      <c r="UBX20" s="182"/>
      <c r="UBY20" s="182"/>
      <c r="UBZ20" s="182"/>
      <c r="UCA20" s="182"/>
      <c r="UCB20" s="182"/>
      <c r="UCC20" s="182"/>
      <c r="UCD20" s="182"/>
      <c r="UCE20" s="182"/>
      <c r="UCF20" s="182"/>
      <c r="UCG20" s="182"/>
      <c r="UCH20" s="182"/>
      <c r="UCI20" s="182"/>
      <c r="UCJ20" s="182"/>
      <c r="UCK20" s="182"/>
      <c r="UCL20" s="182"/>
      <c r="UCM20" s="182"/>
      <c r="UCN20" s="182"/>
      <c r="UCO20" s="182"/>
      <c r="UCP20" s="182"/>
      <c r="UCQ20" s="182"/>
      <c r="UCR20" s="182"/>
      <c r="UCS20" s="182"/>
      <c r="UCT20" s="182"/>
      <c r="UCU20" s="182"/>
      <c r="UCV20" s="182"/>
      <c r="UCW20" s="182"/>
      <c r="UCX20" s="182"/>
      <c r="UCY20" s="182"/>
      <c r="UCZ20" s="182"/>
      <c r="UDA20" s="182"/>
      <c r="UDB20" s="182"/>
      <c r="UDC20" s="182"/>
      <c r="UDD20" s="182"/>
      <c r="UDE20" s="182"/>
      <c r="UDF20" s="182"/>
      <c r="UDG20" s="182"/>
      <c r="UDH20" s="182"/>
      <c r="UDI20" s="182"/>
      <c r="UDJ20" s="182"/>
      <c r="UDK20" s="182"/>
      <c r="UDL20" s="182"/>
      <c r="UDM20" s="182"/>
      <c r="UDN20" s="182"/>
      <c r="UDO20" s="182"/>
      <c r="UDP20" s="182"/>
      <c r="UDQ20" s="182"/>
      <c r="UDR20" s="182"/>
      <c r="UDS20" s="182"/>
      <c r="UDT20" s="182"/>
      <c r="UDU20" s="182"/>
      <c r="UDV20" s="182"/>
      <c r="UDW20" s="182"/>
      <c r="UDX20" s="182"/>
      <c r="UDY20" s="182"/>
      <c r="UDZ20" s="182"/>
      <c r="UEA20" s="182"/>
      <c r="UEB20" s="182"/>
      <c r="UEC20" s="182"/>
      <c r="UED20" s="182"/>
      <c r="UEE20" s="182"/>
      <c r="UEF20" s="182"/>
      <c r="UEG20" s="182"/>
      <c r="UEH20" s="182"/>
      <c r="UEI20" s="182"/>
      <c r="UEJ20" s="182"/>
      <c r="UEK20" s="182"/>
      <c r="UEL20" s="182"/>
      <c r="UEM20" s="182"/>
      <c r="UEN20" s="182"/>
      <c r="UEO20" s="182"/>
      <c r="UEP20" s="182"/>
      <c r="UEQ20" s="182"/>
      <c r="UER20" s="182"/>
      <c r="UES20" s="182"/>
      <c r="UET20" s="182"/>
      <c r="UEU20" s="182"/>
      <c r="UEV20" s="182"/>
      <c r="UEW20" s="182"/>
      <c r="UEX20" s="182"/>
      <c r="UEY20" s="182"/>
      <c r="UEZ20" s="182"/>
      <c r="UFA20" s="182"/>
      <c r="UFB20" s="182"/>
      <c r="UFC20" s="182"/>
      <c r="UFD20" s="182"/>
      <c r="UFE20" s="182"/>
      <c r="UFF20" s="182"/>
      <c r="UFG20" s="182"/>
      <c r="UFH20" s="182"/>
      <c r="UFI20" s="182"/>
      <c r="UFJ20" s="182"/>
      <c r="UFK20" s="182"/>
      <c r="UFL20" s="182"/>
      <c r="UFM20" s="182"/>
      <c r="UFN20" s="182"/>
      <c r="UFO20" s="182"/>
      <c r="UFP20" s="182"/>
      <c r="UFQ20" s="182"/>
      <c r="UFR20" s="182"/>
      <c r="UFS20" s="182"/>
      <c r="UFT20" s="182"/>
      <c r="UFU20" s="182"/>
      <c r="UFV20" s="182"/>
      <c r="UFW20" s="182"/>
      <c r="UFX20" s="182"/>
      <c r="UFY20" s="182"/>
      <c r="UFZ20" s="182"/>
      <c r="UGA20" s="182"/>
      <c r="UGB20" s="182"/>
      <c r="UGC20" s="182"/>
      <c r="UGD20" s="182"/>
      <c r="UGE20" s="182"/>
      <c r="UGF20" s="182"/>
      <c r="UGG20" s="182"/>
      <c r="UGH20" s="182"/>
      <c r="UGI20" s="182"/>
      <c r="UGJ20" s="182"/>
      <c r="UGK20" s="182"/>
      <c r="UGL20" s="182"/>
      <c r="UGM20" s="182"/>
      <c r="UGN20" s="182"/>
      <c r="UGO20" s="182"/>
      <c r="UGP20" s="182"/>
      <c r="UGQ20" s="182"/>
      <c r="UGR20" s="182"/>
      <c r="UGS20" s="182"/>
      <c r="UGT20" s="182"/>
      <c r="UGU20" s="182"/>
      <c r="UGV20" s="182"/>
      <c r="UGW20" s="182"/>
      <c r="UGX20" s="182"/>
      <c r="UGY20" s="182"/>
      <c r="UGZ20" s="182"/>
      <c r="UHA20" s="182"/>
      <c r="UHB20" s="182"/>
      <c r="UHC20" s="182"/>
      <c r="UHD20" s="182"/>
      <c r="UHE20" s="182"/>
      <c r="UHF20" s="182"/>
      <c r="UHG20" s="182"/>
      <c r="UHH20" s="182"/>
      <c r="UHI20" s="182"/>
      <c r="UHJ20" s="182"/>
      <c r="UHK20" s="182"/>
      <c r="UHL20" s="182"/>
      <c r="UHM20" s="182"/>
      <c r="UHN20" s="182"/>
      <c r="UHO20" s="182"/>
      <c r="UHP20" s="182"/>
      <c r="UHQ20" s="182"/>
      <c r="UHR20" s="182"/>
      <c r="UHS20" s="182"/>
      <c r="UHT20" s="182"/>
      <c r="UHU20" s="182"/>
      <c r="UHV20" s="182"/>
      <c r="UHW20" s="182"/>
      <c r="UHX20" s="182"/>
      <c r="UHY20" s="182"/>
      <c r="UHZ20" s="182"/>
      <c r="UIA20" s="182"/>
      <c r="UIB20" s="182"/>
      <c r="UIC20" s="182"/>
      <c r="UID20" s="182"/>
      <c r="UIE20" s="182"/>
      <c r="UIF20" s="182"/>
      <c r="UIG20" s="182"/>
      <c r="UIH20" s="182"/>
      <c r="UII20" s="182"/>
      <c r="UIJ20" s="182"/>
      <c r="UIK20" s="182"/>
      <c r="UIL20" s="182"/>
      <c r="UIM20" s="182"/>
      <c r="UIN20" s="182"/>
      <c r="UIO20" s="182"/>
      <c r="UIP20" s="182"/>
      <c r="UIQ20" s="182"/>
      <c r="UIR20" s="182"/>
      <c r="UIS20" s="182"/>
      <c r="UIT20" s="182"/>
      <c r="UIU20" s="182"/>
      <c r="UIV20" s="182"/>
      <c r="UIW20" s="182"/>
      <c r="UIX20" s="182"/>
      <c r="UIY20" s="182"/>
      <c r="UIZ20" s="182"/>
      <c r="UJA20" s="182"/>
      <c r="UJB20" s="182"/>
      <c r="UJC20" s="182"/>
      <c r="UJD20" s="182"/>
      <c r="UJE20" s="182"/>
      <c r="UJF20" s="182"/>
      <c r="UJG20" s="182"/>
      <c r="UJH20" s="182"/>
      <c r="UJI20" s="182"/>
      <c r="UJJ20" s="182"/>
      <c r="UJK20" s="182"/>
      <c r="UJL20" s="182"/>
      <c r="UJM20" s="182"/>
      <c r="UJN20" s="182"/>
      <c r="UJO20" s="182"/>
      <c r="UJP20" s="182"/>
      <c r="UJQ20" s="182"/>
      <c r="UJR20" s="182"/>
      <c r="UJS20" s="182"/>
      <c r="UJT20" s="182"/>
      <c r="UJU20" s="182"/>
      <c r="UJV20" s="182"/>
      <c r="UJW20" s="182"/>
      <c r="UJX20" s="182"/>
      <c r="UJY20" s="182"/>
      <c r="UJZ20" s="182"/>
      <c r="UKA20" s="182"/>
      <c r="UKB20" s="182"/>
      <c r="UKC20" s="182"/>
      <c r="UKD20" s="182"/>
      <c r="UKE20" s="182"/>
      <c r="UKF20" s="182"/>
      <c r="UKG20" s="182"/>
      <c r="UKH20" s="182"/>
      <c r="UKI20" s="182"/>
      <c r="UKJ20" s="182"/>
      <c r="UKK20" s="182"/>
      <c r="UKL20" s="182"/>
      <c r="UKM20" s="182"/>
      <c r="UKN20" s="182"/>
      <c r="UKO20" s="182"/>
      <c r="UKP20" s="182"/>
      <c r="UKQ20" s="182"/>
      <c r="UKR20" s="182"/>
      <c r="UKS20" s="182"/>
      <c r="UKT20" s="182"/>
      <c r="UKU20" s="182"/>
      <c r="UKV20" s="182"/>
      <c r="UKW20" s="182"/>
      <c r="UKX20" s="182"/>
      <c r="UKY20" s="182"/>
      <c r="UKZ20" s="182"/>
      <c r="ULA20" s="182"/>
      <c r="ULB20" s="182"/>
      <c r="ULC20" s="182"/>
      <c r="ULD20" s="182"/>
      <c r="ULE20" s="182"/>
      <c r="ULF20" s="182"/>
      <c r="ULG20" s="182"/>
      <c r="ULH20" s="182"/>
      <c r="ULI20" s="182"/>
      <c r="ULJ20" s="182"/>
      <c r="ULK20" s="182"/>
      <c r="ULL20" s="182"/>
      <c r="ULM20" s="182"/>
      <c r="ULN20" s="182"/>
      <c r="ULO20" s="182"/>
      <c r="ULP20" s="182"/>
      <c r="ULQ20" s="182"/>
      <c r="ULR20" s="182"/>
      <c r="ULS20" s="182"/>
      <c r="ULT20" s="182"/>
      <c r="ULU20" s="182"/>
      <c r="ULV20" s="182"/>
      <c r="ULW20" s="182"/>
      <c r="ULX20" s="182"/>
      <c r="ULY20" s="182"/>
      <c r="ULZ20" s="182"/>
      <c r="UMA20" s="182"/>
      <c r="UMB20" s="182"/>
      <c r="UMC20" s="182"/>
      <c r="UMD20" s="182"/>
      <c r="UME20" s="182"/>
      <c r="UMF20" s="182"/>
      <c r="UMG20" s="182"/>
      <c r="UMH20" s="182"/>
      <c r="UMI20" s="182"/>
      <c r="UMJ20" s="182"/>
      <c r="UMK20" s="182"/>
      <c r="UML20" s="182"/>
      <c r="UMM20" s="182"/>
      <c r="UMN20" s="182"/>
      <c r="UMO20" s="182"/>
      <c r="UMP20" s="182"/>
      <c r="UMQ20" s="182"/>
      <c r="UMR20" s="182"/>
      <c r="UMS20" s="182"/>
      <c r="UMT20" s="182"/>
      <c r="UMU20" s="182"/>
      <c r="UMV20" s="182"/>
      <c r="UMW20" s="182"/>
      <c r="UMX20" s="182"/>
      <c r="UMY20" s="182"/>
      <c r="UMZ20" s="182"/>
      <c r="UNA20" s="182"/>
      <c r="UNB20" s="182"/>
      <c r="UNC20" s="182"/>
      <c r="UND20" s="182"/>
      <c r="UNE20" s="182"/>
      <c r="UNF20" s="182"/>
      <c r="UNG20" s="182"/>
      <c r="UNH20" s="182"/>
      <c r="UNI20" s="182"/>
      <c r="UNJ20" s="182"/>
      <c r="UNK20" s="182"/>
      <c r="UNL20" s="182"/>
      <c r="UNM20" s="182"/>
      <c r="UNN20" s="182"/>
      <c r="UNO20" s="182"/>
      <c r="UNP20" s="182"/>
      <c r="UNQ20" s="182"/>
      <c r="UNR20" s="182"/>
      <c r="UNS20" s="182"/>
      <c r="UNT20" s="182"/>
      <c r="UNU20" s="182"/>
      <c r="UNV20" s="182"/>
      <c r="UNW20" s="182"/>
      <c r="UNX20" s="182"/>
      <c r="UNY20" s="182"/>
      <c r="UNZ20" s="182"/>
      <c r="UOA20" s="182"/>
      <c r="UOB20" s="182"/>
      <c r="UOC20" s="182"/>
      <c r="UOD20" s="182"/>
      <c r="UOE20" s="182"/>
      <c r="UOF20" s="182"/>
      <c r="UOG20" s="182"/>
      <c r="UOH20" s="182"/>
      <c r="UOI20" s="182"/>
      <c r="UOJ20" s="182"/>
      <c r="UOK20" s="182"/>
      <c r="UOL20" s="182"/>
      <c r="UOM20" s="182"/>
      <c r="UON20" s="182"/>
      <c r="UOO20" s="182"/>
      <c r="UOP20" s="182"/>
      <c r="UOQ20" s="182"/>
      <c r="UOR20" s="182"/>
      <c r="UOS20" s="182"/>
      <c r="UOT20" s="182"/>
      <c r="UOU20" s="182"/>
      <c r="UOV20" s="182"/>
      <c r="UOW20" s="182"/>
      <c r="UOX20" s="182"/>
      <c r="UOY20" s="182"/>
      <c r="UOZ20" s="182"/>
      <c r="UPA20" s="182"/>
      <c r="UPB20" s="182"/>
      <c r="UPC20" s="182"/>
      <c r="UPD20" s="182"/>
      <c r="UPE20" s="182"/>
      <c r="UPF20" s="182"/>
      <c r="UPG20" s="182"/>
      <c r="UPH20" s="182"/>
      <c r="UPI20" s="182"/>
      <c r="UPJ20" s="182"/>
      <c r="UPK20" s="182"/>
      <c r="UPL20" s="182"/>
      <c r="UPM20" s="182"/>
      <c r="UPN20" s="182"/>
      <c r="UPO20" s="182"/>
      <c r="UPP20" s="182"/>
      <c r="UPQ20" s="182"/>
      <c r="UPR20" s="182"/>
      <c r="UPS20" s="182"/>
      <c r="UPT20" s="182"/>
      <c r="UPU20" s="182"/>
      <c r="UPV20" s="182"/>
      <c r="UPW20" s="182"/>
      <c r="UPX20" s="182"/>
      <c r="UPY20" s="182"/>
      <c r="UPZ20" s="182"/>
      <c r="UQA20" s="182"/>
      <c r="UQB20" s="182"/>
      <c r="UQC20" s="182"/>
      <c r="UQD20" s="182"/>
      <c r="UQE20" s="182"/>
      <c r="UQF20" s="182"/>
      <c r="UQG20" s="182"/>
      <c r="UQH20" s="182"/>
      <c r="UQI20" s="182"/>
      <c r="UQJ20" s="182"/>
      <c r="UQK20" s="182"/>
      <c r="UQL20" s="182"/>
      <c r="UQM20" s="182"/>
      <c r="UQN20" s="182"/>
      <c r="UQO20" s="182"/>
      <c r="UQP20" s="182"/>
      <c r="UQQ20" s="182"/>
      <c r="UQR20" s="182"/>
      <c r="UQS20" s="182"/>
      <c r="UQT20" s="182"/>
      <c r="UQU20" s="182"/>
      <c r="UQV20" s="182"/>
      <c r="UQW20" s="182"/>
      <c r="UQX20" s="182"/>
      <c r="UQY20" s="182"/>
      <c r="UQZ20" s="182"/>
      <c r="URA20" s="182"/>
      <c r="URB20" s="182"/>
      <c r="URC20" s="182"/>
      <c r="URD20" s="182"/>
      <c r="URE20" s="182"/>
      <c r="URF20" s="182"/>
      <c r="URG20" s="182"/>
      <c r="URH20" s="182"/>
      <c r="URI20" s="182"/>
      <c r="URJ20" s="182"/>
      <c r="URK20" s="182"/>
      <c r="URL20" s="182"/>
      <c r="URM20" s="182"/>
      <c r="URN20" s="182"/>
      <c r="URO20" s="182"/>
      <c r="URP20" s="182"/>
      <c r="URQ20" s="182"/>
      <c r="URR20" s="182"/>
      <c r="URS20" s="182"/>
      <c r="URT20" s="182"/>
      <c r="URU20" s="182"/>
      <c r="URV20" s="182"/>
      <c r="URW20" s="182"/>
      <c r="URX20" s="182"/>
      <c r="URY20" s="182"/>
      <c r="URZ20" s="182"/>
      <c r="USA20" s="182"/>
      <c r="USB20" s="182"/>
      <c r="USC20" s="182"/>
      <c r="USD20" s="182"/>
      <c r="USE20" s="182"/>
      <c r="USF20" s="182"/>
      <c r="USG20" s="182"/>
      <c r="USH20" s="182"/>
      <c r="USI20" s="182"/>
      <c r="USJ20" s="182"/>
      <c r="USK20" s="182"/>
      <c r="USL20" s="182"/>
      <c r="USM20" s="182"/>
      <c r="USN20" s="182"/>
      <c r="USO20" s="182"/>
      <c r="USP20" s="182"/>
      <c r="USQ20" s="182"/>
      <c r="USR20" s="182"/>
      <c r="USS20" s="182"/>
      <c r="UST20" s="182"/>
      <c r="USU20" s="182"/>
      <c r="USV20" s="182"/>
      <c r="USW20" s="182"/>
      <c r="USX20" s="182"/>
      <c r="USY20" s="182"/>
      <c r="USZ20" s="182"/>
      <c r="UTA20" s="182"/>
      <c r="UTB20" s="182"/>
      <c r="UTC20" s="182"/>
      <c r="UTD20" s="182"/>
      <c r="UTE20" s="182"/>
      <c r="UTF20" s="182"/>
      <c r="UTG20" s="182"/>
      <c r="UTH20" s="182"/>
      <c r="UTI20" s="182"/>
      <c r="UTJ20" s="182"/>
      <c r="UTK20" s="182"/>
      <c r="UTL20" s="182"/>
      <c r="UTM20" s="182"/>
      <c r="UTN20" s="182"/>
      <c r="UTO20" s="182"/>
      <c r="UTP20" s="182"/>
      <c r="UTQ20" s="182"/>
      <c r="UTR20" s="182"/>
      <c r="UTS20" s="182"/>
      <c r="UTT20" s="182"/>
      <c r="UTU20" s="182"/>
      <c r="UTV20" s="182"/>
      <c r="UTW20" s="182"/>
      <c r="UTX20" s="182"/>
      <c r="UTY20" s="182"/>
      <c r="UTZ20" s="182"/>
      <c r="UUA20" s="182"/>
      <c r="UUB20" s="182"/>
      <c r="UUC20" s="182"/>
      <c r="UUD20" s="182"/>
      <c r="UUE20" s="182"/>
      <c r="UUF20" s="182"/>
      <c r="UUG20" s="182"/>
      <c r="UUH20" s="182"/>
      <c r="UUI20" s="182"/>
      <c r="UUJ20" s="182"/>
      <c r="UUK20" s="182"/>
      <c r="UUL20" s="182"/>
      <c r="UUM20" s="182"/>
      <c r="UUN20" s="182"/>
      <c r="UUO20" s="182"/>
      <c r="UUP20" s="182"/>
      <c r="UUQ20" s="182"/>
      <c r="UUR20" s="182"/>
      <c r="UUS20" s="182"/>
      <c r="UUT20" s="182"/>
      <c r="UUU20" s="182"/>
      <c r="UUV20" s="182"/>
      <c r="UUW20" s="182"/>
      <c r="UUX20" s="182"/>
      <c r="UUY20" s="182"/>
      <c r="UUZ20" s="182"/>
      <c r="UVA20" s="182"/>
      <c r="UVB20" s="182"/>
      <c r="UVC20" s="182"/>
      <c r="UVD20" s="182"/>
      <c r="UVE20" s="182"/>
      <c r="UVF20" s="182"/>
      <c r="UVG20" s="182"/>
      <c r="UVH20" s="182"/>
      <c r="UVI20" s="182"/>
      <c r="UVJ20" s="182"/>
      <c r="UVK20" s="182"/>
      <c r="UVL20" s="182"/>
      <c r="UVM20" s="182"/>
      <c r="UVN20" s="182"/>
      <c r="UVO20" s="182"/>
      <c r="UVP20" s="182"/>
      <c r="UVQ20" s="182"/>
      <c r="UVR20" s="182"/>
      <c r="UVS20" s="182"/>
      <c r="UVT20" s="182"/>
      <c r="UVU20" s="182"/>
      <c r="UVV20" s="182"/>
      <c r="UVW20" s="182"/>
      <c r="UVX20" s="182"/>
      <c r="UVY20" s="182"/>
      <c r="UVZ20" s="182"/>
      <c r="UWA20" s="182"/>
      <c r="UWB20" s="182"/>
      <c r="UWC20" s="182"/>
      <c r="UWD20" s="182"/>
      <c r="UWE20" s="182"/>
      <c r="UWF20" s="182"/>
      <c r="UWG20" s="182"/>
      <c r="UWH20" s="182"/>
      <c r="UWI20" s="182"/>
      <c r="UWJ20" s="182"/>
      <c r="UWK20" s="182"/>
      <c r="UWL20" s="182"/>
      <c r="UWM20" s="182"/>
      <c r="UWN20" s="182"/>
      <c r="UWO20" s="182"/>
      <c r="UWP20" s="182"/>
      <c r="UWQ20" s="182"/>
      <c r="UWR20" s="182"/>
      <c r="UWS20" s="182"/>
      <c r="UWT20" s="182"/>
      <c r="UWU20" s="182"/>
      <c r="UWV20" s="182"/>
      <c r="UWW20" s="182"/>
      <c r="UWX20" s="182"/>
      <c r="UWY20" s="182"/>
      <c r="UWZ20" s="182"/>
      <c r="UXA20" s="182"/>
      <c r="UXB20" s="182"/>
      <c r="UXC20" s="182"/>
      <c r="UXD20" s="182"/>
      <c r="UXE20" s="182"/>
      <c r="UXF20" s="182"/>
      <c r="UXG20" s="182"/>
      <c r="UXH20" s="182"/>
      <c r="UXI20" s="182"/>
      <c r="UXJ20" s="182"/>
      <c r="UXK20" s="182"/>
      <c r="UXL20" s="182"/>
      <c r="UXM20" s="182"/>
      <c r="UXN20" s="182"/>
      <c r="UXO20" s="182"/>
      <c r="UXP20" s="182"/>
      <c r="UXQ20" s="182"/>
      <c r="UXR20" s="182"/>
      <c r="UXS20" s="182"/>
      <c r="UXT20" s="182"/>
      <c r="UXU20" s="182"/>
      <c r="UXV20" s="182"/>
      <c r="UXW20" s="182"/>
      <c r="UXX20" s="182"/>
      <c r="UXY20" s="182"/>
      <c r="UXZ20" s="182"/>
      <c r="UYA20" s="182"/>
      <c r="UYB20" s="182"/>
      <c r="UYC20" s="182"/>
      <c r="UYD20" s="182"/>
      <c r="UYE20" s="182"/>
      <c r="UYF20" s="182"/>
      <c r="UYG20" s="182"/>
      <c r="UYH20" s="182"/>
      <c r="UYI20" s="182"/>
      <c r="UYJ20" s="182"/>
      <c r="UYK20" s="182"/>
      <c r="UYL20" s="182"/>
      <c r="UYM20" s="182"/>
      <c r="UYN20" s="182"/>
      <c r="UYO20" s="182"/>
      <c r="UYP20" s="182"/>
      <c r="UYQ20" s="182"/>
      <c r="UYR20" s="182"/>
      <c r="UYS20" s="182"/>
      <c r="UYT20" s="182"/>
      <c r="UYU20" s="182"/>
      <c r="UYV20" s="182"/>
      <c r="UYW20" s="182"/>
      <c r="UYX20" s="182"/>
      <c r="UYY20" s="182"/>
      <c r="UYZ20" s="182"/>
      <c r="UZA20" s="182"/>
      <c r="UZB20" s="182"/>
      <c r="UZC20" s="182"/>
      <c r="UZD20" s="182"/>
      <c r="UZE20" s="182"/>
      <c r="UZF20" s="182"/>
      <c r="UZG20" s="182"/>
      <c r="UZH20" s="182"/>
      <c r="UZI20" s="182"/>
      <c r="UZJ20" s="182"/>
      <c r="UZK20" s="182"/>
      <c r="UZL20" s="182"/>
      <c r="UZM20" s="182"/>
      <c r="UZN20" s="182"/>
      <c r="UZO20" s="182"/>
      <c r="UZP20" s="182"/>
      <c r="UZQ20" s="182"/>
      <c r="UZR20" s="182"/>
      <c r="UZS20" s="182"/>
      <c r="UZT20" s="182"/>
      <c r="UZU20" s="182"/>
      <c r="UZV20" s="182"/>
      <c r="UZW20" s="182"/>
      <c r="UZX20" s="182"/>
      <c r="UZY20" s="182"/>
      <c r="UZZ20" s="182"/>
      <c r="VAA20" s="182"/>
      <c r="VAB20" s="182"/>
      <c r="VAC20" s="182"/>
      <c r="VAD20" s="182"/>
      <c r="VAE20" s="182"/>
      <c r="VAF20" s="182"/>
      <c r="VAG20" s="182"/>
      <c r="VAH20" s="182"/>
      <c r="VAI20" s="182"/>
      <c r="VAJ20" s="182"/>
      <c r="VAK20" s="182"/>
      <c r="VAL20" s="182"/>
      <c r="VAM20" s="182"/>
      <c r="VAN20" s="182"/>
      <c r="VAO20" s="182"/>
      <c r="VAP20" s="182"/>
      <c r="VAQ20" s="182"/>
      <c r="VAR20" s="182"/>
      <c r="VAS20" s="182"/>
      <c r="VAT20" s="182"/>
      <c r="VAU20" s="182"/>
      <c r="VAV20" s="182"/>
      <c r="VAW20" s="182"/>
      <c r="VAX20" s="182"/>
      <c r="VAY20" s="182"/>
      <c r="VAZ20" s="182"/>
      <c r="VBA20" s="182"/>
      <c r="VBB20" s="182"/>
      <c r="VBC20" s="182"/>
      <c r="VBD20" s="182"/>
      <c r="VBE20" s="182"/>
      <c r="VBF20" s="182"/>
      <c r="VBG20" s="182"/>
      <c r="VBH20" s="182"/>
      <c r="VBI20" s="182"/>
      <c r="VBJ20" s="182"/>
      <c r="VBK20" s="182"/>
      <c r="VBL20" s="182"/>
      <c r="VBM20" s="182"/>
      <c r="VBN20" s="182"/>
      <c r="VBO20" s="182"/>
      <c r="VBP20" s="182"/>
      <c r="VBQ20" s="182"/>
      <c r="VBR20" s="182"/>
      <c r="VBS20" s="182"/>
      <c r="VBT20" s="182"/>
      <c r="VBU20" s="182"/>
      <c r="VBV20" s="182"/>
      <c r="VBW20" s="182"/>
      <c r="VBX20" s="182"/>
      <c r="VBY20" s="182"/>
      <c r="VBZ20" s="182"/>
      <c r="VCA20" s="182"/>
      <c r="VCB20" s="182"/>
      <c r="VCC20" s="182"/>
      <c r="VCD20" s="182"/>
      <c r="VCE20" s="182"/>
      <c r="VCF20" s="182"/>
      <c r="VCG20" s="182"/>
      <c r="VCH20" s="182"/>
      <c r="VCI20" s="182"/>
      <c r="VCJ20" s="182"/>
      <c r="VCK20" s="182"/>
      <c r="VCL20" s="182"/>
      <c r="VCM20" s="182"/>
      <c r="VCN20" s="182"/>
      <c r="VCO20" s="182"/>
      <c r="VCP20" s="182"/>
      <c r="VCQ20" s="182"/>
      <c r="VCR20" s="182"/>
      <c r="VCS20" s="182"/>
      <c r="VCT20" s="182"/>
      <c r="VCU20" s="182"/>
      <c r="VCV20" s="182"/>
      <c r="VCW20" s="182"/>
      <c r="VCX20" s="182"/>
      <c r="VCY20" s="182"/>
      <c r="VCZ20" s="182"/>
      <c r="VDA20" s="182"/>
      <c r="VDB20" s="182"/>
      <c r="VDC20" s="182"/>
      <c r="VDD20" s="182"/>
      <c r="VDE20" s="182"/>
      <c r="VDF20" s="182"/>
      <c r="VDG20" s="182"/>
      <c r="VDH20" s="182"/>
      <c r="VDI20" s="182"/>
      <c r="VDJ20" s="182"/>
      <c r="VDK20" s="182"/>
      <c r="VDL20" s="182"/>
      <c r="VDM20" s="182"/>
      <c r="VDN20" s="182"/>
      <c r="VDO20" s="182"/>
      <c r="VDP20" s="182"/>
      <c r="VDQ20" s="182"/>
      <c r="VDR20" s="182"/>
      <c r="VDS20" s="182"/>
      <c r="VDT20" s="182"/>
      <c r="VDU20" s="182"/>
      <c r="VDV20" s="182"/>
      <c r="VDW20" s="182"/>
      <c r="VDX20" s="182"/>
      <c r="VDY20" s="182"/>
      <c r="VDZ20" s="182"/>
      <c r="VEA20" s="182"/>
      <c r="VEB20" s="182"/>
      <c r="VEC20" s="182"/>
      <c r="VED20" s="182"/>
      <c r="VEE20" s="182"/>
      <c r="VEF20" s="182"/>
      <c r="VEG20" s="182"/>
      <c r="VEH20" s="182"/>
      <c r="VEI20" s="182"/>
      <c r="VEJ20" s="182"/>
      <c r="VEK20" s="182"/>
      <c r="VEL20" s="182"/>
      <c r="VEM20" s="182"/>
      <c r="VEN20" s="182"/>
      <c r="VEO20" s="182"/>
      <c r="VEP20" s="182"/>
      <c r="VEQ20" s="182"/>
      <c r="VER20" s="182"/>
      <c r="VES20" s="182"/>
      <c r="VET20" s="182"/>
      <c r="VEU20" s="182"/>
      <c r="VEV20" s="182"/>
      <c r="VEW20" s="182"/>
      <c r="VEX20" s="182"/>
      <c r="VEY20" s="182"/>
      <c r="VEZ20" s="182"/>
      <c r="VFA20" s="182"/>
      <c r="VFB20" s="182"/>
      <c r="VFC20" s="182"/>
      <c r="VFD20" s="182"/>
      <c r="VFE20" s="182"/>
      <c r="VFF20" s="182"/>
      <c r="VFG20" s="182"/>
      <c r="VFH20" s="182"/>
      <c r="VFI20" s="182"/>
      <c r="VFJ20" s="182"/>
      <c r="VFK20" s="182"/>
      <c r="VFL20" s="182"/>
      <c r="VFM20" s="182"/>
      <c r="VFN20" s="182"/>
      <c r="VFO20" s="182"/>
      <c r="VFP20" s="182"/>
      <c r="VFQ20" s="182"/>
      <c r="VFR20" s="182"/>
      <c r="VFS20" s="182"/>
      <c r="VFT20" s="182"/>
      <c r="VFU20" s="182"/>
      <c r="VFV20" s="182"/>
      <c r="VFW20" s="182"/>
      <c r="VFX20" s="182"/>
      <c r="VFY20" s="182"/>
      <c r="VFZ20" s="182"/>
      <c r="VGA20" s="182"/>
      <c r="VGB20" s="182"/>
      <c r="VGC20" s="182"/>
      <c r="VGD20" s="182"/>
      <c r="VGE20" s="182"/>
      <c r="VGF20" s="182"/>
      <c r="VGG20" s="182"/>
      <c r="VGH20" s="182"/>
      <c r="VGI20" s="182"/>
      <c r="VGJ20" s="182"/>
      <c r="VGK20" s="182"/>
      <c r="VGL20" s="182"/>
      <c r="VGM20" s="182"/>
      <c r="VGN20" s="182"/>
      <c r="VGO20" s="182"/>
      <c r="VGP20" s="182"/>
      <c r="VGQ20" s="182"/>
      <c r="VGR20" s="182"/>
      <c r="VGS20" s="182"/>
      <c r="VGT20" s="182"/>
      <c r="VGU20" s="182"/>
      <c r="VGV20" s="182"/>
      <c r="VGW20" s="182"/>
      <c r="VGX20" s="182"/>
      <c r="VGY20" s="182"/>
      <c r="VGZ20" s="182"/>
      <c r="VHA20" s="182"/>
      <c r="VHB20" s="182"/>
      <c r="VHC20" s="182"/>
      <c r="VHD20" s="182"/>
      <c r="VHE20" s="182"/>
      <c r="VHF20" s="182"/>
      <c r="VHG20" s="182"/>
      <c r="VHH20" s="182"/>
      <c r="VHI20" s="182"/>
      <c r="VHJ20" s="182"/>
      <c r="VHK20" s="182"/>
      <c r="VHL20" s="182"/>
      <c r="VHM20" s="182"/>
      <c r="VHN20" s="182"/>
      <c r="VHO20" s="182"/>
      <c r="VHP20" s="182"/>
      <c r="VHQ20" s="182"/>
      <c r="VHR20" s="182"/>
      <c r="VHS20" s="182"/>
      <c r="VHT20" s="182"/>
      <c r="VHU20" s="182"/>
      <c r="VHV20" s="182"/>
      <c r="VHW20" s="182"/>
      <c r="VHX20" s="182"/>
      <c r="VHY20" s="182"/>
      <c r="VHZ20" s="182"/>
      <c r="VIA20" s="182"/>
      <c r="VIB20" s="182"/>
      <c r="VIC20" s="182"/>
      <c r="VID20" s="182"/>
      <c r="VIE20" s="182"/>
      <c r="VIF20" s="182"/>
      <c r="VIG20" s="182"/>
      <c r="VIH20" s="182"/>
      <c r="VII20" s="182"/>
      <c r="VIJ20" s="182"/>
      <c r="VIK20" s="182"/>
      <c r="VIL20" s="182"/>
      <c r="VIM20" s="182"/>
      <c r="VIN20" s="182"/>
      <c r="VIO20" s="182"/>
      <c r="VIP20" s="182"/>
      <c r="VIQ20" s="182"/>
      <c r="VIR20" s="182"/>
      <c r="VIS20" s="182"/>
      <c r="VIT20" s="182"/>
      <c r="VIU20" s="182"/>
      <c r="VIV20" s="182"/>
      <c r="VIW20" s="182"/>
      <c r="VIX20" s="182"/>
      <c r="VIY20" s="182"/>
      <c r="VIZ20" s="182"/>
      <c r="VJA20" s="182"/>
      <c r="VJB20" s="182"/>
      <c r="VJC20" s="182"/>
      <c r="VJD20" s="182"/>
      <c r="VJE20" s="182"/>
      <c r="VJF20" s="182"/>
      <c r="VJG20" s="182"/>
      <c r="VJH20" s="182"/>
      <c r="VJI20" s="182"/>
      <c r="VJJ20" s="182"/>
      <c r="VJK20" s="182"/>
      <c r="VJL20" s="182"/>
      <c r="VJM20" s="182"/>
      <c r="VJN20" s="182"/>
      <c r="VJO20" s="182"/>
      <c r="VJP20" s="182"/>
      <c r="VJQ20" s="182"/>
      <c r="VJR20" s="182"/>
      <c r="VJS20" s="182"/>
      <c r="VJT20" s="182"/>
      <c r="VJU20" s="182"/>
      <c r="VJV20" s="182"/>
      <c r="VJW20" s="182"/>
      <c r="VJX20" s="182"/>
      <c r="VJY20" s="182"/>
      <c r="VJZ20" s="182"/>
      <c r="VKA20" s="182"/>
      <c r="VKB20" s="182"/>
      <c r="VKC20" s="182"/>
      <c r="VKD20" s="182"/>
      <c r="VKE20" s="182"/>
      <c r="VKF20" s="182"/>
      <c r="VKG20" s="182"/>
      <c r="VKH20" s="182"/>
      <c r="VKI20" s="182"/>
      <c r="VKJ20" s="182"/>
      <c r="VKK20" s="182"/>
      <c r="VKL20" s="182"/>
      <c r="VKM20" s="182"/>
      <c r="VKN20" s="182"/>
      <c r="VKO20" s="182"/>
      <c r="VKP20" s="182"/>
      <c r="VKQ20" s="182"/>
      <c r="VKR20" s="182"/>
      <c r="VKS20" s="182"/>
      <c r="VKT20" s="182"/>
      <c r="VKU20" s="182"/>
      <c r="VKV20" s="182"/>
      <c r="VKW20" s="182"/>
      <c r="VKX20" s="182"/>
      <c r="VKY20" s="182"/>
      <c r="VKZ20" s="182"/>
      <c r="VLA20" s="182"/>
      <c r="VLB20" s="182"/>
      <c r="VLC20" s="182"/>
      <c r="VLD20" s="182"/>
      <c r="VLE20" s="182"/>
      <c r="VLF20" s="182"/>
      <c r="VLG20" s="182"/>
      <c r="VLH20" s="182"/>
      <c r="VLI20" s="182"/>
      <c r="VLJ20" s="182"/>
      <c r="VLK20" s="182"/>
      <c r="VLL20" s="182"/>
      <c r="VLM20" s="182"/>
      <c r="VLN20" s="182"/>
      <c r="VLO20" s="182"/>
      <c r="VLP20" s="182"/>
      <c r="VLQ20" s="182"/>
      <c r="VLR20" s="182"/>
      <c r="VLS20" s="182"/>
      <c r="VLT20" s="182"/>
      <c r="VLU20" s="182"/>
      <c r="VLV20" s="182"/>
      <c r="VLW20" s="182"/>
      <c r="VLX20" s="182"/>
      <c r="VLY20" s="182"/>
      <c r="VLZ20" s="182"/>
      <c r="VMA20" s="182"/>
      <c r="VMB20" s="182"/>
      <c r="VMC20" s="182"/>
      <c r="VMD20" s="182"/>
      <c r="VME20" s="182"/>
      <c r="VMF20" s="182"/>
      <c r="VMG20" s="182"/>
      <c r="VMH20" s="182"/>
      <c r="VMI20" s="182"/>
      <c r="VMJ20" s="182"/>
      <c r="VMK20" s="182"/>
      <c r="VML20" s="182"/>
      <c r="VMM20" s="182"/>
      <c r="VMN20" s="182"/>
      <c r="VMO20" s="182"/>
      <c r="VMP20" s="182"/>
      <c r="VMQ20" s="182"/>
      <c r="VMR20" s="182"/>
      <c r="VMS20" s="182"/>
      <c r="VMT20" s="182"/>
      <c r="VMU20" s="182"/>
      <c r="VMV20" s="182"/>
      <c r="VMW20" s="182"/>
      <c r="VMX20" s="182"/>
      <c r="VMY20" s="182"/>
      <c r="VMZ20" s="182"/>
      <c r="VNA20" s="182"/>
      <c r="VNB20" s="182"/>
      <c r="VNC20" s="182"/>
      <c r="VND20" s="182"/>
      <c r="VNE20" s="182"/>
      <c r="VNF20" s="182"/>
      <c r="VNG20" s="182"/>
      <c r="VNH20" s="182"/>
      <c r="VNI20" s="182"/>
      <c r="VNJ20" s="182"/>
      <c r="VNK20" s="182"/>
      <c r="VNL20" s="182"/>
      <c r="VNM20" s="182"/>
      <c r="VNN20" s="182"/>
      <c r="VNO20" s="182"/>
      <c r="VNP20" s="182"/>
      <c r="VNQ20" s="182"/>
      <c r="VNR20" s="182"/>
      <c r="VNS20" s="182"/>
      <c r="VNT20" s="182"/>
      <c r="VNU20" s="182"/>
      <c r="VNV20" s="182"/>
      <c r="VNW20" s="182"/>
      <c r="VNX20" s="182"/>
      <c r="VNY20" s="182"/>
      <c r="VNZ20" s="182"/>
      <c r="VOA20" s="182"/>
      <c r="VOB20" s="182"/>
      <c r="VOC20" s="182"/>
      <c r="VOD20" s="182"/>
      <c r="VOE20" s="182"/>
      <c r="VOF20" s="182"/>
      <c r="VOG20" s="182"/>
      <c r="VOH20" s="182"/>
      <c r="VOI20" s="182"/>
      <c r="VOJ20" s="182"/>
      <c r="VOK20" s="182"/>
      <c r="VOL20" s="182"/>
      <c r="VOM20" s="182"/>
      <c r="VON20" s="182"/>
      <c r="VOO20" s="182"/>
      <c r="VOP20" s="182"/>
      <c r="VOQ20" s="182"/>
      <c r="VOR20" s="182"/>
      <c r="VOS20" s="182"/>
      <c r="VOT20" s="182"/>
      <c r="VOU20" s="182"/>
      <c r="VOV20" s="182"/>
      <c r="VOW20" s="182"/>
      <c r="VOX20" s="182"/>
      <c r="VOY20" s="182"/>
      <c r="VOZ20" s="182"/>
      <c r="VPA20" s="182"/>
      <c r="VPB20" s="182"/>
      <c r="VPC20" s="182"/>
      <c r="VPD20" s="182"/>
      <c r="VPE20" s="182"/>
      <c r="VPF20" s="182"/>
      <c r="VPG20" s="182"/>
      <c r="VPH20" s="182"/>
      <c r="VPI20" s="182"/>
      <c r="VPJ20" s="182"/>
      <c r="VPK20" s="182"/>
      <c r="VPL20" s="182"/>
      <c r="VPM20" s="182"/>
      <c r="VPN20" s="182"/>
      <c r="VPO20" s="182"/>
      <c r="VPP20" s="182"/>
      <c r="VPQ20" s="182"/>
      <c r="VPR20" s="182"/>
      <c r="VPS20" s="182"/>
      <c r="VPT20" s="182"/>
      <c r="VPU20" s="182"/>
      <c r="VPV20" s="182"/>
      <c r="VPW20" s="182"/>
      <c r="VPX20" s="182"/>
      <c r="VPY20" s="182"/>
      <c r="VPZ20" s="182"/>
      <c r="VQA20" s="182"/>
      <c r="VQB20" s="182"/>
      <c r="VQC20" s="182"/>
      <c r="VQD20" s="182"/>
      <c r="VQE20" s="182"/>
      <c r="VQF20" s="182"/>
      <c r="VQG20" s="182"/>
      <c r="VQH20" s="182"/>
      <c r="VQI20" s="182"/>
      <c r="VQJ20" s="182"/>
      <c r="VQK20" s="182"/>
      <c r="VQL20" s="182"/>
      <c r="VQM20" s="182"/>
      <c r="VQN20" s="182"/>
      <c r="VQO20" s="182"/>
      <c r="VQP20" s="182"/>
      <c r="VQQ20" s="182"/>
      <c r="VQR20" s="182"/>
      <c r="VQS20" s="182"/>
      <c r="VQT20" s="182"/>
      <c r="VQU20" s="182"/>
      <c r="VQV20" s="182"/>
      <c r="VQW20" s="182"/>
      <c r="VQX20" s="182"/>
      <c r="VQY20" s="182"/>
      <c r="VQZ20" s="182"/>
      <c r="VRA20" s="182"/>
      <c r="VRB20" s="182"/>
      <c r="VRC20" s="182"/>
      <c r="VRD20" s="182"/>
      <c r="VRE20" s="182"/>
      <c r="VRF20" s="182"/>
      <c r="VRG20" s="182"/>
      <c r="VRH20" s="182"/>
      <c r="VRI20" s="182"/>
      <c r="VRJ20" s="182"/>
      <c r="VRK20" s="182"/>
      <c r="VRL20" s="182"/>
      <c r="VRM20" s="182"/>
      <c r="VRN20" s="182"/>
      <c r="VRO20" s="182"/>
      <c r="VRP20" s="182"/>
      <c r="VRQ20" s="182"/>
      <c r="VRR20" s="182"/>
      <c r="VRS20" s="182"/>
      <c r="VRT20" s="182"/>
      <c r="VRU20" s="182"/>
      <c r="VRV20" s="182"/>
      <c r="VRW20" s="182"/>
      <c r="VRX20" s="182"/>
      <c r="VRY20" s="182"/>
      <c r="VRZ20" s="182"/>
      <c r="VSA20" s="182"/>
      <c r="VSB20" s="182"/>
      <c r="VSC20" s="182"/>
      <c r="VSD20" s="182"/>
      <c r="VSE20" s="182"/>
      <c r="VSF20" s="182"/>
      <c r="VSG20" s="182"/>
      <c r="VSH20" s="182"/>
      <c r="VSI20" s="182"/>
      <c r="VSJ20" s="182"/>
      <c r="VSK20" s="182"/>
      <c r="VSL20" s="182"/>
      <c r="VSM20" s="182"/>
      <c r="VSN20" s="182"/>
      <c r="VSO20" s="182"/>
      <c r="VSP20" s="182"/>
      <c r="VSQ20" s="182"/>
      <c r="VSR20" s="182"/>
      <c r="VSS20" s="182"/>
      <c r="VST20" s="182"/>
      <c r="VSU20" s="182"/>
      <c r="VSV20" s="182"/>
      <c r="VSW20" s="182"/>
      <c r="VSX20" s="182"/>
      <c r="VSY20" s="182"/>
      <c r="VSZ20" s="182"/>
      <c r="VTA20" s="182"/>
      <c r="VTB20" s="182"/>
      <c r="VTC20" s="182"/>
      <c r="VTD20" s="182"/>
      <c r="VTE20" s="182"/>
      <c r="VTF20" s="182"/>
      <c r="VTG20" s="182"/>
      <c r="VTH20" s="182"/>
      <c r="VTI20" s="182"/>
      <c r="VTJ20" s="182"/>
      <c r="VTK20" s="182"/>
      <c r="VTL20" s="182"/>
      <c r="VTM20" s="182"/>
      <c r="VTN20" s="182"/>
      <c r="VTO20" s="182"/>
      <c r="VTP20" s="182"/>
      <c r="VTQ20" s="182"/>
      <c r="VTR20" s="182"/>
      <c r="VTS20" s="182"/>
      <c r="VTT20" s="182"/>
      <c r="VTU20" s="182"/>
      <c r="VTV20" s="182"/>
      <c r="VTW20" s="182"/>
      <c r="VTX20" s="182"/>
      <c r="VTY20" s="182"/>
      <c r="VTZ20" s="182"/>
      <c r="VUA20" s="182"/>
      <c r="VUB20" s="182"/>
      <c r="VUC20" s="182"/>
      <c r="VUD20" s="182"/>
      <c r="VUE20" s="182"/>
      <c r="VUF20" s="182"/>
      <c r="VUG20" s="182"/>
      <c r="VUH20" s="182"/>
      <c r="VUI20" s="182"/>
      <c r="VUJ20" s="182"/>
      <c r="VUK20" s="182"/>
      <c r="VUL20" s="182"/>
      <c r="VUM20" s="182"/>
      <c r="VUN20" s="182"/>
      <c r="VUO20" s="182"/>
      <c r="VUP20" s="182"/>
      <c r="VUQ20" s="182"/>
      <c r="VUR20" s="182"/>
      <c r="VUS20" s="182"/>
      <c r="VUT20" s="182"/>
      <c r="VUU20" s="182"/>
      <c r="VUV20" s="182"/>
      <c r="VUW20" s="182"/>
      <c r="VUX20" s="182"/>
      <c r="VUY20" s="182"/>
      <c r="VUZ20" s="182"/>
      <c r="VVA20" s="182"/>
      <c r="VVB20" s="182"/>
      <c r="VVC20" s="182"/>
      <c r="VVD20" s="182"/>
      <c r="VVE20" s="182"/>
      <c r="VVF20" s="182"/>
      <c r="VVG20" s="182"/>
      <c r="VVH20" s="182"/>
      <c r="VVI20" s="182"/>
      <c r="VVJ20" s="182"/>
      <c r="VVK20" s="182"/>
      <c r="VVL20" s="182"/>
      <c r="VVM20" s="182"/>
      <c r="VVN20" s="182"/>
      <c r="VVO20" s="182"/>
      <c r="VVP20" s="182"/>
      <c r="VVQ20" s="182"/>
      <c r="VVR20" s="182"/>
      <c r="VVS20" s="182"/>
      <c r="VVT20" s="182"/>
      <c r="VVU20" s="182"/>
      <c r="VVV20" s="182"/>
      <c r="VVW20" s="182"/>
      <c r="VVX20" s="182"/>
      <c r="VVY20" s="182"/>
      <c r="VVZ20" s="182"/>
      <c r="VWA20" s="182"/>
      <c r="VWB20" s="182"/>
      <c r="VWC20" s="182"/>
      <c r="VWD20" s="182"/>
      <c r="VWE20" s="182"/>
      <c r="VWF20" s="182"/>
      <c r="VWG20" s="182"/>
      <c r="VWH20" s="182"/>
      <c r="VWI20" s="182"/>
      <c r="VWJ20" s="182"/>
      <c r="VWK20" s="182"/>
      <c r="VWL20" s="182"/>
      <c r="VWM20" s="182"/>
      <c r="VWN20" s="182"/>
      <c r="VWO20" s="182"/>
      <c r="VWP20" s="182"/>
      <c r="VWQ20" s="182"/>
      <c r="VWR20" s="182"/>
      <c r="VWS20" s="182"/>
      <c r="VWT20" s="182"/>
      <c r="VWU20" s="182"/>
      <c r="VWV20" s="182"/>
      <c r="VWW20" s="182"/>
      <c r="VWX20" s="182"/>
      <c r="VWY20" s="182"/>
      <c r="VWZ20" s="182"/>
      <c r="VXA20" s="182"/>
      <c r="VXB20" s="182"/>
      <c r="VXC20" s="182"/>
      <c r="VXD20" s="182"/>
      <c r="VXE20" s="182"/>
      <c r="VXF20" s="182"/>
      <c r="VXG20" s="182"/>
      <c r="VXH20" s="182"/>
      <c r="VXI20" s="182"/>
      <c r="VXJ20" s="182"/>
      <c r="VXK20" s="182"/>
      <c r="VXL20" s="182"/>
      <c r="VXM20" s="182"/>
      <c r="VXN20" s="182"/>
      <c r="VXO20" s="182"/>
      <c r="VXP20" s="182"/>
      <c r="VXQ20" s="182"/>
      <c r="VXR20" s="182"/>
      <c r="VXS20" s="182"/>
      <c r="VXT20" s="182"/>
      <c r="VXU20" s="182"/>
      <c r="VXV20" s="182"/>
      <c r="VXW20" s="182"/>
      <c r="VXX20" s="182"/>
      <c r="VXY20" s="182"/>
      <c r="VXZ20" s="182"/>
      <c r="VYA20" s="182"/>
      <c r="VYB20" s="182"/>
      <c r="VYC20" s="182"/>
      <c r="VYD20" s="182"/>
      <c r="VYE20" s="182"/>
      <c r="VYF20" s="182"/>
      <c r="VYG20" s="182"/>
      <c r="VYH20" s="182"/>
      <c r="VYI20" s="182"/>
      <c r="VYJ20" s="182"/>
      <c r="VYK20" s="182"/>
      <c r="VYL20" s="182"/>
      <c r="VYM20" s="182"/>
      <c r="VYN20" s="182"/>
      <c r="VYO20" s="182"/>
      <c r="VYP20" s="182"/>
      <c r="VYQ20" s="182"/>
      <c r="VYR20" s="182"/>
      <c r="VYS20" s="182"/>
      <c r="VYT20" s="182"/>
      <c r="VYU20" s="182"/>
      <c r="VYV20" s="182"/>
      <c r="VYW20" s="182"/>
      <c r="VYX20" s="182"/>
      <c r="VYY20" s="182"/>
      <c r="VYZ20" s="182"/>
      <c r="VZA20" s="182"/>
      <c r="VZB20" s="182"/>
      <c r="VZC20" s="182"/>
      <c r="VZD20" s="182"/>
      <c r="VZE20" s="182"/>
      <c r="VZF20" s="182"/>
      <c r="VZG20" s="182"/>
      <c r="VZH20" s="182"/>
      <c r="VZI20" s="182"/>
      <c r="VZJ20" s="182"/>
      <c r="VZK20" s="182"/>
      <c r="VZL20" s="182"/>
      <c r="VZM20" s="182"/>
      <c r="VZN20" s="182"/>
      <c r="VZO20" s="182"/>
      <c r="VZP20" s="182"/>
      <c r="VZQ20" s="182"/>
      <c r="VZR20" s="182"/>
      <c r="VZS20" s="182"/>
      <c r="VZT20" s="182"/>
      <c r="VZU20" s="182"/>
      <c r="VZV20" s="182"/>
      <c r="VZW20" s="182"/>
      <c r="VZX20" s="182"/>
      <c r="VZY20" s="182"/>
      <c r="VZZ20" s="182"/>
      <c r="WAA20" s="182"/>
      <c r="WAB20" s="182"/>
      <c r="WAC20" s="182"/>
      <c r="WAD20" s="182"/>
      <c r="WAE20" s="182"/>
      <c r="WAF20" s="182"/>
      <c r="WAG20" s="182"/>
      <c r="WAH20" s="182"/>
      <c r="WAI20" s="182"/>
      <c r="WAJ20" s="182"/>
      <c r="WAK20" s="182"/>
      <c r="WAL20" s="182"/>
      <c r="WAM20" s="182"/>
      <c r="WAN20" s="182"/>
      <c r="WAO20" s="182"/>
      <c r="WAP20" s="182"/>
      <c r="WAQ20" s="182"/>
      <c r="WAR20" s="182"/>
      <c r="WAS20" s="182"/>
      <c r="WAT20" s="182"/>
      <c r="WAU20" s="182"/>
      <c r="WAV20" s="182"/>
      <c r="WAW20" s="182"/>
      <c r="WAX20" s="182"/>
      <c r="WAY20" s="182"/>
      <c r="WAZ20" s="182"/>
      <c r="WBA20" s="182"/>
      <c r="WBB20" s="182"/>
      <c r="WBC20" s="182"/>
      <c r="WBD20" s="182"/>
      <c r="WBE20" s="182"/>
      <c r="WBF20" s="182"/>
      <c r="WBG20" s="182"/>
      <c r="WBH20" s="182"/>
      <c r="WBI20" s="182"/>
      <c r="WBJ20" s="182"/>
      <c r="WBK20" s="182"/>
      <c r="WBL20" s="182"/>
      <c r="WBM20" s="182"/>
      <c r="WBN20" s="182"/>
      <c r="WBO20" s="182"/>
      <c r="WBP20" s="182"/>
      <c r="WBQ20" s="182"/>
      <c r="WBR20" s="182"/>
      <c r="WBS20" s="182"/>
      <c r="WBT20" s="182"/>
      <c r="WBU20" s="182"/>
      <c r="WBV20" s="182"/>
      <c r="WBW20" s="182"/>
      <c r="WBX20" s="182"/>
      <c r="WBY20" s="182"/>
      <c r="WBZ20" s="182"/>
      <c r="WCA20" s="182"/>
      <c r="WCB20" s="182"/>
      <c r="WCC20" s="182"/>
      <c r="WCD20" s="182"/>
      <c r="WCE20" s="182"/>
      <c r="WCF20" s="182"/>
      <c r="WCG20" s="182"/>
      <c r="WCH20" s="182"/>
      <c r="WCI20" s="182"/>
      <c r="WCJ20" s="182"/>
      <c r="WCK20" s="182"/>
      <c r="WCL20" s="182"/>
      <c r="WCM20" s="182"/>
      <c r="WCN20" s="182"/>
      <c r="WCO20" s="182"/>
      <c r="WCP20" s="182"/>
      <c r="WCQ20" s="182"/>
      <c r="WCR20" s="182"/>
      <c r="WCS20" s="182"/>
      <c r="WCT20" s="182"/>
      <c r="WCU20" s="182"/>
      <c r="WCV20" s="182"/>
      <c r="WCW20" s="182"/>
      <c r="WCX20" s="182"/>
      <c r="WCY20" s="182"/>
      <c r="WCZ20" s="182"/>
      <c r="WDA20" s="182"/>
      <c r="WDB20" s="182"/>
      <c r="WDC20" s="182"/>
      <c r="WDD20" s="182"/>
      <c r="WDE20" s="182"/>
      <c r="WDF20" s="182"/>
      <c r="WDG20" s="182"/>
      <c r="WDH20" s="182"/>
      <c r="WDI20" s="182"/>
      <c r="WDJ20" s="182"/>
      <c r="WDK20" s="182"/>
      <c r="WDL20" s="182"/>
      <c r="WDM20" s="182"/>
      <c r="WDN20" s="182"/>
      <c r="WDO20" s="182"/>
      <c r="WDP20" s="182"/>
      <c r="WDQ20" s="182"/>
      <c r="WDR20" s="182"/>
      <c r="WDS20" s="182"/>
      <c r="WDT20" s="182"/>
      <c r="WDU20" s="182"/>
      <c r="WDV20" s="182"/>
      <c r="WDW20" s="182"/>
      <c r="WDX20" s="182"/>
      <c r="WDY20" s="182"/>
      <c r="WDZ20" s="182"/>
      <c r="WEA20" s="182"/>
      <c r="WEB20" s="182"/>
      <c r="WEC20" s="182"/>
      <c r="WED20" s="182"/>
      <c r="WEE20" s="182"/>
      <c r="WEF20" s="182"/>
      <c r="WEG20" s="182"/>
      <c r="WEH20" s="182"/>
      <c r="WEI20" s="182"/>
      <c r="WEJ20" s="182"/>
      <c r="WEK20" s="182"/>
      <c r="WEL20" s="182"/>
      <c r="WEM20" s="182"/>
      <c r="WEN20" s="182"/>
      <c r="WEO20" s="182"/>
      <c r="WEP20" s="182"/>
      <c r="WEQ20" s="182"/>
      <c r="WER20" s="182"/>
      <c r="WES20" s="182"/>
      <c r="WET20" s="182"/>
      <c r="WEU20" s="182"/>
      <c r="WEV20" s="182"/>
      <c r="WEW20" s="182"/>
      <c r="WEX20" s="182"/>
      <c r="WEY20" s="182"/>
      <c r="WEZ20" s="182"/>
      <c r="WFA20" s="182"/>
      <c r="WFB20" s="182"/>
      <c r="WFC20" s="182"/>
      <c r="WFD20" s="182"/>
      <c r="WFE20" s="182"/>
      <c r="WFF20" s="182"/>
      <c r="WFG20" s="182"/>
      <c r="WFH20" s="182"/>
      <c r="WFI20" s="182"/>
      <c r="WFJ20" s="182"/>
      <c r="WFK20" s="182"/>
      <c r="WFL20" s="182"/>
      <c r="WFM20" s="182"/>
      <c r="WFN20" s="182"/>
      <c r="WFO20" s="182"/>
      <c r="WFP20" s="182"/>
      <c r="WFQ20" s="182"/>
      <c r="WFR20" s="182"/>
      <c r="WFS20" s="182"/>
      <c r="WFT20" s="182"/>
      <c r="WFU20" s="182"/>
      <c r="WFV20" s="182"/>
      <c r="WFW20" s="182"/>
      <c r="WFX20" s="182"/>
      <c r="WFY20" s="182"/>
      <c r="WFZ20" s="182"/>
      <c r="WGA20" s="182"/>
      <c r="WGB20" s="182"/>
      <c r="WGC20" s="182"/>
      <c r="WGD20" s="182"/>
      <c r="WGE20" s="182"/>
      <c r="WGF20" s="182"/>
      <c r="WGG20" s="182"/>
      <c r="WGH20" s="182"/>
      <c r="WGI20" s="182"/>
      <c r="WGJ20" s="182"/>
      <c r="WGK20" s="182"/>
      <c r="WGL20" s="182"/>
      <c r="WGM20" s="182"/>
      <c r="WGN20" s="182"/>
      <c r="WGO20" s="182"/>
      <c r="WGP20" s="182"/>
      <c r="WGQ20" s="182"/>
      <c r="WGR20" s="182"/>
      <c r="WGS20" s="182"/>
      <c r="WGT20" s="182"/>
      <c r="WGU20" s="182"/>
      <c r="WGV20" s="182"/>
      <c r="WGW20" s="182"/>
      <c r="WGX20" s="182"/>
      <c r="WGY20" s="182"/>
      <c r="WGZ20" s="182"/>
      <c r="WHA20" s="182"/>
      <c r="WHB20" s="182"/>
      <c r="WHC20" s="182"/>
      <c r="WHD20" s="182"/>
      <c r="WHE20" s="182"/>
      <c r="WHF20" s="182"/>
      <c r="WHG20" s="182"/>
      <c r="WHH20" s="182"/>
      <c r="WHI20" s="182"/>
      <c r="WHJ20" s="182"/>
      <c r="WHK20" s="182"/>
      <c r="WHL20" s="182"/>
      <c r="WHM20" s="182"/>
      <c r="WHN20" s="182"/>
      <c r="WHO20" s="182"/>
      <c r="WHP20" s="182"/>
      <c r="WHQ20" s="182"/>
      <c r="WHR20" s="182"/>
      <c r="WHS20" s="182"/>
      <c r="WHT20" s="182"/>
      <c r="WHU20" s="182"/>
      <c r="WHV20" s="182"/>
      <c r="WHW20" s="182"/>
      <c r="WHX20" s="182"/>
      <c r="WHY20" s="182"/>
      <c r="WHZ20" s="182"/>
      <c r="WIA20" s="182"/>
      <c r="WIB20" s="182"/>
      <c r="WIC20" s="182"/>
      <c r="WID20" s="182"/>
      <c r="WIE20" s="182"/>
      <c r="WIF20" s="182"/>
      <c r="WIG20" s="182"/>
      <c r="WIH20" s="182"/>
      <c r="WII20" s="182"/>
      <c r="WIJ20" s="182"/>
      <c r="WIK20" s="182"/>
      <c r="WIL20" s="182"/>
      <c r="WIM20" s="182"/>
      <c r="WIN20" s="182"/>
      <c r="WIO20" s="182"/>
      <c r="WIP20" s="182"/>
      <c r="WIQ20" s="182"/>
      <c r="WIR20" s="182"/>
      <c r="WIS20" s="182"/>
      <c r="WIT20" s="182"/>
      <c r="WIU20" s="182"/>
      <c r="WIV20" s="182"/>
      <c r="WIW20" s="182"/>
      <c r="WIX20" s="182"/>
      <c r="WIY20" s="182"/>
      <c r="WIZ20" s="182"/>
      <c r="WJA20" s="182"/>
      <c r="WJB20" s="182"/>
      <c r="WJC20" s="182"/>
      <c r="WJD20" s="182"/>
      <c r="WJE20" s="182"/>
      <c r="WJF20" s="182"/>
      <c r="WJG20" s="182"/>
      <c r="WJH20" s="182"/>
      <c r="WJI20" s="182"/>
      <c r="WJJ20" s="182"/>
      <c r="WJK20" s="182"/>
      <c r="WJL20" s="182"/>
      <c r="WJM20" s="182"/>
      <c r="WJN20" s="182"/>
      <c r="WJO20" s="182"/>
      <c r="WJP20" s="182"/>
      <c r="WJQ20" s="182"/>
      <c r="WJR20" s="182"/>
      <c r="WJS20" s="182"/>
      <c r="WJT20" s="182"/>
      <c r="WJU20" s="182"/>
      <c r="WJV20" s="182"/>
      <c r="WJW20" s="182"/>
      <c r="WJX20" s="182"/>
      <c r="WJY20" s="182"/>
      <c r="WJZ20" s="182"/>
      <c r="WKA20" s="182"/>
      <c r="WKB20" s="182"/>
      <c r="WKC20" s="182"/>
      <c r="WKD20" s="182"/>
      <c r="WKE20" s="182"/>
      <c r="WKF20" s="182"/>
      <c r="WKG20" s="182"/>
      <c r="WKH20" s="182"/>
      <c r="WKI20" s="182"/>
      <c r="WKJ20" s="182"/>
      <c r="WKK20" s="182"/>
      <c r="WKL20" s="182"/>
      <c r="WKM20" s="182"/>
      <c r="WKN20" s="182"/>
      <c r="WKO20" s="182"/>
      <c r="WKP20" s="182"/>
      <c r="WKQ20" s="182"/>
      <c r="WKR20" s="182"/>
      <c r="WKS20" s="182"/>
      <c r="WKT20" s="182"/>
      <c r="WKU20" s="182"/>
      <c r="WKV20" s="182"/>
      <c r="WKW20" s="182"/>
      <c r="WKX20" s="182"/>
      <c r="WKY20" s="182"/>
      <c r="WKZ20" s="182"/>
      <c r="WLA20" s="182"/>
      <c r="WLB20" s="182"/>
      <c r="WLC20" s="182"/>
      <c r="WLD20" s="182"/>
      <c r="WLE20" s="182"/>
      <c r="WLF20" s="182"/>
      <c r="WLG20" s="182"/>
      <c r="WLH20" s="182"/>
      <c r="WLI20" s="182"/>
      <c r="WLJ20" s="182"/>
      <c r="WLK20" s="182"/>
      <c r="WLL20" s="182"/>
      <c r="WLM20" s="182"/>
      <c r="WLN20" s="182"/>
      <c r="WLO20" s="182"/>
      <c r="WLP20" s="182"/>
      <c r="WLQ20" s="182"/>
      <c r="WLR20" s="182"/>
      <c r="WLS20" s="182"/>
      <c r="WLT20" s="182"/>
      <c r="WLU20" s="182"/>
      <c r="WLV20" s="182"/>
      <c r="WLW20" s="182"/>
      <c r="WLX20" s="182"/>
      <c r="WLY20" s="182"/>
      <c r="WLZ20" s="182"/>
      <c r="WMA20" s="182"/>
      <c r="WMB20" s="182"/>
      <c r="WMC20" s="182"/>
      <c r="WMD20" s="182"/>
      <c r="WME20" s="182"/>
      <c r="WMF20" s="182"/>
      <c r="WMG20" s="182"/>
      <c r="WMH20" s="182"/>
      <c r="WMI20" s="182"/>
      <c r="WMJ20" s="182"/>
      <c r="WMK20" s="182"/>
      <c r="WML20" s="182"/>
      <c r="WMM20" s="182"/>
      <c r="WMN20" s="182"/>
      <c r="WMO20" s="182"/>
      <c r="WMP20" s="182"/>
      <c r="WMQ20" s="182"/>
      <c r="WMR20" s="182"/>
      <c r="WMS20" s="182"/>
      <c r="WMT20" s="182"/>
      <c r="WMU20" s="182"/>
      <c r="WMV20" s="182"/>
      <c r="WMW20" s="182"/>
      <c r="WMX20" s="182"/>
      <c r="WMY20" s="182"/>
      <c r="WMZ20" s="182"/>
      <c r="WNA20" s="182"/>
      <c r="WNB20" s="182"/>
      <c r="WNC20" s="182"/>
      <c r="WND20" s="182"/>
      <c r="WNE20" s="182"/>
      <c r="WNF20" s="182"/>
      <c r="WNG20" s="182"/>
      <c r="WNH20" s="182"/>
      <c r="WNI20" s="182"/>
      <c r="WNJ20" s="182"/>
      <c r="WNK20" s="182"/>
      <c r="WNL20" s="182"/>
      <c r="WNM20" s="182"/>
      <c r="WNN20" s="182"/>
      <c r="WNO20" s="182"/>
      <c r="WNP20" s="182"/>
      <c r="WNQ20" s="182"/>
      <c r="WNR20" s="182"/>
      <c r="WNS20" s="182"/>
      <c r="WNT20" s="182"/>
      <c r="WNU20" s="182"/>
      <c r="WNV20" s="182"/>
      <c r="WNW20" s="182"/>
      <c r="WNX20" s="182"/>
      <c r="WNY20" s="182"/>
      <c r="WNZ20" s="182"/>
      <c r="WOA20" s="182"/>
      <c r="WOB20" s="182"/>
      <c r="WOC20" s="182"/>
      <c r="WOD20" s="182"/>
      <c r="WOE20" s="182"/>
      <c r="WOF20" s="182"/>
      <c r="WOG20" s="182"/>
      <c r="WOH20" s="182"/>
      <c r="WOI20" s="182"/>
      <c r="WOJ20" s="182"/>
      <c r="WOK20" s="182"/>
      <c r="WOL20" s="182"/>
      <c r="WOM20" s="182"/>
      <c r="WON20" s="182"/>
      <c r="WOO20" s="182"/>
      <c r="WOP20" s="182"/>
      <c r="WOQ20" s="182"/>
      <c r="WOR20" s="182"/>
      <c r="WOS20" s="182"/>
      <c r="WOT20" s="182"/>
      <c r="WOU20" s="182"/>
      <c r="WOV20" s="182"/>
      <c r="WOW20" s="182"/>
      <c r="WOX20" s="182"/>
      <c r="WOY20" s="182"/>
      <c r="WOZ20" s="182"/>
      <c r="WPA20" s="182"/>
      <c r="WPB20" s="182"/>
      <c r="WPC20" s="182"/>
      <c r="WPD20" s="182"/>
      <c r="WPE20" s="182"/>
      <c r="WPF20" s="182"/>
      <c r="WPG20" s="182"/>
      <c r="WPH20" s="182"/>
      <c r="WPI20" s="182"/>
      <c r="WPJ20" s="182"/>
      <c r="WPK20" s="182"/>
      <c r="WPL20" s="182"/>
      <c r="WPM20" s="182"/>
      <c r="WPN20" s="182"/>
      <c r="WPO20" s="182"/>
      <c r="WPP20" s="182"/>
      <c r="WPQ20" s="182"/>
      <c r="WPR20" s="182"/>
      <c r="WPS20" s="182"/>
      <c r="WPT20" s="182"/>
      <c r="WPU20" s="182"/>
      <c r="WPV20" s="182"/>
      <c r="WPW20" s="182"/>
      <c r="WPX20" s="182"/>
      <c r="WPY20" s="182"/>
      <c r="WPZ20" s="182"/>
      <c r="WQA20" s="182"/>
      <c r="WQB20" s="182"/>
      <c r="WQC20" s="182"/>
      <c r="WQD20" s="182"/>
      <c r="WQE20" s="182"/>
      <c r="WQF20" s="182"/>
      <c r="WQG20" s="182"/>
      <c r="WQH20" s="182"/>
      <c r="WQI20" s="182"/>
      <c r="WQJ20" s="182"/>
      <c r="WQK20" s="182"/>
      <c r="WQL20" s="182"/>
      <c r="WQM20" s="182"/>
      <c r="WQN20" s="182"/>
      <c r="WQO20" s="182"/>
      <c r="WQP20" s="182"/>
      <c r="WQQ20" s="182"/>
      <c r="WQR20" s="182"/>
      <c r="WQS20" s="182"/>
      <c r="WQT20" s="182"/>
      <c r="WQU20" s="182"/>
      <c r="WQV20" s="182"/>
      <c r="WQW20" s="182"/>
      <c r="WQX20" s="182"/>
      <c r="WQY20" s="182"/>
      <c r="WQZ20" s="182"/>
      <c r="WRA20" s="182"/>
      <c r="WRB20" s="182"/>
      <c r="WRC20" s="182"/>
      <c r="WRD20" s="182"/>
      <c r="WRE20" s="182"/>
      <c r="WRF20" s="182"/>
      <c r="WRG20" s="182"/>
      <c r="WRH20" s="182"/>
      <c r="WRI20" s="182"/>
      <c r="WRJ20" s="182"/>
      <c r="WRK20" s="182"/>
      <c r="WRL20" s="182"/>
      <c r="WRM20" s="182"/>
      <c r="WRN20" s="182"/>
      <c r="WRO20" s="182"/>
      <c r="WRP20" s="182"/>
      <c r="WRQ20" s="182"/>
      <c r="WRR20" s="182"/>
      <c r="WRS20" s="182"/>
      <c r="WRT20" s="182"/>
      <c r="WRU20" s="182"/>
      <c r="WRV20" s="182"/>
      <c r="WRW20" s="182"/>
      <c r="WRX20" s="182"/>
      <c r="WRY20" s="182"/>
      <c r="WRZ20" s="182"/>
      <c r="WSA20" s="182"/>
      <c r="WSB20" s="182"/>
      <c r="WSC20" s="182"/>
      <c r="WSD20" s="182"/>
      <c r="WSE20" s="182"/>
      <c r="WSF20" s="182"/>
      <c r="WSG20" s="182"/>
      <c r="WSH20" s="182"/>
      <c r="WSI20" s="182"/>
      <c r="WSJ20" s="182"/>
      <c r="WSK20" s="182"/>
      <c r="WSL20" s="182"/>
      <c r="WSM20" s="182"/>
      <c r="WSN20" s="182"/>
      <c r="WSO20" s="182"/>
      <c r="WSP20" s="182"/>
      <c r="WSQ20" s="182"/>
      <c r="WSR20" s="182"/>
      <c r="WSS20" s="182"/>
      <c r="WST20" s="182"/>
      <c r="WSU20" s="182"/>
      <c r="WSV20" s="182"/>
      <c r="WSW20" s="182"/>
      <c r="WSX20" s="182"/>
      <c r="WSY20" s="182"/>
      <c r="WSZ20" s="182"/>
      <c r="WTA20" s="182"/>
      <c r="WTB20" s="182"/>
      <c r="WTC20" s="182"/>
      <c r="WTD20" s="182"/>
      <c r="WTE20" s="182"/>
      <c r="WTF20" s="182"/>
      <c r="WTG20" s="182"/>
      <c r="WTH20" s="182"/>
      <c r="WTI20" s="182"/>
      <c r="WTJ20" s="182"/>
      <c r="WTK20" s="182"/>
      <c r="WTL20" s="182"/>
      <c r="WTM20" s="182"/>
      <c r="WTN20" s="182"/>
      <c r="WTO20" s="182"/>
      <c r="WTP20" s="182"/>
      <c r="WTQ20" s="182"/>
      <c r="WTR20" s="182"/>
      <c r="WTS20" s="182"/>
      <c r="WTT20" s="182"/>
      <c r="WTU20" s="182"/>
      <c r="WTV20" s="182"/>
      <c r="WTW20" s="182"/>
      <c r="WTX20" s="182"/>
      <c r="WTY20" s="182"/>
      <c r="WTZ20" s="182"/>
      <c r="WUA20" s="182"/>
      <c r="WUB20" s="182"/>
      <c r="WUC20" s="182"/>
      <c r="WUD20" s="182"/>
      <c r="WUE20" s="182"/>
      <c r="WUF20" s="182"/>
      <c r="WUG20" s="182"/>
      <c r="WUH20" s="182"/>
      <c r="WUI20" s="182"/>
      <c r="WUJ20" s="182"/>
      <c r="WUK20" s="182"/>
      <c r="WUL20" s="182"/>
      <c r="WUM20" s="182"/>
      <c r="WUN20" s="182"/>
      <c r="WUO20" s="182"/>
      <c r="WUP20" s="182"/>
      <c r="WUQ20" s="182"/>
      <c r="WUR20" s="182"/>
      <c r="WUS20" s="182"/>
      <c r="WUT20" s="182"/>
      <c r="WUU20" s="182"/>
      <c r="WUV20" s="182"/>
      <c r="WUW20" s="182"/>
      <c r="WUX20" s="182"/>
      <c r="WUY20" s="182"/>
      <c r="WUZ20" s="182"/>
      <c r="WVA20" s="182"/>
      <c r="WVB20" s="182"/>
      <c r="WVC20" s="182"/>
      <c r="WVD20" s="182"/>
      <c r="WVE20" s="182"/>
      <c r="WVF20" s="182"/>
      <c r="WVG20" s="182"/>
      <c r="WVH20" s="182"/>
      <c r="WVI20" s="182"/>
      <c r="WVJ20" s="182"/>
      <c r="WVK20" s="182"/>
      <c r="WVL20" s="182"/>
      <c r="WVM20" s="182"/>
      <c r="WVN20" s="182"/>
      <c r="WVO20" s="182"/>
      <c r="WVP20" s="182"/>
      <c r="WVQ20" s="182"/>
      <c r="WVR20" s="182"/>
      <c r="WVS20" s="182"/>
      <c r="WVT20" s="182"/>
      <c r="WVU20" s="182"/>
      <c r="WVV20" s="182"/>
      <c r="WVW20" s="182"/>
      <c r="WVX20" s="182"/>
      <c r="WVY20" s="182"/>
      <c r="WVZ20" s="182"/>
      <c r="WWA20" s="182"/>
      <c r="WWB20" s="182"/>
      <c r="WWC20" s="182"/>
      <c r="WWD20" s="182"/>
      <c r="WWE20" s="182"/>
      <c r="WWF20" s="182"/>
      <c r="WWG20" s="182"/>
      <c r="WWH20" s="182"/>
      <c r="WWI20" s="182"/>
      <c r="WWJ20" s="182"/>
      <c r="WWK20" s="182"/>
      <c r="WWL20" s="182"/>
      <c r="WWM20" s="182"/>
      <c r="WWN20" s="182"/>
      <c r="WWO20" s="182"/>
      <c r="WWP20" s="182"/>
      <c r="WWQ20" s="182"/>
      <c r="WWR20" s="182"/>
      <c r="WWS20" s="182"/>
      <c r="WWT20" s="182"/>
      <c r="WWU20" s="182"/>
      <c r="WWV20" s="182"/>
      <c r="WWW20" s="182"/>
      <c r="WWX20" s="182"/>
      <c r="WWY20" s="182"/>
      <c r="WWZ20" s="182"/>
      <c r="WXA20" s="182"/>
      <c r="WXB20" s="182"/>
      <c r="WXC20" s="182"/>
      <c r="WXD20" s="182"/>
      <c r="WXE20" s="182"/>
      <c r="WXF20" s="182"/>
      <c r="WXG20" s="182"/>
      <c r="WXH20" s="182"/>
      <c r="WXI20" s="182"/>
      <c r="WXJ20" s="182"/>
      <c r="WXK20" s="182"/>
      <c r="WXL20" s="182"/>
      <c r="WXM20" s="182"/>
      <c r="WXN20" s="182"/>
      <c r="WXO20" s="182"/>
      <c r="WXP20" s="182"/>
      <c r="WXQ20" s="182"/>
      <c r="WXR20" s="182"/>
      <c r="WXS20" s="182"/>
      <c r="WXT20" s="182"/>
      <c r="WXU20" s="182"/>
      <c r="WXV20" s="182"/>
      <c r="WXW20" s="182"/>
      <c r="WXX20" s="182"/>
      <c r="WXY20" s="182"/>
      <c r="WXZ20" s="182"/>
      <c r="WYA20" s="182"/>
      <c r="WYB20" s="182"/>
      <c r="WYC20" s="182"/>
      <c r="WYD20" s="182"/>
      <c r="WYE20" s="182"/>
      <c r="WYF20" s="182"/>
      <c r="WYG20" s="182"/>
      <c r="WYH20" s="182"/>
      <c r="WYI20" s="182"/>
      <c r="WYJ20" s="182"/>
      <c r="WYK20" s="182"/>
      <c r="WYL20" s="182"/>
      <c r="WYM20" s="182"/>
      <c r="WYN20" s="182"/>
      <c r="WYO20" s="182"/>
      <c r="WYP20" s="182"/>
      <c r="WYQ20" s="182"/>
      <c r="WYR20" s="182"/>
      <c r="WYS20" s="182"/>
      <c r="WYT20" s="182"/>
      <c r="WYU20" s="182"/>
      <c r="WYV20" s="182"/>
      <c r="WYW20" s="182"/>
      <c r="WYX20" s="182"/>
      <c r="WYY20" s="182"/>
      <c r="WYZ20" s="182"/>
      <c r="WZA20" s="182"/>
      <c r="WZB20" s="182"/>
      <c r="WZC20" s="182"/>
      <c r="WZD20" s="182"/>
      <c r="WZE20" s="182"/>
      <c r="WZF20" s="182"/>
      <c r="WZG20" s="182"/>
      <c r="WZH20" s="182"/>
      <c r="WZI20" s="182"/>
      <c r="WZJ20" s="182"/>
      <c r="WZK20" s="182"/>
      <c r="WZL20" s="182"/>
      <c r="WZM20" s="182"/>
      <c r="WZN20" s="182"/>
      <c r="WZO20" s="182"/>
      <c r="WZP20" s="182"/>
      <c r="WZQ20" s="182"/>
      <c r="WZR20" s="182"/>
      <c r="WZS20" s="182"/>
      <c r="WZT20" s="182"/>
      <c r="WZU20" s="182"/>
      <c r="WZV20" s="182"/>
      <c r="WZW20" s="182"/>
      <c r="WZX20" s="182"/>
      <c r="WZY20" s="182"/>
      <c r="WZZ20" s="182"/>
      <c r="XAA20" s="182"/>
      <c r="XAB20" s="182"/>
      <c r="XAC20" s="182"/>
      <c r="XAD20" s="182"/>
      <c r="XAE20" s="182"/>
      <c r="XAF20" s="182"/>
      <c r="XAG20" s="182"/>
      <c r="XAH20" s="182"/>
      <c r="XAI20" s="182"/>
      <c r="XAJ20" s="182"/>
      <c r="XAK20" s="182"/>
      <c r="XAL20" s="182"/>
      <c r="XAM20" s="182"/>
      <c r="XAN20" s="182"/>
      <c r="XAO20" s="182"/>
      <c r="XAP20" s="182"/>
      <c r="XAQ20" s="182"/>
      <c r="XAR20" s="182"/>
      <c r="XAS20" s="182"/>
      <c r="XAT20" s="182"/>
      <c r="XAU20" s="182"/>
      <c r="XAV20" s="182"/>
      <c r="XAW20" s="182"/>
      <c r="XAX20" s="182"/>
      <c r="XAY20" s="182"/>
      <c r="XAZ20" s="182"/>
      <c r="XBA20" s="182"/>
      <c r="XBB20" s="182"/>
      <c r="XBC20" s="182"/>
      <c r="XBD20" s="182"/>
      <c r="XBE20" s="182"/>
      <c r="XBF20" s="182"/>
      <c r="XBG20" s="182"/>
      <c r="XBH20" s="182"/>
      <c r="XBI20" s="182"/>
      <c r="XBJ20" s="182"/>
      <c r="XBK20" s="182"/>
      <c r="XBL20" s="182"/>
      <c r="XBM20" s="182"/>
      <c r="XBN20" s="182"/>
      <c r="XBO20" s="182"/>
      <c r="XBP20" s="182"/>
      <c r="XBQ20" s="182"/>
      <c r="XBR20" s="182"/>
      <c r="XBS20" s="182"/>
      <c r="XBT20" s="182"/>
      <c r="XBU20" s="182"/>
      <c r="XBV20" s="182"/>
      <c r="XBW20" s="182"/>
      <c r="XBX20" s="182"/>
      <c r="XBY20" s="182"/>
      <c r="XBZ20" s="182"/>
      <c r="XCA20" s="182"/>
      <c r="XCB20" s="182"/>
      <c r="XCC20" s="182"/>
      <c r="XCD20" s="182"/>
      <c r="XCE20" s="182"/>
      <c r="XCF20" s="182"/>
      <c r="XCG20" s="182"/>
      <c r="XCH20" s="182"/>
      <c r="XCI20" s="182"/>
      <c r="XCJ20" s="182"/>
      <c r="XCK20" s="182"/>
      <c r="XCL20" s="182"/>
      <c r="XCM20" s="182"/>
      <c r="XCN20" s="182"/>
      <c r="XCO20" s="182"/>
      <c r="XCP20" s="182"/>
      <c r="XCQ20" s="182"/>
      <c r="XCR20" s="182"/>
      <c r="XCS20" s="182"/>
    </row>
    <row r="21" spans="2:16321" ht="14" x14ac:dyDescent="0.3">
      <c r="B21" s="61" t="s">
        <v>23</v>
      </c>
      <c r="C21" s="62">
        <v>1833</v>
      </c>
      <c r="D21" s="61"/>
      <c r="E21" s="156">
        <v>2515804249</v>
      </c>
      <c r="F21" s="156"/>
      <c r="G21" s="156">
        <v>1342942668</v>
      </c>
      <c r="H21" s="156"/>
      <c r="I21" s="156">
        <v>704132877</v>
      </c>
      <c r="J21" s="156"/>
      <c r="K21" s="156">
        <v>411220086</v>
      </c>
      <c r="L21" s="156"/>
      <c r="M21" s="156">
        <v>33148454</v>
      </c>
      <c r="N21" s="156"/>
      <c r="O21" s="157">
        <v>24360164</v>
      </c>
    </row>
    <row r="22" spans="2:16321" ht="14" x14ac:dyDescent="0.3">
      <c r="B22" s="61" t="s">
        <v>24</v>
      </c>
      <c r="C22" s="62">
        <v>1876</v>
      </c>
      <c r="D22" s="61"/>
      <c r="E22" s="156">
        <v>2464326269</v>
      </c>
      <c r="F22" s="156"/>
      <c r="G22" s="156">
        <v>1309421232</v>
      </c>
      <c r="H22" s="156"/>
      <c r="I22" s="156">
        <v>693786396</v>
      </c>
      <c r="J22" s="156"/>
      <c r="K22" s="156">
        <v>389961753</v>
      </c>
      <c r="L22" s="156"/>
      <c r="M22" s="156">
        <v>36371537</v>
      </c>
      <c r="N22" s="156"/>
      <c r="O22" s="157">
        <v>34785352</v>
      </c>
    </row>
    <row r="23" spans="2:16321" ht="14" x14ac:dyDescent="0.3">
      <c r="B23" s="56"/>
      <c r="C23" s="32"/>
      <c r="E23" s="66"/>
      <c r="G23" s="154"/>
      <c r="H23" s="155"/>
      <c r="I23" s="154"/>
      <c r="J23" s="155"/>
      <c r="K23" s="154"/>
      <c r="L23" s="155"/>
      <c r="M23" s="154"/>
      <c r="N23" s="155"/>
      <c r="O23" s="154"/>
    </row>
    <row r="24" spans="2:16321" x14ac:dyDescent="0.25">
      <c r="G24" s="165"/>
      <c r="H24" s="165"/>
      <c r="I24" s="165"/>
      <c r="J24" s="165"/>
      <c r="K24" s="165"/>
      <c r="L24" s="165"/>
      <c r="M24" s="165"/>
      <c r="N24" s="165"/>
      <c r="O24" s="165"/>
    </row>
    <row r="25" spans="2:16321" ht="14.5" x14ac:dyDescent="0.35">
      <c r="B25" s="129" t="s">
        <v>51</v>
      </c>
      <c r="M25"/>
    </row>
    <row r="26" spans="2:16321" ht="14.5" x14ac:dyDescent="0.35">
      <c r="M26"/>
    </row>
    <row r="27" spans="2:16321" ht="14.5" x14ac:dyDescent="0.35">
      <c r="M27"/>
    </row>
    <row r="28" spans="2:16321" ht="14.5" x14ac:dyDescent="0.35">
      <c r="M28"/>
    </row>
    <row r="29" spans="2:16321" ht="14.5" x14ac:dyDescent="0.35">
      <c r="M29"/>
    </row>
    <row r="30" spans="2:16321" ht="14.5" x14ac:dyDescent="0.35">
      <c r="M30"/>
    </row>
    <row r="31" spans="2:16321" ht="14.5" x14ac:dyDescent="0.35">
      <c r="M31"/>
    </row>
    <row r="32" spans="2:16321" ht="14.5" x14ac:dyDescent="0.35">
      <c r="M32"/>
    </row>
    <row r="33" spans="13:13" ht="14.5" x14ac:dyDescent="0.35">
      <c r="M33"/>
    </row>
    <row r="34" spans="13:13" ht="14.5" x14ac:dyDescent="0.35">
      <c r="M34"/>
    </row>
    <row r="35" spans="13:13" ht="14.5" x14ac:dyDescent="0.35">
      <c r="M35"/>
    </row>
    <row r="36" spans="13:13" ht="14.5" x14ac:dyDescent="0.35">
      <c r="M36"/>
    </row>
    <row r="37" spans="13:13" ht="14.5" x14ac:dyDescent="0.35">
      <c r="M37"/>
    </row>
    <row r="38" spans="13:13" ht="14.5" x14ac:dyDescent="0.35">
      <c r="M38"/>
    </row>
    <row r="39" spans="13:13" ht="14.5" x14ac:dyDescent="0.35">
      <c r="M39"/>
    </row>
    <row r="40" spans="13:13" ht="14.5" x14ac:dyDescent="0.35">
      <c r="M40"/>
    </row>
    <row r="41" spans="13:13" ht="14.5" x14ac:dyDescent="0.35">
      <c r="M41"/>
    </row>
    <row r="42" spans="13:13" ht="14.5" x14ac:dyDescent="0.35">
      <c r="M42"/>
    </row>
    <row r="43" spans="13:13" ht="14.5" x14ac:dyDescent="0.35">
      <c r="M43"/>
    </row>
  </sheetData>
  <sortState xmlns:xlrd2="http://schemas.microsoft.com/office/spreadsheetml/2017/richdata2" ref="A4:B11">
    <sortCondition ref="A4:A11"/>
  </sortState>
  <mergeCells count="819">
    <mergeCell ref="B1:O1"/>
    <mergeCell ref="B2:O2"/>
    <mergeCell ref="EH20:FA20"/>
    <mergeCell ref="FB20:FU20"/>
    <mergeCell ref="FV20:GO20"/>
    <mergeCell ref="GP20:HI20"/>
    <mergeCell ref="HJ20:IC20"/>
    <mergeCell ref="ID20:IW20"/>
    <mergeCell ref="P20:Q20"/>
    <mergeCell ref="R20:AK20"/>
    <mergeCell ref="AL20:BE20"/>
    <mergeCell ref="BF20:BY20"/>
    <mergeCell ref="BZ20:CS20"/>
    <mergeCell ref="CT20:DM20"/>
    <mergeCell ref="DN20:EG20"/>
    <mergeCell ref="NN20:OG20"/>
    <mergeCell ref="OH20:PA20"/>
    <mergeCell ref="PB20:PU20"/>
    <mergeCell ref="PV20:QO20"/>
    <mergeCell ref="QP20:RI20"/>
    <mergeCell ref="RJ20:SC20"/>
    <mergeCell ref="IX20:JQ20"/>
    <mergeCell ref="JR20:KK20"/>
    <mergeCell ref="KL20:LE20"/>
    <mergeCell ref="LF20:LY20"/>
    <mergeCell ref="LZ20:MS20"/>
    <mergeCell ref="MT20:NM20"/>
    <mergeCell ref="WT20:XM20"/>
    <mergeCell ref="XN20:YG20"/>
    <mergeCell ref="YH20:ZA20"/>
    <mergeCell ref="ZB20:ZU20"/>
    <mergeCell ref="ZV20:AAO20"/>
    <mergeCell ref="AAP20:ABI20"/>
    <mergeCell ref="SD20:SW20"/>
    <mergeCell ref="SX20:TQ20"/>
    <mergeCell ref="TR20:UK20"/>
    <mergeCell ref="UL20:VE20"/>
    <mergeCell ref="VF20:VY20"/>
    <mergeCell ref="VZ20:WS20"/>
    <mergeCell ref="AFZ20:AGS20"/>
    <mergeCell ref="AGT20:AHM20"/>
    <mergeCell ref="AHN20:AIG20"/>
    <mergeCell ref="AIH20:AJA20"/>
    <mergeCell ref="AJB20:AJU20"/>
    <mergeCell ref="AJV20:AKO20"/>
    <mergeCell ref="ABJ20:ACC20"/>
    <mergeCell ref="ACD20:ACW20"/>
    <mergeCell ref="ACX20:ADQ20"/>
    <mergeCell ref="ADR20:AEK20"/>
    <mergeCell ref="AEL20:AFE20"/>
    <mergeCell ref="AFF20:AFY20"/>
    <mergeCell ref="APF20:APY20"/>
    <mergeCell ref="APZ20:AQS20"/>
    <mergeCell ref="AQT20:ARM20"/>
    <mergeCell ref="ARN20:ASG20"/>
    <mergeCell ref="ASH20:ATA20"/>
    <mergeCell ref="ATB20:ATU20"/>
    <mergeCell ref="AKP20:ALI20"/>
    <mergeCell ref="ALJ20:AMC20"/>
    <mergeCell ref="AMD20:AMW20"/>
    <mergeCell ref="AMX20:ANQ20"/>
    <mergeCell ref="ANR20:AOK20"/>
    <mergeCell ref="AOL20:APE20"/>
    <mergeCell ref="AYL20:AZE20"/>
    <mergeCell ref="AZF20:AZY20"/>
    <mergeCell ref="AZZ20:BAS20"/>
    <mergeCell ref="BAT20:BBM20"/>
    <mergeCell ref="BBN20:BCG20"/>
    <mergeCell ref="BCH20:BDA20"/>
    <mergeCell ref="ATV20:AUO20"/>
    <mergeCell ref="AUP20:AVI20"/>
    <mergeCell ref="AVJ20:AWC20"/>
    <mergeCell ref="AWD20:AWW20"/>
    <mergeCell ref="AWX20:AXQ20"/>
    <mergeCell ref="AXR20:AYK20"/>
    <mergeCell ref="BHR20:BIK20"/>
    <mergeCell ref="BIL20:BJE20"/>
    <mergeCell ref="BJF20:BJY20"/>
    <mergeCell ref="BJZ20:BKS20"/>
    <mergeCell ref="BKT20:BLM20"/>
    <mergeCell ref="BLN20:BMG20"/>
    <mergeCell ref="BDB20:BDU20"/>
    <mergeCell ref="BDV20:BEO20"/>
    <mergeCell ref="BEP20:BFI20"/>
    <mergeCell ref="BFJ20:BGC20"/>
    <mergeCell ref="BGD20:BGW20"/>
    <mergeCell ref="BGX20:BHQ20"/>
    <mergeCell ref="BQX20:BRQ20"/>
    <mergeCell ref="BRR20:BSK20"/>
    <mergeCell ref="BSL20:BTE20"/>
    <mergeCell ref="BTF20:BTY20"/>
    <mergeCell ref="BTZ20:BUS20"/>
    <mergeCell ref="BUT20:BVM20"/>
    <mergeCell ref="BMH20:BNA20"/>
    <mergeCell ref="BNB20:BNU20"/>
    <mergeCell ref="BNV20:BOO20"/>
    <mergeCell ref="BOP20:BPI20"/>
    <mergeCell ref="BPJ20:BQC20"/>
    <mergeCell ref="BQD20:BQW20"/>
    <mergeCell ref="CAD20:CAW20"/>
    <mergeCell ref="CAX20:CBQ20"/>
    <mergeCell ref="CBR20:CCK20"/>
    <mergeCell ref="CCL20:CDE20"/>
    <mergeCell ref="CDF20:CDY20"/>
    <mergeCell ref="CDZ20:CES20"/>
    <mergeCell ref="BVN20:BWG20"/>
    <mergeCell ref="BWH20:BXA20"/>
    <mergeCell ref="BXB20:BXU20"/>
    <mergeCell ref="BXV20:BYO20"/>
    <mergeCell ref="BYP20:BZI20"/>
    <mergeCell ref="BZJ20:CAC20"/>
    <mergeCell ref="CJJ20:CKC20"/>
    <mergeCell ref="CKD20:CKW20"/>
    <mergeCell ref="CKX20:CLQ20"/>
    <mergeCell ref="CLR20:CMK20"/>
    <mergeCell ref="CML20:CNE20"/>
    <mergeCell ref="CNF20:CNY20"/>
    <mergeCell ref="CET20:CFM20"/>
    <mergeCell ref="CFN20:CGG20"/>
    <mergeCell ref="CGH20:CHA20"/>
    <mergeCell ref="CHB20:CHU20"/>
    <mergeCell ref="CHV20:CIO20"/>
    <mergeCell ref="CIP20:CJI20"/>
    <mergeCell ref="CSP20:CTI20"/>
    <mergeCell ref="CTJ20:CUC20"/>
    <mergeCell ref="CUD20:CUW20"/>
    <mergeCell ref="CUX20:CVQ20"/>
    <mergeCell ref="CVR20:CWK20"/>
    <mergeCell ref="CWL20:CXE20"/>
    <mergeCell ref="CNZ20:COS20"/>
    <mergeCell ref="COT20:CPM20"/>
    <mergeCell ref="CPN20:CQG20"/>
    <mergeCell ref="CQH20:CRA20"/>
    <mergeCell ref="CRB20:CRU20"/>
    <mergeCell ref="CRV20:CSO20"/>
    <mergeCell ref="DBV20:DCO20"/>
    <mergeCell ref="DCP20:DDI20"/>
    <mergeCell ref="DDJ20:DEC20"/>
    <mergeCell ref="DED20:DEW20"/>
    <mergeCell ref="DEX20:DFQ20"/>
    <mergeCell ref="DFR20:DGK20"/>
    <mergeCell ref="CXF20:CXY20"/>
    <mergeCell ref="CXZ20:CYS20"/>
    <mergeCell ref="CYT20:CZM20"/>
    <mergeCell ref="CZN20:DAG20"/>
    <mergeCell ref="DAH20:DBA20"/>
    <mergeCell ref="DBB20:DBU20"/>
    <mergeCell ref="DLB20:DLU20"/>
    <mergeCell ref="DLV20:DMO20"/>
    <mergeCell ref="DMP20:DNI20"/>
    <mergeCell ref="DNJ20:DOC20"/>
    <mergeCell ref="DOD20:DOW20"/>
    <mergeCell ref="DOX20:DPQ20"/>
    <mergeCell ref="DGL20:DHE20"/>
    <mergeCell ref="DHF20:DHY20"/>
    <mergeCell ref="DHZ20:DIS20"/>
    <mergeCell ref="DIT20:DJM20"/>
    <mergeCell ref="DJN20:DKG20"/>
    <mergeCell ref="DKH20:DLA20"/>
    <mergeCell ref="DUH20:DVA20"/>
    <mergeCell ref="DVB20:DVU20"/>
    <mergeCell ref="DVV20:DWO20"/>
    <mergeCell ref="DWP20:DXI20"/>
    <mergeCell ref="DXJ20:DYC20"/>
    <mergeCell ref="DYD20:DYW20"/>
    <mergeCell ref="DPR20:DQK20"/>
    <mergeCell ref="DQL20:DRE20"/>
    <mergeCell ref="DRF20:DRY20"/>
    <mergeCell ref="DRZ20:DSS20"/>
    <mergeCell ref="DST20:DTM20"/>
    <mergeCell ref="DTN20:DUG20"/>
    <mergeCell ref="EDN20:EEG20"/>
    <mergeCell ref="EEH20:EFA20"/>
    <mergeCell ref="EFB20:EFU20"/>
    <mergeCell ref="EFV20:EGO20"/>
    <mergeCell ref="EGP20:EHI20"/>
    <mergeCell ref="EHJ20:EIC20"/>
    <mergeCell ref="DYX20:DZQ20"/>
    <mergeCell ref="DZR20:EAK20"/>
    <mergeCell ref="EAL20:EBE20"/>
    <mergeCell ref="EBF20:EBY20"/>
    <mergeCell ref="EBZ20:ECS20"/>
    <mergeCell ref="ECT20:EDM20"/>
    <mergeCell ref="EMT20:ENM20"/>
    <mergeCell ref="ENN20:EOG20"/>
    <mergeCell ref="EOH20:EPA20"/>
    <mergeCell ref="EPB20:EPU20"/>
    <mergeCell ref="EPV20:EQO20"/>
    <mergeCell ref="EQP20:ERI20"/>
    <mergeCell ref="EID20:EIW20"/>
    <mergeCell ref="EIX20:EJQ20"/>
    <mergeCell ref="EJR20:EKK20"/>
    <mergeCell ref="EKL20:ELE20"/>
    <mergeCell ref="ELF20:ELY20"/>
    <mergeCell ref="ELZ20:EMS20"/>
    <mergeCell ref="EVZ20:EWS20"/>
    <mergeCell ref="EWT20:EXM20"/>
    <mergeCell ref="EXN20:EYG20"/>
    <mergeCell ref="EYH20:EZA20"/>
    <mergeCell ref="EZB20:EZU20"/>
    <mergeCell ref="EZV20:FAO20"/>
    <mergeCell ref="ERJ20:ESC20"/>
    <mergeCell ref="ESD20:ESW20"/>
    <mergeCell ref="ESX20:ETQ20"/>
    <mergeCell ref="ETR20:EUK20"/>
    <mergeCell ref="EUL20:EVE20"/>
    <mergeCell ref="EVF20:EVY20"/>
    <mergeCell ref="FFF20:FFY20"/>
    <mergeCell ref="FFZ20:FGS20"/>
    <mergeCell ref="FGT20:FHM20"/>
    <mergeCell ref="FHN20:FIG20"/>
    <mergeCell ref="FIH20:FJA20"/>
    <mergeCell ref="FJB20:FJU20"/>
    <mergeCell ref="FAP20:FBI20"/>
    <mergeCell ref="FBJ20:FCC20"/>
    <mergeCell ref="FCD20:FCW20"/>
    <mergeCell ref="FCX20:FDQ20"/>
    <mergeCell ref="FDR20:FEK20"/>
    <mergeCell ref="FEL20:FFE20"/>
    <mergeCell ref="FOL20:FPE20"/>
    <mergeCell ref="FPF20:FPY20"/>
    <mergeCell ref="FPZ20:FQS20"/>
    <mergeCell ref="FQT20:FRM20"/>
    <mergeCell ref="FRN20:FSG20"/>
    <mergeCell ref="FSH20:FTA20"/>
    <mergeCell ref="FJV20:FKO20"/>
    <mergeCell ref="FKP20:FLI20"/>
    <mergeCell ref="FLJ20:FMC20"/>
    <mergeCell ref="FMD20:FMW20"/>
    <mergeCell ref="FMX20:FNQ20"/>
    <mergeCell ref="FNR20:FOK20"/>
    <mergeCell ref="FXR20:FYK20"/>
    <mergeCell ref="FYL20:FZE20"/>
    <mergeCell ref="FZF20:FZY20"/>
    <mergeCell ref="FZZ20:GAS20"/>
    <mergeCell ref="GAT20:GBM20"/>
    <mergeCell ref="GBN20:GCG20"/>
    <mergeCell ref="FTB20:FTU20"/>
    <mergeCell ref="FTV20:FUO20"/>
    <mergeCell ref="FUP20:FVI20"/>
    <mergeCell ref="FVJ20:FWC20"/>
    <mergeCell ref="FWD20:FWW20"/>
    <mergeCell ref="FWX20:FXQ20"/>
    <mergeCell ref="GGX20:GHQ20"/>
    <mergeCell ref="GHR20:GIK20"/>
    <mergeCell ref="GIL20:GJE20"/>
    <mergeCell ref="GJF20:GJY20"/>
    <mergeCell ref="GJZ20:GKS20"/>
    <mergeCell ref="GKT20:GLM20"/>
    <mergeCell ref="GCH20:GDA20"/>
    <mergeCell ref="GDB20:GDU20"/>
    <mergeCell ref="GDV20:GEO20"/>
    <mergeCell ref="GEP20:GFI20"/>
    <mergeCell ref="GFJ20:GGC20"/>
    <mergeCell ref="GGD20:GGW20"/>
    <mergeCell ref="GQD20:GQW20"/>
    <mergeCell ref="GQX20:GRQ20"/>
    <mergeCell ref="GRR20:GSK20"/>
    <mergeCell ref="GSL20:GTE20"/>
    <mergeCell ref="GTF20:GTY20"/>
    <mergeCell ref="GTZ20:GUS20"/>
    <mergeCell ref="GLN20:GMG20"/>
    <mergeCell ref="GMH20:GNA20"/>
    <mergeCell ref="GNB20:GNU20"/>
    <mergeCell ref="GNV20:GOO20"/>
    <mergeCell ref="GOP20:GPI20"/>
    <mergeCell ref="GPJ20:GQC20"/>
    <mergeCell ref="GZJ20:HAC20"/>
    <mergeCell ref="HAD20:HAW20"/>
    <mergeCell ref="HAX20:HBQ20"/>
    <mergeCell ref="HBR20:HCK20"/>
    <mergeCell ref="HCL20:HDE20"/>
    <mergeCell ref="HDF20:HDY20"/>
    <mergeCell ref="GUT20:GVM20"/>
    <mergeCell ref="GVN20:GWG20"/>
    <mergeCell ref="GWH20:GXA20"/>
    <mergeCell ref="GXB20:GXU20"/>
    <mergeCell ref="GXV20:GYO20"/>
    <mergeCell ref="GYP20:GZI20"/>
    <mergeCell ref="HIP20:HJI20"/>
    <mergeCell ref="HJJ20:HKC20"/>
    <mergeCell ref="HKD20:HKW20"/>
    <mergeCell ref="HKX20:HLQ20"/>
    <mergeCell ref="HLR20:HMK20"/>
    <mergeCell ref="HML20:HNE20"/>
    <mergeCell ref="HDZ20:HES20"/>
    <mergeCell ref="HET20:HFM20"/>
    <mergeCell ref="HFN20:HGG20"/>
    <mergeCell ref="HGH20:HHA20"/>
    <mergeCell ref="HHB20:HHU20"/>
    <mergeCell ref="HHV20:HIO20"/>
    <mergeCell ref="HRV20:HSO20"/>
    <mergeCell ref="HSP20:HTI20"/>
    <mergeCell ref="HTJ20:HUC20"/>
    <mergeCell ref="HUD20:HUW20"/>
    <mergeCell ref="HUX20:HVQ20"/>
    <mergeCell ref="HVR20:HWK20"/>
    <mergeCell ref="HNF20:HNY20"/>
    <mergeCell ref="HNZ20:HOS20"/>
    <mergeCell ref="HOT20:HPM20"/>
    <mergeCell ref="HPN20:HQG20"/>
    <mergeCell ref="HQH20:HRA20"/>
    <mergeCell ref="HRB20:HRU20"/>
    <mergeCell ref="IBB20:IBU20"/>
    <mergeCell ref="IBV20:ICO20"/>
    <mergeCell ref="ICP20:IDI20"/>
    <mergeCell ref="IDJ20:IEC20"/>
    <mergeCell ref="IED20:IEW20"/>
    <mergeCell ref="IEX20:IFQ20"/>
    <mergeCell ref="HWL20:HXE20"/>
    <mergeCell ref="HXF20:HXY20"/>
    <mergeCell ref="HXZ20:HYS20"/>
    <mergeCell ref="HYT20:HZM20"/>
    <mergeCell ref="HZN20:IAG20"/>
    <mergeCell ref="IAH20:IBA20"/>
    <mergeCell ref="IKH20:ILA20"/>
    <mergeCell ref="ILB20:ILU20"/>
    <mergeCell ref="ILV20:IMO20"/>
    <mergeCell ref="IMP20:INI20"/>
    <mergeCell ref="INJ20:IOC20"/>
    <mergeCell ref="IOD20:IOW20"/>
    <mergeCell ref="IFR20:IGK20"/>
    <mergeCell ref="IGL20:IHE20"/>
    <mergeCell ref="IHF20:IHY20"/>
    <mergeCell ref="IHZ20:IIS20"/>
    <mergeCell ref="IIT20:IJM20"/>
    <mergeCell ref="IJN20:IKG20"/>
    <mergeCell ref="ITN20:IUG20"/>
    <mergeCell ref="IUH20:IVA20"/>
    <mergeCell ref="IVB20:IVU20"/>
    <mergeCell ref="IVV20:IWO20"/>
    <mergeCell ref="IWP20:IXI20"/>
    <mergeCell ref="IXJ20:IYC20"/>
    <mergeCell ref="IOX20:IPQ20"/>
    <mergeCell ref="IPR20:IQK20"/>
    <mergeCell ref="IQL20:IRE20"/>
    <mergeCell ref="IRF20:IRY20"/>
    <mergeCell ref="IRZ20:ISS20"/>
    <mergeCell ref="IST20:ITM20"/>
    <mergeCell ref="JCT20:JDM20"/>
    <mergeCell ref="JDN20:JEG20"/>
    <mergeCell ref="JEH20:JFA20"/>
    <mergeCell ref="JFB20:JFU20"/>
    <mergeCell ref="JFV20:JGO20"/>
    <mergeCell ref="JGP20:JHI20"/>
    <mergeCell ref="IYD20:IYW20"/>
    <mergeCell ref="IYX20:IZQ20"/>
    <mergeCell ref="IZR20:JAK20"/>
    <mergeCell ref="JAL20:JBE20"/>
    <mergeCell ref="JBF20:JBY20"/>
    <mergeCell ref="JBZ20:JCS20"/>
    <mergeCell ref="JLZ20:JMS20"/>
    <mergeCell ref="JMT20:JNM20"/>
    <mergeCell ref="JNN20:JOG20"/>
    <mergeCell ref="JOH20:JPA20"/>
    <mergeCell ref="JPB20:JPU20"/>
    <mergeCell ref="JPV20:JQO20"/>
    <mergeCell ref="JHJ20:JIC20"/>
    <mergeCell ref="JID20:JIW20"/>
    <mergeCell ref="JIX20:JJQ20"/>
    <mergeCell ref="JJR20:JKK20"/>
    <mergeCell ref="JKL20:JLE20"/>
    <mergeCell ref="JLF20:JLY20"/>
    <mergeCell ref="JVF20:JVY20"/>
    <mergeCell ref="JVZ20:JWS20"/>
    <mergeCell ref="JWT20:JXM20"/>
    <mergeCell ref="JXN20:JYG20"/>
    <mergeCell ref="JYH20:JZA20"/>
    <mergeCell ref="JZB20:JZU20"/>
    <mergeCell ref="JQP20:JRI20"/>
    <mergeCell ref="JRJ20:JSC20"/>
    <mergeCell ref="JSD20:JSW20"/>
    <mergeCell ref="JSX20:JTQ20"/>
    <mergeCell ref="JTR20:JUK20"/>
    <mergeCell ref="JUL20:JVE20"/>
    <mergeCell ref="KEL20:KFE20"/>
    <mergeCell ref="KFF20:KFY20"/>
    <mergeCell ref="KFZ20:KGS20"/>
    <mergeCell ref="KGT20:KHM20"/>
    <mergeCell ref="KHN20:KIG20"/>
    <mergeCell ref="KIH20:KJA20"/>
    <mergeCell ref="JZV20:KAO20"/>
    <mergeCell ref="KAP20:KBI20"/>
    <mergeCell ref="KBJ20:KCC20"/>
    <mergeCell ref="KCD20:KCW20"/>
    <mergeCell ref="KCX20:KDQ20"/>
    <mergeCell ref="KDR20:KEK20"/>
    <mergeCell ref="KNR20:KOK20"/>
    <mergeCell ref="KOL20:KPE20"/>
    <mergeCell ref="KPF20:KPY20"/>
    <mergeCell ref="KPZ20:KQS20"/>
    <mergeCell ref="KQT20:KRM20"/>
    <mergeCell ref="KRN20:KSG20"/>
    <mergeCell ref="KJB20:KJU20"/>
    <mergeCell ref="KJV20:KKO20"/>
    <mergeCell ref="KKP20:KLI20"/>
    <mergeCell ref="KLJ20:KMC20"/>
    <mergeCell ref="KMD20:KMW20"/>
    <mergeCell ref="KMX20:KNQ20"/>
    <mergeCell ref="KWX20:KXQ20"/>
    <mergeCell ref="KXR20:KYK20"/>
    <mergeCell ref="KYL20:KZE20"/>
    <mergeCell ref="KZF20:KZY20"/>
    <mergeCell ref="KZZ20:LAS20"/>
    <mergeCell ref="LAT20:LBM20"/>
    <mergeCell ref="KSH20:KTA20"/>
    <mergeCell ref="KTB20:KTU20"/>
    <mergeCell ref="KTV20:KUO20"/>
    <mergeCell ref="KUP20:KVI20"/>
    <mergeCell ref="KVJ20:KWC20"/>
    <mergeCell ref="KWD20:KWW20"/>
    <mergeCell ref="LGD20:LGW20"/>
    <mergeCell ref="LGX20:LHQ20"/>
    <mergeCell ref="LHR20:LIK20"/>
    <mergeCell ref="LIL20:LJE20"/>
    <mergeCell ref="LJF20:LJY20"/>
    <mergeCell ref="LJZ20:LKS20"/>
    <mergeCell ref="LBN20:LCG20"/>
    <mergeCell ref="LCH20:LDA20"/>
    <mergeCell ref="LDB20:LDU20"/>
    <mergeCell ref="LDV20:LEO20"/>
    <mergeCell ref="LEP20:LFI20"/>
    <mergeCell ref="LFJ20:LGC20"/>
    <mergeCell ref="LPJ20:LQC20"/>
    <mergeCell ref="LQD20:LQW20"/>
    <mergeCell ref="LQX20:LRQ20"/>
    <mergeCell ref="LRR20:LSK20"/>
    <mergeCell ref="LSL20:LTE20"/>
    <mergeCell ref="LTF20:LTY20"/>
    <mergeCell ref="LKT20:LLM20"/>
    <mergeCell ref="LLN20:LMG20"/>
    <mergeCell ref="LMH20:LNA20"/>
    <mergeCell ref="LNB20:LNU20"/>
    <mergeCell ref="LNV20:LOO20"/>
    <mergeCell ref="LOP20:LPI20"/>
    <mergeCell ref="LYP20:LZI20"/>
    <mergeCell ref="LZJ20:MAC20"/>
    <mergeCell ref="MAD20:MAW20"/>
    <mergeCell ref="MAX20:MBQ20"/>
    <mergeCell ref="MBR20:MCK20"/>
    <mergeCell ref="MCL20:MDE20"/>
    <mergeCell ref="LTZ20:LUS20"/>
    <mergeCell ref="LUT20:LVM20"/>
    <mergeCell ref="LVN20:LWG20"/>
    <mergeCell ref="LWH20:LXA20"/>
    <mergeCell ref="LXB20:LXU20"/>
    <mergeCell ref="LXV20:LYO20"/>
    <mergeCell ref="MHV20:MIO20"/>
    <mergeCell ref="MIP20:MJI20"/>
    <mergeCell ref="MJJ20:MKC20"/>
    <mergeCell ref="MKD20:MKW20"/>
    <mergeCell ref="MKX20:MLQ20"/>
    <mergeCell ref="MLR20:MMK20"/>
    <mergeCell ref="MDF20:MDY20"/>
    <mergeCell ref="MDZ20:MES20"/>
    <mergeCell ref="MET20:MFM20"/>
    <mergeCell ref="MFN20:MGG20"/>
    <mergeCell ref="MGH20:MHA20"/>
    <mergeCell ref="MHB20:MHU20"/>
    <mergeCell ref="MRB20:MRU20"/>
    <mergeCell ref="MRV20:MSO20"/>
    <mergeCell ref="MSP20:MTI20"/>
    <mergeCell ref="MTJ20:MUC20"/>
    <mergeCell ref="MUD20:MUW20"/>
    <mergeCell ref="MUX20:MVQ20"/>
    <mergeCell ref="MML20:MNE20"/>
    <mergeCell ref="MNF20:MNY20"/>
    <mergeCell ref="MNZ20:MOS20"/>
    <mergeCell ref="MOT20:MPM20"/>
    <mergeCell ref="MPN20:MQG20"/>
    <mergeCell ref="MQH20:MRA20"/>
    <mergeCell ref="NAH20:NBA20"/>
    <mergeCell ref="NBB20:NBU20"/>
    <mergeCell ref="NBV20:NCO20"/>
    <mergeCell ref="NCP20:NDI20"/>
    <mergeCell ref="NDJ20:NEC20"/>
    <mergeCell ref="NED20:NEW20"/>
    <mergeCell ref="MVR20:MWK20"/>
    <mergeCell ref="MWL20:MXE20"/>
    <mergeCell ref="MXF20:MXY20"/>
    <mergeCell ref="MXZ20:MYS20"/>
    <mergeCell ref="MYT20:MZM20"/>
    <mergeCell ref="MZN20:NAG20"/>
    <mergeCell ref="NJN20:NKG20"/>
    <mergeCell ref="NKH20:NLA20"/>
    <mergeCell ref="NLB20:NLU20"/>
    <mergeCell ref="NLV20:NMO20"/>
    <mergeCell ref="NMP20:NNI20"/>
    <mergeCell ref="NNJ20:NOC20"/>
    <mergeCell ref="NEX20:NFQ20"/>
    <mergeCell ref="NFR20:NGK20"/>
    <mergeCell ref="NGL20:NHE20"/>
    <mergeCell ref="NHF20:NHY20"/>
    <mergeCell ref="NHZ20:NIS20"/>
    <mergeCell ref="NIT20:NJM20"/>
    <mergeCell ref="NST20:NTM20"/>
    <mergeCell ref="NTN20:NUG20"/>
    <mergeCell ref="NUH20:NVA20"/>
    <mergeCell ref="NVB20:NVU20"/>
    <mergeCell ref="NVV20:NWO20"/>
    <mergeCell ref="NWP20:NXI20"/>
    <mergeCell ref="NOD20:NOW20"/>
    <mergeCell ref="NOX20:NPQ20"/>
    <mergeCell ref="NPR20:NQK20"/>
    <mergeCell ref="NQL20:NRE20"/>
    <mergeCell ref="NRF20:NRY20"/>
    <mergeCell ref="NRZ20:NSS20"/>
    <mergeCell ref="OBZ20:OCS20"/>
    <mergeCell ref="OCT20:ODM20"/>
    <mergeCell ref="ODN20:OEG20"/>
    <mergeCell ref="OEH20:OFA20"/>
    <mergeCell ref="OFB20:OFU20"/>
    <mergeCell ref="OFV20:OGO20"/>
    <mergeCell ref="NXJ20:NYC20"/>
    <mergeCell ref="NYD20:NYW20"/>
    <mergeCell ref="NYX20:NZQ20"/>
    <mergeCell ref="NZR20:OAK20"/>
    <mergeCell ref="OAL20:OBE20"/>
    <mergeCell ref="OBF20:OBY20"/>
    <mergeCell ref="OLF20:OLY20"/>
    <mergeCell ref="OLZ20:OMS20"/>
    <mergeCell ref="OMT20:ONM20"/>
    <mergeCell ref="ONN20:OOG20"/>
    <mergeCell ref="OOH20:OPA20"/>
    <mergeCell ref="OPB20:OPU20"/>
    <mergeCell ref="OGP20:OHI20"/>
    <mergeCell ref="OHJ20:OIC20"/>
    <mergeCell ref="OID20:OIW20"/>
    <mergeCell ref="OIX20:OJQ20"/>
    <mergeCell ref="OJR20:OKK20"/>
    <mergeCell ref="OKL20:OLE20"/>
    <mergeCell ref="OUL20:OVE20"/>
    <mergeCell ref="OVF20:OVY20"/>
    <mergeCell ref="OVZ20:OWS20"/>
    <mergeCell ref="OWT20:OXM20"/>
    <mergeCell ref="OXN20:OYG20"/>
    <mergeCell ref="OYH20:OZA20"/>
    <mergeCell ref="OPV20:OQO20"/>
    <mergeCell ref="OQP20:ORI20"/>
    <mergeCell ref="ORJ20:OSC20"/>
    <mergeCell ref="OSD20:OSW20"/>
    <mergeCell ref="OSX20:OTQ20"/>
    <mergeCell ref="OTR20:OUK20"/>
    <mergeCell ref="PDR20:PEK20"/>
    <mergeCell ref="PEL20:PFE20"/>
    <mergeCell ref="PFF20:PFY20"/>
    <mergeCell ref="PFZ20:PGS20"/>
    <mergeCell ref="PGT20:PHM20"/>
    <mergeCell ref="PHN20:PIG20"/>
    <mergeCell ref="OZB20:OZU20"/>
    <mergeCell ref="OZV20:PAO20"/>
    <mergeCell ref="PAP20:PBI20"/>
    <mergeCell ref="PBJ20:PCC20"/>
    <mergeCell ref="PCD20:PCW20"/>
    <mergeCell ref="PCX20:PDQ20"/>
    <mergeCell ref="PMX20:PNQ20"/>
    <mergeCell ref="PNR20:POK20"/>
    <mergeCell ref="POL20:PPE20"/>
    <mergeCell ref="PPF20:PPY20"/>
    <mergeCell ref="PPZ20:PQS20"/>
    <mergeCell ref="PQT20:PRM20"/>
    <mergeCell ref="PIH20:PJA20"/>
    <mergeCell ref="PJB20:PJU20"/>
    <mergeCell ref="PJV20:PKO20"/>
    <mergeCell ref="PKP20:PLI20"/>
    <mergeCell ref="PLJ20:PMC20"/>
    <mergeCell ref="PMD20:PMW20"/>
    <mergeCell ref="PWD20:PWW20"/>
    <mergeCell ref="PWX20:PXQ20"/>
    <mergeCell ref="PXR20:PYK20"/>
    <mergeCell ref="PYL20:PZE20"/>
    <mergeCell ref="PZF20:PZY20"/>
    <mergeCell ref="PZZ20:QAS20"/>
    <mergeCell ref="PRN20:PSG20"/>
    <mergeCell ref="PSH20:PTA20"/>
    <mergeCell ref="PTB20:PTU20"/>
    <mergeCell ref="PTV20:PUO20"/>
    <mergeCell ref="PUP20:PVI20"/>
    <mergeCell ref="PVJ20:PWC20"/>
    <mergeCell ref="QFJ20:QGC20"/>
    <mergeCell ref="QGD20:QGW20"/>
    <mergeCell ref="QGX20:QHQ20"/>
    <mergeCell ref="QHR20:QIK20"/>
    <mergeCell ref="QIL20:QJE20"/>
    <mergeCell ref="QJF20:QJY20"/>
    <mergeCell ref="QAT20:QBM20"/>
    <mergeCell ref="QBN20:QCG20"/>
    <mergeCell ref="QCH20:QDA20"/>
    <mergeCell ref="QDB20:QDU20"/>
    <mergeCell ref="QDV20:QEO20"/>
    <mergeCell ref="QEP20:QFI20"/>
    <mergeCell ref="QOP20:QPI20"/>
    <mergeCell ref="QPJ20:QQC20"/>
    <mergeCell ref="QQD20:QQW20"/>
    <mergeCell ref="QQX20:QRQ20"/>
    <mergeCell ref="QRR20:QSK20"/>
    <mergeCell ref="QSL20:QTE20"/>
    <mergeCell ref="QJZ20:QKS20"/>
    <mergeCell ref="QKT20:QLM20"/>
    <mergeCell ref="QLN20:QMG20"/>
    <mergeCell ref="QMH20:QNA20"/>
    <mergeCell ref="QNB20:QNU20"/>
    <mergeCell ref="QNV20:QOO20"/>
    <mergeCell ref="QXV20:QYO20"/>
    <mergeCell ref="QYP20:QZI20"/>
    <mergeCell ref="QZJ20:RAC20"/>
    <mergeCell ref="RAD20:RAW20"/>
    <mergeCell ref="RAX20:RBQ20"/>
    <mergeCell ref="RBR20:RCK20"/>
    <mergeCell ref="QTF20:QTY20"/>
    <mergeCell ref="QTZ20:QUS20"/>
    <mergeCell ref="QUT20:QVM20"/>
    <mergeCell ref="QVN20:QWG20"/>
    <mergeCell ref="QWH20:QXA20"/>
    <mergeCell ref="QXB20:QXU20"/>
    <mergeCell ref="RHB20:RHU20"/>
    <mergeCell ref="RHV20:RIO20"/>
    <mergeCell ref="RIP20:RJI20"/>
    <mergeCell ref="RJJ20:RKC20"/>
    <mergeCell ref="RKD20:RKW20"/>
    <mergeCell ref="RKX20:RLQ20"/>
    <mergeCell ref="RCL20:RDE20"/>
    <mergeCell ref="RDF20:RDY20"/>
    <mergeCell ref="RDZ20:RES20"/>
    <mergeCell ref="RET20:RFM20"/>
    <mergeCell ref="RFN20:RGG20"/>
    <mergeCell ref="RGH20:RHA20"/>
    <mergeCell ref="RQH20:RRA20"/>
    <mergeCell ref="RRB20:RRU20"/>
    <mergeCell ref="RRV20:RSO20"/>
    <mergeCell ref="RSP20:RTI20"/>
    <mergeCell ref="RTJ20:RUC20"/>
    <mergeCell ref="RUD20:RUW20"/>
    <mergeCell ref="RLR20:RMK20"/>
    <mergeCell ref="RML20:RNE20"/>
    <mergeCell ref="RNF20:RNY20"/>
    <mergeCell ref="RNZ20:ROS20"/>
    <mergeCell ref="ROT20:RPM20"/>
    <mergeCell ref="RPN20:RQG20"/>
    <mergeCell ref="RZN20:SAG20"/>
    <mergeCell ref="SAH20:SBA20"/>
    <mergeCell ref="SBB20:SBU20"/>
    <mergeCell ref="SBV20:SCO20"/>
    <mergeCell ref="SCP20:SDI20"/>
    <mergeCell ref="SDJ20:SEC20"/>
    <mergeCell ref="RUX20:RVQ20"/>
    <mergeCell ref="RVR20:RWK20"/>
    <mergeCell ref="RWL20:RXE20"/>
    <mergeCell ref="RXF20:RXY20"/>
    <mergeCell ref="RXZ20:RYS20"/>
    <mergeCell ref="RYT20:RZM20"/>
    <mergeCell ref="SIT20:SJM20"/>
    <mergeCell ref="SJN20:SKG20"/>
    <mergeCell ref="SKH20:SLA20"/>
    <mergeCell ref="SLB20:SLU20"/>
    <mergeCell ref="SLV20:SMO20"/>
    <mergeCell ref="SMP20:SNI20"/>
    <mergeCell ref="SED20:SEW20"/>
    <mergeCell ref="SEX20:SFQ20"/>
    <mergeCell ref="SFR20:SGK20"/>
    <mergeCell ref="SGL20:SHE20"/>
    <mergeCell ref="SHF20:SHY20"/>
    <mergeCell ref="SHZ20:SIS20"/>
    <mergeCell ref="SRZ20:SSS20"/>
    <mergeCell ref="SST20:STM20"/>
    <mergeCell ref="STN20:SUG20"/>
    <mergeCell ref="SUH20:SVA20"/>
    <mergeCell ref="SVB20:SVU20"/>
    <mergeCell ref="SVV20:SWO20"/>
    <mergeCell ref="SNJ20:SOC20"/>
    <mergeCell ref="SOD20:SOW20"/>
    <mergeCell ref="SOX20:SPQ20"/>
    <mergeCell ref="SPR20:SQK20"/>
    <mergeCell ref="SQL20:SRE20"/>
    <mergeCell ref="SRF20:SRY20"/>
    <mergeCell ref="TBF20:TBY20"/>
    <mergeCell ref="TBZ20:TCS20"/>
    <mergeCell ref="TCT20:TDM20"/>
    <mergeCell ref="TDN20:TEG20"/>
    <mergeCell ref="TEH20:TFA20"/>
    <mergeCell ref="TFB20:TFU20"/>
    <mergeCell ref="SWP20:SXI20"/>
    <mergeCell ref="SXJ20:SYC20"/>
    <mergeCell ref="SYD20:SYW20"/>
    <mergeCell ref="SYX20:SZQ20"/>
    <mergeCell ref="SZR20:TAK20"/>
    <mergeCell ref="TAL20:TBE20"/>
    <mergeCell ref="TKL20:TLE20"/>
    <mergeCell ref="TLF20:TLY20"/>
    <mergeCell ref="TLZ20:TMS20"/>
    <mergeCell ref="TMT20:TNM20"/>
    <mergeCell ref="TNN20:TOG20"/>
    <mergeCell ref="TOH20:TPA20"/>
    <mergeCell ref="TFV20:TGO20"/>
    <mergeCell ref="TGP20:THI20"/>
    <mergeCell ref="THJ20:TIC20"/>
    <mergeCell ref="TID20:TIW20"/>
    <mergeCell ref="TIX20:TJQ20"/>
    <mergeCell ref="TJR20:TKK20"/>
    <mergeCell ref="TTR20:TUK20"/>
    <mergeCell ref="TUL20:TVE20"/>
    <mergeCell ref="TVF20:TVY20"/>
    <mergeCell ref="TVZ20:TWS20"/>
    <mergeCell ref="TWT20:TXM20"/>
    <mergeCell ref="TXN20:TYG20"/>
    <mergeCell ref="TPB20:TPU20"/>
    <mergeCell ref="TPV20:TQO20"/>
    <mergeCell ref="TQP20:TRI20"/>
    <mergeCell ref="TRJ20:TSC20"/>
    <mergeCell ref="TSD20:TSW20"/>
    <mergeCell ref="TSX20:TTQ20"/>
    <mergeCell ref="UCX20:UDQ20"/>
    <mergeCell ref="UDR20:UEK20"/>
    <mergeCell ref="UEL20:UFE20"/>
    <mergeCell ref="UFF20:UFY20"/>
    <mergeCell ref="UFZ20:UGS20"/>
    <mergeCell ref="UGT20:UHM20"/>
    <mergeCell ref="TYH20:TZA20"/>
    <mergeCell ref="TZB20:TZU20"/>
    <mergeCell ref="TZV20:UAO20"/>
    <mergeCell ref="UAP20:UBI20"/>
    <mergeCell ref="UBJ20:UCC20"/>
    <mergeCell ref="UCD20:UCW20"/>
    <mergeCell ref="UMD20:UMW20"/>
    <mergeCell ref="UMX20:UNQ20"/>
    <mergeCell ref="UNR20:UOK20"/>
    <mergeCell ref="UOL20:UPE20"/>
    <mergeCell ref="UPF20:UPY20"/>
    <mergeCell ref="UPZ20:UQS20"/>
    <mergeCell ref="UHN20:UIG20"/>
    <mergeCell ref="UIH20:UJA20"/>
    <mergeCell ref="UJB20:UJU20"/>
    <mergeCell ref="UJV20:UKO20"/>
    <mergeCell ref="UKP20:ULI20"/>
    <mergeCell ref="ULJ20:UMC20"/>
    <mergeCell ref="UVJ20:UWC20"/>
    <mergeCell ref="UWD20:UWW20"/>
    <mergeCell ref="UWX20:UXQ20"/>
    <mergeCell ref="UXR20:UYK20"/>
    <mergeCell ref="UYL20:UZE20"/>
    <mergeCell ref="UZF20:UZY20"/>
    <mergeCell ref="UQT20:URM20"/>
    <mergeCell ref="URN20:USG20"/>
    <mergeCell ref="USH20:UTA20"/>
    <mergeCell ref="UTB20:UTU20"/>
    <mergeCell ref="UTV20:UUO20"/>
    <mergeCell ref="UUP20:UVI20"/>
    <mergeCell ref="VEP20:VFI20"/>
    <mergeCell ref="VFJ20:VGC20"/>
    <mergeCell ref="VGD20:VGW20"/>
    <mergeCell ref="VGX20:VHQ20"/>
    <mergeCell ref="VHR20:VIK20"/>
    <mergeCell ref="VIL20:VJE20"/>
    <mergeCell ref="UZZ20:VAS20"/>
    <mergeCell ref="VAT20:VBM20"/>
    <mergeCell ref="VBN20:VCG20"/>
    <mergeCell ref="VCH20:VDA20"/>
    <mergeCell ref="VDB20:VDU20"/>
    <mergeCell ref="VDV20:VEO20"/>
    <mergeCell ref="VNV20:VOO20"/>
    <mergeCell ref="VOP20:VPI20"/>
    <mergeCell ref="VPJ20:VQC20"/>
    <mergeCell ref="VQD20:VQW20"/>
    <mergeCell ref="VQX20:VRQ20"/>
    <mergeCell ref="VRR20:VSK20"/>
    <mergeCell ref="VJF20:VJY20"/>
    <mergeCell ref="VJZ20:VKS20"/>
    <mergeCell ref="VKT20:VLM20"/>
    <mergeCell ref="VLN20:VMG20"/>
    <mergeCell ref="VMH20:VNA20"/>
    <mergeCell ref="VNB20:VNU20"/>
    <mergeCell ref="VXB20:VXU20"/>
    <mergeCell ref="VXV20:VYO20"/>
    <mergeCell ref="VYP20:VZI20"/>
    <mergeCell ref="VZJ20:WAC20"/>
    <mergeCell ref="WAD20:WAW20"/>
    <mergeCell ref="WAX20:WBQ20"/>
    <mergeCell ref="VSL20:VTE20"/>
    <mergeCell ref="VTF20:VTY20"/>
    <mergeCell ref="VTZ20:VUS20"/>
    <mergeCell ref="VUT20:VVM20"/>
    <mergeCell ref="VVN20:VWG20"/>
    <mergeCell ref="VWH20:VXA20"/>
    <mergeCell ref="WGH20:WHA20"/>
    <mergeCell ref="WHB20:WHU20"/>
    <mergeCell ref="WHV20:WIO20"/>
    <mergeCell ref="WIP20:WJI20"/>
    <mergeCell ref="WJJ20:WKC20"/>
    <mergeCell ref="WKD20:WKW20"/>
    <mergeCell ref="WBR20:WCK20"/>
    <mergeCell ref="WCL20:WDE20"/>
    <mergeCell ref="WDF20:WDY20"/>
    <mergeCell ref="WDZ20:WES20"/>
    <mergeCell ref="WET20:WFM20"/>
    <mergeCell ref="WFN20:WGG20"/>
    <mergeCell ref="WPN20:WQG20"/>
    <mergeCell ref="WQH20:WRA20"/>
    <mergeCell ref="WRB20:WRU20"/>
    <mergeCell ref="WRV20:WSO20"/>
    <mergeCell ref="WSP20:WTI20"/>
    <mergeCell ref="WTJ20:WUC20"/>
    <mergeCell ref="WKX20:WLQ20"/>
    <mergeCell ref="WLR20:WMK20"/>
    <mergeCell ref="WML20:WNE20"/>
    <mergeCell ref="WNF20:WNY20"/>
    <mergeCell ref="WNZ20:WOS20"/>
    <mergeCell ref="WOT20:WPM20"/>
    <mergeCell ref="WYT20:WZM20"/>
    <mergeCell ref="WZN20:XAG20"/>
    <mergeCell ref="XAH20:XBA20"/>
    <mergeCell ref="XBB20:XBU20"/>
    <mergeCell ref="XBV20:XCO20"/>
    <mergeCell ref="XCP20:XCS20"/>
    <mergeCell ref="WUD20:WUW20"/>
    <mergeCell ref="WUX20:WVQ20"/>
    <mergeCell ref="WVR20:WWK20"/>
    <mergeCell ref="WWL20:WXE20"/>
    <mergeCell ref="WXF20:WXY20"/>
    <mergeCell ref="WXZ20:WYS20"/>
  </mergeCells>
  <printOptions horizontalCentered="1"/>
  <pageMargins left="0.5" right="0.5" top="0.75" bottom="0.75" header="0" footer="0.5"/>
  <pageSetup scale="76"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2512-D7E0-4D2B-A833-AADECDF47AE3}">
  <sheetPr codeName="Sheet8"/>
  <dimension ref="B1:Q25"/>
  <sheetViews>
    <sheetView showGridLines="0" zoomScaleNormal="100" zoomScalePageLayoutView="60" workbookViewId="0">
      <selection activeCell="G21" sqref="G21"/>
    </sheetView>
  </sheetViews>
  <sheetFormatPr defaultColWidth="2.1796875" defaultRowHeight="12.5" x14ac:dyDescent="0.25"/>
  <cols>
    <col min="1" max="1" width="7.1796875" style="29" bestFit="1" customWidth="1"/>
    <col min="2" max="2" width="38.81640625" style="29" customWidth="1"/>
    <col min="3" max="3" width="13.1796875" style="29" customWidth="1"/>
    <col min="4" max="4" width="13.54296875" style="29" customWidth="1"/>
    <col min="5" max="5" width="8.54296875" style="67" customWidth="1"/>
    <col min="6" max="6" width="13.1796875" style="67" customWidth="1"/>
    <col min="7" max="7" width="16" style="63" customWidth="1"/>
    <col min="8" max="8" width="8.54296875" style="67" customWidth="1"/>
    <col min="9" max="9" width="13.1796875" style="67" customWidth="1"/>
    <col min="10" max="10" width="13.54296875" style="63" customWidth="1"/>
    <col min="11" max="11" width="8.54296875" style="67" customWidth="1"/>
    <col min="12" max="12" width="23.1796875" style="63" customWidth="1"/>
    <col min="13" max="13" width="18.7265625" style="67" customWidth="1"/>
    <col min="14" max="14" width="1.453125" style="63" customWidth="1"/>
    <col min="15" max="15" width="18.7265625" style="67" customWidth="1"/>
    <col min="16" max="16" width="1.453125" style="63" customWidth="1"/>
    <col min="17" max="17" width="18.7265625" style="67" customWidth="1"/>
    <col min="18" max="18" width="16.1796875" style="29" customWidth="1"/>
    <col min="19" max="16384" width="2.1796875" style="29"/>
  </cols>
  <sheetData>
    <row r="1" spans="2:17" s="17" customFormat="1" ht="15.5" x14ac:dyDescent="0.35">
      <c r="B1" s="187" t="s">
        <v>3345</v>
      </c>
      <c r="C1" s="178"/>
      <c r="D1" s="178"/>
      <c r="E1" s="178"/>
      <c r="F1" s="178"/>
      <c r="G1" s="178"/>
      <c r="H1" s="178"/>
      <c r="I1" s="178"/>
      <c r="J1" s="178"/>
      <c r="K1" s="178"/>
      <c r="L1" s="81"/>
      <c r="M1" s="81"/>
      <c r="N1" s="81"/>
      <c r="O1" s="81"/>
      <c r="P1" s="81"/>
      <c r="Q1" s="81"/>
    </row>
    <row r="2" spans="2:17" s="17" customFormat="1" ht="16" thickBot="1" x14ac:dyDescent="0.4">
      <c r="B2" s="179"/>
      <c r="C2" s="179"/>
      <c r="D2" s="179"/>
      <c r="E2" s="179"/>
      <c r="F2" s="179"/>
      <c r="G2" s="179"/>
      <c r="H2" s="179"/>
      <c r="I2" s="179"/>
      <c r="J2" s="179"/>
      <c r="K2" s="179"/>
      <c r="L2" s="81"/>
      <c r="M2" s="81"/>
      <c r="N2" s="81"/>
      <c r="O2" s="81"/>
      <c r="P2" s="81"/>
      <c r="Q2" s="81"/>
    </row>
    <row r="3" spans="2:17" s="43" customFormat="1" ht="23.15" customHeight="1" x14ac:dyDescent="0.3">
      <c r="B3" s="37"/>
      <c r="C3" s="183" t="s">
        <v>0</v>
      </c>
      <c r="D3" s="184"/>
      <c r="E3" s="185"/>
      <c r="F3" s="184" t="s">
        <v>1</v>
      </c>
      <c r="G3" s="184"/>
      <c r="H3" s="184"/>
      <c r="I3" s="184" t="s">
        <v>2</v>
      </c>
      <c r="J3" s="184"/>
      <c r="K3" s="184"/>
    </row>
    <row r="4" spans="2:17" s="43" customFormat="1" ht="21" customHeight="1" x14ac:dyDescent="0.3">
      <c r="C4" s="84" t="s">
        <v>71</v>
      </c>
      <c r="E4" s="85" t="s">
        <v>72</v>
      </c>
      <c r="F4" s="84"/>
      <c r="G4" s="43" t="s">
        <v>71</v>
      </c>
      <c r="H4" s="85" t="s">
        <v>72</v>
      </c>
      <c r="I4" s="80"/>
      <c r="J4" s="79" t="s">
        <v>71</v>
      </c>
      <c r="K4" s="80" t="s">
        <v>72</v>
      </c>
    </row>
    <row r="5" spans="2:17" s="47" customFormat="1" ht="14" x14ac:dyDescent="0.35">
      <c r="B5" s="95" t="s">
        <v>73</v>
      </c>
      <c r="C5" s="86">
        <v>232832</v>
      </c>
      <c r="E5" s="93">
        <v>0.93011884550084889</v>
      </c>
      <c r="F5" s="86">
        <v>17702332</v>
      </c>
      <c r="H5" s="93">
        <v>0.77829550326245311</v>
      </c>
      <c r="I5" s="86">
        <v>29250076</v>
      </c>
      <c r="J5" s="71"/>
      <c r="K5" s="82">
        <v>0.85370808676313437</v>
      </c>
    </row>
    <row r="6" spans="2:17" s="47" customFormat="1" ht="14" x14ac:dyDescent="0.35">
      <c r="B6" s="164" t="s">
        <v>74</v>
      </c>
      <c r="C6" s="87"/>
      <c r="D6" s="88">
        <v>91035</v>
      </c>
      <c r="E6" s="93"/>
      <c r="F6" s="87"/>
      <c r="G6" s="88">
        <v>11108910</v>
      </c>
      <c r="H6" s="93"/>
      <c r="I6" s="87"/>
      <c r="J6" s="83">
        <v>7016818</v>
      </c>
      <c r="K6" s="82"/>
    </row>
    <row r="7" spans="2:17" s="47" customFormat="1" ht="14" x14ac:dyDescent="0.35">
      <c r="B7" s="164" t="s">
        <v>75</v>
      </c>
      <c r="C7" s="87"/>
      <c r="D7" s="89">
        <v>111650</v>
      </c>
      <c r="E7" s="93"/>
      <c r="F7" s="87"/>
      <c r="G7" s="89">
        <v>4981944</v>
      </c>
      <c r="H7" s="93"/>
      <c r="I7" s="87"/>
      <c r="J7" s="83">
        <v>20824828</v>
      </c>
      <c r="K7" s="82"/>
    </row>
    <row r="8" spans="2:17" s="47" customFormat="1" ht="14" x14ac:dyDescent="0.35">
      <c r="B8" s="164" t="s">
        <v>76</v>
      </c>
      <c r="C8" s="87"/>
      <c r="D8" s="89">
        <v>30147</v>
      </c>
      <c r="E8" s="93"/>
      <c r="F8" s="87"/>
      <c r="G8" s="89">
        <v>1611478</v>
      </c>
      <c r="H8" s="93"/>
      <c r="I8" s="87"/>
      <c r="J8" s="83">
        <v>1408430</v>
      </c>
      <c r="K8" s="82"/>
    </row>
    <row r="9" spans="2:17" s="47" customFormat="1" ht="14" x14ac:dyDescent="0.35">
      <c r="B9" s="95" t="s">
        <v>77</v>
      </c>
      <c r="C9" s="90">
        <v>17493</v>
      </c>
      <c r="E9" s="93">
        <v>6.988115449915111E-2</v>
      </c>
      <c r="F9" s="90">
        <v>5042669</v>
      </c>
      <c r="H9" s="93">
        <v>0.22170449673754686</v>
      </c>
      <c r="I9" s="90">
        <v>5012310</v>
      </c>
      <c r="J9" s="83"/>
      <c r="K9" s="82">
        <v>0.14629191323686563</v>
      </c>
    </row>
    <row r="10" spans="2:17" s="47" customFormat="1" ht="14" x14ac:dyDescent="0.35">
      <c r="B10" s="164" t="s">
        <v>74</v>
      </c>
      <c r="C10" s="91"/>
      <c r="D10" s="92">
        <v>5766</v>
      </c>
      <c r="E10" s="93"/>
      <c r="F10" s="91"/>
      <c r="G10" s="92">
        <v>1044215</v>
      </c>
      <c r="H10" s="93"/>
      <c r="I10" s="91"/>
      <c r="J10" s="83">
        <v>807602</v>
      </c>
      <c r="K10" s="82"/>
    </row>
    <row r="11" spans="2:17" s="47" customFormat="1" ht="14" x14ac:dyDescent="0.35">
      <c r="B11" s="164" t="s">
        <v>75</v>
      </c>
      <c r="C11" s="91"/>
      <c r="D11" s="92">
        <v>11525</v>
      </c>
      <c r="E11" s="93"/>
      <c r="F11" s="91"/>
      <c r="G11" s="92">
        <v>3985142</v>
      </c>
      <c r="H11" s="93"/>
      <c r="I11" s="91"/>
      <c r="J11" s="83">
        <v>4188602</v>
      </c>
      <c r="K11" s="82"/>
    </row>
    <row r="12" spans="2:17" s="47" customFormat="1" ht="14" x14ac:dyDescent="0.35">
      <c r="B12" s="164" t="s">
        <v>76</v>
      </c>
      <c r="C12" s="91"/>
      <c r="D12" s="92">
        <v>202</v>
      </c>
      <c r="E12" s="93"/>
      <c r="F12" s="91"/>
      <c r="G12" s="92">
        <v>13312</v>
      </c>
      <c r="H12" s="93"/>
      <c r="I12" s="91"/>
      <c r="J12" s="83">
        <v>16106</v>
      </c>
      <c r="K12" s="82"/>
    </row>
    <row r="13" spans="2:17" s="47" customFormat="1" ht="14" x14ac:dyDescent="0.35">
      <c r="B13" s="44"/>
      <c r="C13" s="91"/>
      <c r="D13" s="49"/>
      <c r="E13" s="94"/>
      <c r="F13" s="91"/>
      <c r="G13" s="49"/>
      <c r="H13" s="94"/>
      <c r="I13" s="73"/>
      <c r="J13" s="71"/>
      <c r="K13" s="82"/>
    </row>
    <row r="14" spans="2:17" s="47" customFormat="1" ht="14.5" thickBot="1" x14ac:dyDescent="0.4">
      <c r="B14" s="96" t="s">
        <v>63</v>
      </c>
      <c r="C14" s="97">
        <v>250325</v>
      </c>
      <c r="D14" s="98"/>
      <c r="E14" s="99">
        <v>1</v>
      </c>
      <c r="F14" s="97">
        <v>22745001</v>
      </c>
      <c r="G14" s="98"/>
      <c r="H14" s="99">
        <v>1</v>
      </c>
      <c r="I14" s="97">
        <v>34262386</v>
      </c>
      <c r="J14" s="98"/>
      <c r="K14" s="100">
        <v>1</v>
      </c>
    </row>
    <row r="15" spans="2:17" s="47" customFormat="1" ht="14" x14ac:dyDescent="0.35">
      <c r="B15" s="44"/>
      <c r="C15" s="44"/>
      <c r="D15" s="46"/>
      <c r="E15" s="76"/>
      <c r="F15" s="76"/>
      <c r="G15" s="68"/>
      <c r="H15" s="76"/>
      <c r="I15" s="76"/>
      <c r="J15" s="68"/>
      <c r="K15" s="76"/>
      <c r="L15" s="68"/>
      <c r="M15" s="76"/>
      <c r="N15" s="68"/>
      <c r="O15" s="76"/>
      <c r="P15" s="68"/>
      <c r="Q15" s="76"/>
    </row>
    <row r="16" spans="2:17" ht="27" customHeight="1" x14ac:dyDescent="0.3">
      <c r="B16" s="186" t="s">
        <v>3346</v>
      </c>
      <c r="C16" s="186"/>
      <c r="D16" s="186"/>
      <c r="E16" s="186"/>
      <c r="F16" s="186"/>
      <c r="G16" s="186"/>
      <c r="H16" s="186"/>
      <c r="I16" s="186"/>
      <c r="J16" s="186"/>
      <c r="K16" s="186"/>
      <c r="L16" s="155"/>
      <c r="M16" s="154"/>
      <c r="N16" s="155"/>
      <c r="O16" s="154"/>
      <c r="P16" s="155"/>
      <c r="Q16" s="154"/>
    </row>
    <row r="17" spans="2:10" x14ac:dyDescent="0.25">
      <c r="J17" s="166"/>
    </row>
    <row r="18" spans="2:10" x14ac:dyDescent="0.25">
      <c r="E18" s="165"/>
      <c r="F18" s="165"/>
    </row>
    <row r="24" spans="2:10" ht="15.5" x14ac:dyDescent="0.35">
      <c r="B24" s="81"/>
    </row>
    <row r="25" spans="2:10" ht="15.5" x14ac:dyDescent="0.35">
      <c r="B25" s="81"/>
    </row>
  </sheetData>
  <mergeCells count="5">
    <mergeCell ref="C3:E3"/>
    <mergeCell ref="F3:H3"/>
    <mergeCell ref="I3:K3"/>
    <mergeCell ref="B16:K16"/>
    <mergeCell ref="B1:K2"/>
  </mergeCells>
  <printOptions horizontalCentered="1"/>
  <pageMargins left="0.5" right="0.5" top="0.75" bottom="0.75" header="0" footer="0.5"/>
  <pageSetup scale="76"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48038-97C9-4303-BB1A-FD959DF747A0}">
  <sheetPr codeName="Sheet9"/>
  <dimension ref="B3:G24"/>
  <sheetViews>
    <sheetView showGridLines="0" topLeftCell="A7" workbookViewId="0">
      <selection activeCell="I7" sqref="I7"/>
    </sheetView>
  </sheetViews>
  <sheetFormatPr defaultRowHeight="14.5" x14ac:dyDescent="0.35"/>
  <cols>
    <col min="1" max="1" width="4.1796875" customWidth="1"/>
    <col min="2" max="2" width="29.81640625" customWidth="1"/>
    <col min="3" max="3" width="16" customWidth="1"/>
    <col min="4" max="4" width="14.54296875" customWidth="1"/>
    <col min="5" max="5" width="26.1796875" customWidth="1"/>
    <col min="6" max="6" width="2.453125" customWidth="1"/>
    <col min="7" max="7" width="26.1796875" customWidth="1"/>
  </cols>
  <sheetData>
    <row r="3" spans="2:7" x14ac:dyDescent="0.35">
      <c r="B3" s="188" t="s">
        <v>3347</v>
      </c>
      <c r="C3" s="188"/>
      <c r="D3" s="188"/>
      <c r="E3" s="188"/>
      <c r="F3" s="188"/>
      <c r="G3" s="188"/>
    </row>
    <row r="4" spans="2:7" x14ac:dyDescent="0.35">
      <c r="B4" s="188" t="s">
        <v>78</v>
      </c>
      <c r="C4" s="188"/>
      <c r="D4" s="188"/>
      <c r="E4" s="188"/>
      <c r="F4" s="188"/>
      <c r="G4" s="188"/>
    </row>
    <row r="5" spans="2:7" x14ac:dyDescent="0.35">
      <c r="D5" s="101"/>
    </row>
    <row r="6" spans="2:7" x14ac:dyDescent="0.35">
      <c r="D6" s="101"/>
    </row>
    <row r="7" spans="2:7" ht="43" thickBot="1" x14ac:dyDescent="0.4">
      <c r="B7" s="102" t="s">
        <v>79</v>
      </c>
      <c r="C7" s="103" t="s">
        <v>80</v>
      </c>
      <c r="D7" s="103" t="s">
        <v>63</v>
      </c>
      <c r="E7" s="103" t="s">
        <v>81</v>
      </c>
      <c r="F7" s="103"/>
      <c r="G7" s="103" t="s">
        <v>82</v>
      </c>
    </row>
    <row r="8" spans="2:7" ht="15" thickBot="1" x14ac:dyDescent="0.4">
      <c r="B8" s="104" t="s">
        <v>83</v>
      </c>
      <c r="C8" s="104"/>
      <c r="D8" s="105">
        <v>174511</v>
      </c>
      <c r="E8" s="106">
        <v>0.6971377209627484</v>
      </c>
      <c r="F8" s="106"/>
      <c r="G8" s="107"/>
    </row>
    <row r="9" spans="2:7" x14ac:dyDescent="0.35">
      <c r="C9" s="112" t="s">
        <v>84</v>
      </c>
      <c r="D9" s="113">
        <v>79151</v>
      </c>
      <c r="E9" s="114"/>
      <c r="F9" s="114"/>
      <c r="G9" s="115">
        <v>0.45355880145091143</v>
      </c>
    </row>
    <row r="10" spans="2:7" x14ac:dyDescent="0.35">
      <c r="C10" s="112" t="s">
        <v>85</v>
      </c>
      <c r="D10" s="113">
        <v>111800</v>
      </c>
      <c r="E10" s="114"/>
      <c r="F10" s="114"/>
      <c r="G10" s="115">
        <v>0.64064729443989199</v>
      </c>
    </row>
    <row r="11" spans="2:7" ht="15" thickBot="1" x14ac:dyDescent="0.4">
      <c r="B11" s="108" t="s">
        <v>86</v>
      </c>
      <c r="C11" s="109"/>
      <c r="D11" s="110">
        <v>238333</v>
      </c>
      <c r="E11" s="116">
        <v>0.95209427743932884</v>
      </c>
      <c r="F11" s="116"/>
      <c r="G11" s="117"/>
    </row>
    <row r="12" spans="2:7" x14ac:dyDescent="0.35">
      <c r="C12" s="112" t="s">
        <v>84</v>
      </c>
      <c r="D12" s="113">
        <v>61102</v>
      </c>
      <c r="E12" s="114"/>
      <c r="F12" s="114"/>
      <c r="G12" s="115">
        <v>0.25637238653480632</v>
      </c>
    </row>
    <row r="13" spans="2:7" x14ac:dyDescent="0.35">
      <c r="C13" s="112" t="s">
        <v>85</v>
      </c>
      <c r="D13" s="113">
        <v>184714</v>
      </c>
      <c r="E13" s="114"/>
      <c r="F13" s="114"/>
      <c r="G13" s="115">
        <v>0.77502486017462957</v>
      </c>
    </row>
    <row r="14" spans="2:7" ht="15" thickBot="1" x14ac:dyDescent="0.4">
      <c r="B14" s="108" t="s">
        <v>87</v>
      </c>
      <c r="C14" s="109"/>
      <c r="D14" s="110">
        <v>115915</v>
      </c>
      <c r="E14" s="116">
        <v>0.4630580245680615</v>
      </c>
      <c r="F14" s="116"/>
      <c r="G14" s="117"/>
    </row>
    <row r="15" spans="2:7" x14ac:dyDescent="0.35">
      <c r="C15" s="112" t="s">
        <v>84</v>
      </c>
      <c r="D15" s="113">
        <v>19484</v>
      </c>
      <c r="E15" s="114"/>
      <c r="F15" s="114"/>
      <c r="G15" s="115">
        <v>0.16808868567484794</v>
      </c>
    </row>
    <row r="16" spans="2:7" x14ac:dyDescent="0.35">
      <c r="C16" s="112" t="s">
        <v>85</v>
      </c>
      <c r="D16" s="113">
        <v>95835</v>
      </c>
      <c r="E16" s="114"/>
      <c r="F16" s="114"/>
      <c r="G16" s="115">
        <v>0.8267696156666523</v>
      </c>
    </row>
    <row r="17" spans="2:7" ht="15" thickBot="1" x14ac:dyDescent="0.4">
      <c r="B17" s="108" t="s">
        <v>88</v>
      </c>
      <c r="C17" s="109"/>
      <c r="D17" s="110">
        <v>43807</v>
      </c>
      <c r="E17" s="116">
        <v>0.17500049935084391</v>
      </c>
      <c r="F17" s="116"/>
      <c r="G17" s="117"/>
    </row>
    <row r="18" spans="2:7" x14ac:dyDescent="0.35">
      <c r="C18" s="112" t="s">
        <v>84</v>
      </c>
      <c r="D18" s="113">
        <v>6500</v>
      </c>
      <c r="E18" s="114"/>
      <c r="F18" s="114"/>
      <c r="G18" s="115">
        <v>0.14837811308694956</v>
      </c>
    </row>
    <row r="19" spans="2:7" x14ac:dyDescent="0.35">
      <c r="C19" s="112" t="s">
        <v>85</v>
      </c>
      <c r="D19" s="113">
        <v>35292</v>
      </c>
      <c r="E19" s="114"/>
      <c r="F19" s="114"/>
      <c r="G19" s="115">
        <v>0.8056246718560961</v>
      </c>
    </row>
    <row r="20" spans="2:7" ht="15" thickBot="1" x14ac:dyDescent="0.4">
      <c r="B20" s="108" t="s">
        <v>89</v>
      </c>
      <c r="C20" s="109"/>
      <c r="D20" s="110">
        <v>19938</v>
      </c>
      <c r="E20" s="116">
        <v>7.9648457005892334E-2</v>
      </c>
      <c r="F20" s="116"/>
      <c r="G20" s="117"/>
    </row>
    <row r="21" spans="2:7" x14ac:dyDescent="0.35">
      <c r="C21" s="112" t="s">
        <v>84</v>
      </c>
      <c r="D21" s="113">
        <v>3859</v>
      </c>
      <c r="E21" s="114"/>
      <c r="F21" s="114"/>
      <c r="G21" s="115">
        <v>0.1935500050155482</v>
      </c>
    </row>
    <row r="22" spans="2:7" ht="15" thickBot="1" x14ac:dyDescent="0.4">
      <c r="B22" s="111"/>
      <c r="C22" s="118" t="s">
        <v>85</v>
      </c>
      <c r="D22" s="119">
        <v>15280</v>
      </c>
      <c r="E22" s="117"/>
      <c r="F22" s="117"/>
      <c r="G22" s="116">
        <v>0.76637576487110037</v>
      </c>
    </row>
    <row r="24" spans="2:7" ht="49.5" customHeight="1" x14ac:dyDescent="0.35">
      <c r="B24" s="189" t="s">
        <v>90</v>
      </c>
      <c r="C24" s="190"/>
      <c r="D24" s="190"/>
      <c r="E24" s="190"/>
      <c r="F24" s="190"/>
      <c r="G24" s="190"/>
    </row>
  </sheetData>
  <mergeCells count="3">
    <mergeCell ref="B3:G3"/>
    <mergeCell ref="B4:G4"/>
    <mergeCell ref="B24:G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775E9-A0BA-4C8B-87F3-3231CC396254}">
  <sheetPr codeName="Sheet10">
    <pageSetUpPr fitToPage="1"/>
  </sheetPr>
  <dimension ref="B1:G55"/>
  <sheetViews>
    <sheetView showGridLines="0" zoomScale="85" zoomScaleNormal="85" workbookViewId="0">
      <selection activeCell="N36" sqref="N36"/>
    </sheetView>
  </sheetViews>
  <sheetFormatPr defaultColWidth="9.1796875" defaultRowHeight="12.5" x14ac:dyDescent="0.25"/>
  <cols>
    <col min="1" max="1" width="3.54296875" style="16" bestFit="1" customWidth="1"/>
    <col min="2" max="2" width="17.81640625" style="16" customWidth="1"/>
    <col min="3" max="3" width="14.81640625" style="16" customWidth="1"/>
    <col min="4" max="4" width="15.81640625" style="16" customWidth="1"/>
    <col min="5" max="5" width="21" style="16" customWidth="1"/>
    <col min="6" max="7" width="15.81640625" style="16" customWidth="1"/>
    <col min="8" max="8" width="3.81640625" style="16" customWidth="1"/>
    <col min="9" max="16384" width="9.1796875" style="16"/>
  </cols>
  <sheetData>
    <row r="1" spans="2:7" s="4" customFormat="1" ht="15.5" x14ac:dyDescent="0.35">
      <c r="B1" s="174" t="s">
        <v>91</v>
      </c>
      <c r="C1" s="174"/>
      <c r="D1" s="174"/>
      <c r="E1" s="174"/>
      <c r="F1" s="174"/>
      <c r="G1" s="174"/>
    </row>
    <row r="2" spans="2:7" s="4" customFormat="1" ht="15.5" x14ac:dyDescent="0.35">
      <c r="B2" s="174" t="s">
        <v>92</v>
      </c>
      <c r="C2" s="174"/>
      <c r="D2" s="174"/>
      <c r="E2" s="174"/>
      <c r="F2" s="174"/>
      <c r="G2" s="174"/>
    </row>
    <row r="3" spans="2:7" s="4" customFormat="1" ht="16" thickBot="1" x14ac:dyDescent="0.4">
      <c r="D3" s="192" t="s">
        <v>93</v>
      </c>
      <c r="E3" s="192"/>
    </row>
    <row r="4" spans="2:7" s="8" customFormat="1" ht="30" x14ac:dyDescent="0.3">
      <c r="B4" s="35" t="s">
        <v>94</v>
      </c>
      <c r="C4" s="136"/>
      <c r="D4" s="7" t="s">
        <v>0</v>
      </c>
      <c r="E4" s="7" t="s">
        <v>3336</v>
      </c>
      <c r="F4" s="7" t="s">
        <v>1</v>
      </c>
      <c r="G4" s="7" t="s">
        <v>2</v>
      </c>
    </row>
    <row r="5" spans="2:7" s="9" customFormat="1" ht="14.25" customHeight="1" x14ac:dyDescent="0.3">
      <c r="B5" s="175" t="s">
        <v>5</v>
      </c>
      <c r="C5" s="175"/>
      <c r="D5" s="138">
        <v>40528</v>
      </c>
      <c r="E5" s="138">
        <v>113978.01</v>
      </c>
      <c r="F5" s="138">
        <v>3848660</v>
      </c>
      <c r="G5" s="138">
        <v>2922450</v>
      </c>
    </row>
    <row r="6" spans="2:7" s="9" customFormat="1" ht="14.25" customHeight="1" x14ac:dyDescent="0.3">
      <c r="B6" s="175" t="s">
        <v>6</v>
      </c>
      <c r="C6" s="175"/>
      <c r="D6" s="138">
        <v>19835</v>
      </c>
      <c r="E6" s="138">
        <v>188410.85</v>
      </c>
      <c r="F6" s="138">
        <v>762463</v>
      </c>
      <c r="G6" s="138">
        <v>809221</v>
      </c>
    </row>
    <row r="7" spans="2:7" s="9" customFormat="1" ht="14.25" customHeight="1" x14ac:dyDescent="0.3">
      <c r="B7" s="175" t="s">
        <v>7</v>
      </c>
      <c r="C7" s="175"/>
      <c r="D7" s="138">
        <v>9386</v>
      </c>
      <c r="E7" s="138">
        <v>241266.99</v>
      </c>
      <c r="F7" s="138">
        <v>2507243</v>
      </c>
      <c r="G7" s="138">
        <v>1156095</v>
      </c>
    </row>
    <row r="8" spans="2:7" s="9" customFormat="1" ht="14.25" customHeight="1" x14ac:dyDescent="0.3">
      <c r="B8" s="175" t="s">
        <v>8</v>
      </c>
      <c r="C8" s="175"/>
      <c r="D8" s="138">
        <v>4099</v>
      </c>
      <c r="E8" s="138">
        <v>6316.75</v>
      </c>
      <c r="F8" s="138">
        <v>851883</v>
      </c>
      <c r="G8" s="138">
        <v>133104</v>
      </c>
    </row>
    <row r="9" spans="2:7" s="9" customFormat="1" ht="14.25" customHeight="1" x14ac:dyDescent="0.3">
      <c r="B9" s="175" t="s">
        <v>9</v>
      </c>
      <c r="C9" s="175"/>
      <c r="D9" s="138">
        <v>923</v>
      </c>
      <c r="E9" s="138">
        <v>12622.5</v>
      </c>
      <c r="F9" s="138">
        <v>378250</v>
      </c>
      <c r="G9" s="138">
        <v>188954</v>
      </c>
    </row>
    <row r="10" spans="2:7" s="9" customFormat="1" ht="14.25" customHeight="1" x14ac:dyDescent="0.3">
      <c r="B10" s="175" t="s">
        <v>10</v>
      </c>
      <c r="C10" s="175"/>
      <c r="D10" s="138">
        <v>134</v>
      </c>
      <c r="E10" s="138">
        <v>3007</v>
      </c>
      <c r="F10" s="138">
        <v>16998</v>
      </c>
      <c r="G10" s="138">
        <v>4281</v>
      </c>
    </row>
    <row r="11" spans="2:7" s="9" customFormat="1" ht="14.25" customHeight="1" x14ac:dyDescent="0.3">
      <c r="B11" s="175" t="s">
        <v>11</v>
      </c>
      <c r="C11" s="175"/>
      <c r="D11" s="138">
        <v>84</v>
      </c>
      <c r="E11" s="138">
        <v>632.75</v>
      </c>
      <c r="F11" s="138">
        <v>3159</v>
      </c>
      <c r="G11" s="138">
        <v>1778</v>
      </c>
    </row>
    <row r="12" spans="2:7" s="9" customFormat="1" ht="14.25" customHeight="1" x14ac:dyDescent="0.3">
      <c r="B12" s="175" t="s">
        <v>12</v>
      </c>
      <c r="C12" s="175"/>
      <c r="D12" s="138">
        <v>167</v>
      </c>
      <c r="E12" s="138">
        <v>1982</v>
      </c>
      <c r="F12" s="138">
        <v>79554</v>
      </c>
      <c r="G12" s="138">
        <v>19238</v>
      </c>
    </row>
    <row r="13" spans="2:7" s="9" customFormat="1" ht="14.25" customHeight="1" x14ac:dyDescent="0.3">
      <c r="B13" s="175" t="s">
        <v>13</v>
      </c>
      <c r="C13" s="175"/>
      <c r="D13" s="138">
        <v>20</v>
      </c>
      <c r="E13" s="138">
        <v>206.5</v>
      </c>
      <c r="F13" s="138">
        <v>315</v>
      </c>
      <c r="G13" s="138">
        <v>233</v>
      </c>
    </row>
    <row r="14" spans="2:7" s="9" customFormat="1" ht="14.25" customHeight="1" x14ac:dyDescent="0.3">
      <c r="B14" s="175" t="s">
        <v>14</v>
      </c>
      <c r="C14" s="175"/>
      <c r="D14" s="138">
        <v>42</v>
      </c>
      <c r="E14" s="138">
        <v>35</v>
      </c>
      <c r="F14" s="138">
        <v>2428542</v>
      </c>
      <c r="G14" s="138">
        <v>1441228</v>
      </c>
    </row>
    <row r="15" spans="2:7" s="9" customFormat="1" ht="14.25" customHeight="1" x14ac:dyDescent="0.3">
      <c r="B15" s="175" t="s">
        <v>15</v>
      </c>
      <c r="C15" s="175"/>
      <c r="D15" s="138">
        <v>32</v>
      </c>
      <c r="E15" s="138">
        <v>138</v>
      </c>
      <c r="F15" s="138">
        <v>4169</v>
      </c>
      <c r="G15" s="138">
        <v>2478</v>
      </c>
    </row>
    <row r="16" spans="2:7" s="9" customFormat="1" ht="14.25" customHeight="1" x14ac:dyDescent="0.3">
      <c r="B16" s="33" t="s">
        <v>63</v>
      </c>
      <c r="C16" s="33"/>
      <c r="D16" s="34">
        <v>75250</v>
      </c>
      <c r="E16" s="34">
        <v>568596.35</v>
      </c>
      <c r="F16" s="34">
        <v>10881236</v>
      </c>
      <c r="G16" s="34">
        <v>6679060</v>
      </c>
    </row>
    <row r="17" spans="2:7" s="9" customFormat="1" ht="14.25" customHeight="1" x14ac:dyDescent="0.3">
      <c r="B17" s="137"/>
      <c r="C17" s="137"/>
      <c r="D17" s="158"/>
      <c r="E17" s="158"/>
      <c r="F17" s="158"/>
      <c r="G17" s="158"/>
    </row>
    <row r="18" spans="2:7" s="9" customFormat="1" ht="33" customHeight="1" x14ac:dyDescent="0.3">
      <c r="B18" s="131" t="s">
        <v>95</v>
      </c>
      <c r="C18" s="120"/>
      <c r="D18" s="132" t="s">
        <v>0</v>
      </c>
      <c r="E18" s="132" t="s">
        <v>3336</v>
      </c>
      <c r="F18" s="132" t="s">
        <v>1</v>
      </c>
      <c r="G18" s="132" t="s">
        <v>2</v>
      </c>
    </row>
    <row r="19" spans="2:7" s="9" customFormat="1" ht="14.25" customHeight="1" x14ac:dyDescent="0.3">
      <c r="B19" s="175" t="s">
        <v>5</v>
      </c>
      <c r="C19" s="175"/>
      <c r="D19" s="138">
        <v>13814</v>
      </c>
      <c r="E19" s="138">
        <v>35077.31</v>
      </c>
      <c r="F19" s="138">
        <v>566314</v>
      </c>
      <c r="G19" s="138">
        <v>821466</v>
      </c>
    </row>
    <row r="20" spans="2:7" s="9" customFormat="1" ht="14.25" customHeight="1" x14ac:dyDescent="0.3">
      <c r="B20" s="175" t="s">
        <v>6</v>
      </c>
      <c r="C20" s="175"/>
      <c r="D20" s="138">
        <v>5998</v>
      </c>
      <c r="E20" s="138">
        <v>52630.810000000005</v>
      </c>
      <c r="F20" s="138">
        <v>204626</v>
      </c>
      <c r="G20" s="138">
        <v>199304</v>
      </c>
    </row>
    <row r="21" spans="2:7" s="9" customFormat="1" ht="14.25" customHeight="1" x14ac:dyDescent="0.3">
      <c r="B21" s="175" t="s">
        <v>7</v>
      </c>
      <c r="C21" s="175"/>
      <c r="D21" s="138">
        <v>1166</v>
      </c>
      <c r="E21" s="138">
        <v>21643.75</v>
      </c>
      <c r="F21" s="138">
        <v>192443</v>
      </c>
      <c r="G21" s="138">
        <v>103564</v>
      </c>
    </row>
    <row r="22" spans="2:7" s="9" customFormat="1" ht="14.25" customHeight="1" x14ac:dyDescent="0.3">
      <c r="B22" s="175" t="s">
        <v>8</v>
      </c>
      <c r="C22" s="175"/>
      <c r="D22" s="138">
        <v>280</v>
      </c>
      <c r="E22" s="138">
        <v>460</v>
      </c>
      <c r="F22" s="138">
        <v>50388</v>
      </c>
      <c r="G22" s="138">
        <v>1675</v>
      </c>
    </row>
    <row r="23" spans="2:7" s="9" customFormat="1" ht="14.25" customHeight="1" x14ac:dyDescent="0.3">
      <c r="B23" s="175" t="s">
        <v>9</v>
      </c>
      <c r="C23" s="175"/>
      <c r="D23" s="138">
        <v>240</v>
      </c>
      <c r="E23" s="138">
        <v>2724.75</v>
      </c>
      <c r="F23" s="138">
        <v>36148</v>
      </c>
      <c r="G23" s="138">
        <v>17708</v>
      </c>
    </row>
    <row r="24" spans="2:7" s="9" customFormat="1" ht="14.25" customHeight="1" x14ac:dyDescent="0.3">
      <c r="B24" s="175" t="s">
        <v>10</v>
      </c>
      <c r="C24" s="175"/>
      <c r="D24" s="138">
        <v>10</v>
      </c>
      <c r="E24" s="138">
        <v>230</v>
      </c>
      <c r="F24" s="138">
        <v>34537</v>
      </c>
      <c r="G24" s="138">
        <v>187</v>
      </c>
    </row>
    <row r="25" spans="2:7" s="9" customFormat="1" ht="14.25" customHeight="1" x14ac:dyDescent="0.3">
      <c r="B25" s="175" t="s">
        <v>11</v>
      </c>
      <c r="C25" s="175"/>
      <c r="D25" s="138">
        <v>0</v>
      </c>
      <c r="E25" s="138">
        <v>0</v>
      </c>
      <c r="F25" s="138">
        <v>0</v>
      </c>
      <c r="G25" s="138">
        <v>0</v>
      </c>
    </row>
    <row r="26" spans="2:7" s="9" customFormat="1" ht="14.25" customHeight="1" x14ac:dyDescent="0.3">
      <c r="B26" s="175" t="s">
        <v>12</v>
      </c>
      <c r="C26" s="175"/>
      <c r="D26" s="138">
        <v>5</v>
      </c>
      <c r="E26" s="138">
        <v>37</v>
      </c>
      <c r="F26" s="138">
        <v>338</v>
      </c>
      <c r="G26" s="138">
        <v>52</v>
      </c>
    </row>
    <row r="27" spans="2:7" s="9" customFormat="1" ht="14.25" customHeight="1" x14ac:dyDescent="0.3">
      <c r="B27" s="175" t="s">
        <v>13</v>
      </c>
      <c r="C27" s="175"/>
      <c r="D27" s="138">
        <v>21</v>
      </c>
      <c r="E27" s="138">
        <v>225</v>
      </c>
      <c r="F27" s="138">
        <v>832</v>
      </c>
      <c r="G27" s="138">
        <v>120</v>
      </c>
    </row>
    <row r="28" spans="2:7" s="9" customFormat="1" ht="14.25" customHeight="1" x14ac:dyDescent="0.3">
      <c r="B28" s="175" t="s">
        <v>14</v>
      </c>
      <c r="C28" s="175"/>
      <c r="D28" s="138">
        <v>7</v>
      </c>
      <c r="E28" s="138">
        <v>591.5</v>
      </c>
      <c r="F28" s="138">
        <v>185554</v>
      </c>
      <c r="G28" s="138">
        <v>1027</v>
      </c>
    </row>
    <row r="29" spans="2:7" s="9" customFormat="1" ht="14.25" customHeight="1" x14ac:dyDescent="0.3">
      <c r="B29" s="175" t="s">
        <v>15</v>
      </c>
      <c r="C29" s="175"/>
      <c r="D29" s="138">
        <v>10</v>
      </c>
      <c r="E29" s="138">
        <v>70.5</v>
      </c>
      <c r="F29" s="138">
        <v>709</v>
      </c>
      <c r="G29" s="138">
        <v>257</v>
      </c>
    </row>
    <row r="30" spans="2:7" s="9" customFormat="1" ht="14.25" customHeight="1" x14ac:dyDescent="0.3">
      <c r="B30" s="33" t="s">
        <v>63</v>
      </c>
      <c r="C30" s="33"/>
      <c r="D30" s="34">
        <v>21551</v>
      </c>
      <c r="E30" s="34">
        <v>113690.62</v>
      </c>
      <c r="F30" s="34">
        <v>1271889</v>
      </c>
      <c r="G30" s="34">
        <v>1145360</v>
      </c>
    </row>
    <row r="31" spans="2:7" s="8" customFormat="1" ht="14" x14ac:dyDescent="0.3">
      <c r="B31" s="114"/>
      <c r="C31" s="114"/>
      <c r="D31" s="139"/>
      <c r="E31" s="139"/>
      <c r="F31" s="139"/>
      <c r="G31" s="139"/>
    </row>
    <row r="32" spans="2:7" s="9" customFormat="1" ht="14" x14ac:dyDescent="0.35">
      <c r="B32" s="140"/>
      <c r="C32" s="10" t="s">
        <v>16</v>
      </c>
      <c r="D32" s="141"/>
      <c r="E32" s="141"/>
      <c r="F32" s="141"/>
      <c r="G32" s="141"/>
    </row>
    <row r="33" spans="2:7" s="9" customFormat="1" ht="14.5" thickBot="1" x14ac:dyDescent="0.4">
      <c r="B33" s="11" t="s">
        <v>17</v>
      </c>
      <c r="C33" s="12">
        <v>635</v>
      </c>
      <c r="D33" s="13">
        <v>96801</v>
      </c>
      <c r="E33" s="13">
        <v>682286.97</v>
      </c>
      <c r="F33" s="13">
        <v>12153125</v>
      </c>
      <c r="G33" s="13">
        <v>7824420</v>
      </c>
    </row>
    <row r="34" spans="2:7" s="9" customFormat="1" ht="14" x14ac:dyDescent="0.35">
      <c r="B34" s="120" t="s">
        <v>67</v>
      </c>
      <c r="C34" s="144">
        <v>628</v>
      </c>
      <c r="D34" s="145">
        <v>101999</v>
      </c>
      <c r="E34" s="145">
        <v>672644.75</v>
      </c>
      <c r="F34" s="146">
        <v>12114491</v>
      </c>
      <c r="G34" s="146">
        <v>7108545</v>
      </c>
    </row>
    <row r="35" spans="2:7" s="9" customFormat="1" ht="14" x14ac:dyDescent="0.35">
      <c r="B35" s="120" t="s">
        <v>18</v>
      </c>
      <c r="C35" s="144">
        <v>628</v>
      </c>
      <c r="D35" s="145">
        <v>99949</v>
      </c>
      <c r="E35" s="145">
        <v>701177</v>
      </c>
      <c r="F35" s="146">
        <v>12931419</v>
      </c>
      <c r="G35" s="146">
        <v>9358005</v>
      </c>
    </row>
    <row r="36" spans="2:7" s="9" customFormat="1" ht="14" x14ac:dyDescent="0.35">
      <c r="B36" s="120" t="s">
        <v>19</v>
      </c>
      <c r="C36" s="144">
        <v>640</v>
      </c>
      <c r="D36" s="145">
        <v>98194</v>
      </c>
      <c r="E36" s="145">
        <v>666276</v>
      </c>
      <c r="F36" s="146">
        <v>14261475</v>
      </c>
      <c r="G36" s="146">
        <v>7527543</v>
      </c>
    </row>
    <row r="37" spans="2:7" s="9" customFormat="1" ht="14" x14ac:dyDescent="0.35">
      <c r="B37" s="120" t="s">
        <v>20</v>
      </c>
      <c r="C37" s="144">
        <v>639</v>
      </c>
      <c r="D37" s="145">
        <v>85929</v>
      </c>
      <c r="E37" s="145" t="s">
        <v>21</v>
      </c>
      <c r="F37" s="146">
        <v>11913707</v>
      </c>
      <c r="G37" s="146">
        <v>7604566</v>
      </c>
    </row>
    <row r="38" spans="2:7" s="9" customFormat="1" ht="14" x14ac:dyDescent="0.35">
      <c r="B38" s="133" t="s">
        <v>69</v>
      </c>
      <c r="C38" s="144">
        <v>627</v>
      </c>
      <c r="D38" s="144">
        <v>96663</v>
      </c>
      <c r="E38" s="145" t="s">
        <v>21</v>
      </c>
      <c r="F38" s="144">
        <v>11601562</v>
      </c>
      <c r="G38" s="144">
        <v>7090738</v>
      </c>
    </row>
    <row r="39" spans="2:7" s="9" customFormat="1" ht="14" x14ac:dyDescent="0.35">
      <c r="B39" s="133" t="s">
        <v>70</v>
      </c>
      <c r="C39" s="144">
        <v>628</v>
      </c>
      <c r="D39" s="144">
        <v>112490</v>
      </c>
      <c r="E39" s="145" t="s">
        <v>21</v>
      </c>
      <c r="F39" s="144">
        <v>10152596</v>
      </c>
      <c r="G39" s="144">
        <v>6872284</v>
      </c>
    </row>
    <row r="40" spans="2:7" s="9" customFormat="1" ht="14" x14ac:dyDescent="0.35">
      <c r="B40" s="120" t="s">
        <v>22</v>
      </c>
      <c r="C40" s="144">
        <v>688</v>
      </c>
      <c r="D40" s="145">
        <v>125602</v>
      </c>
      <c r="E40" s="145" t="s">
        <v>21</v>
      </c>
      <c r="F40" s="146">
        <v>13474393</v>
      </c>
      <c r="G40" s="146">
        <v>11033954</v>
      </c>
    </row>
    <row r="41" spans="2:7" s="9" customFormat="1" ht="14" x14ac:dyDescent="0.35">
      <c r="B41" s="133" t="s">
        <v>23</v>
      </c>
      <c r="C41" s="147">
        <v>686</v>
      </c>
      <c r="D41" s="147">
        <v>121441</v>
      </c>
      <c r="E41" s="145" t="s">
        <v>21</v>
      </c>
      <c r="F41" s="147">
        <v>12996914</v>
      </c>
      <c r="G41" s="147">
        <v>10369627</v>
      </c>
    </row>
    <row r="42" spans="2:7" s="9" customFormat="1" ht="13.5" customHeight="1" x14ac:dyDescent="0.35">
      <c r="B42" s="148" t="s">
        <v>24</v>
      </c>
      <c r="C42" s="149">
        <v>690</v>
      </c>
      <c r="D42" s="149">
        <v>111333</v>
      </c>
      <c r="E42" s="145" t="s">
        <v>21</v>
      </c>
      <c r="F42" s="150">
        <v>12047714</v>
      </c>
      <c r="G42" s="150">
        <v>9838392</v>
      </c>
    </row>
    <row r="43" spans="2:7" s="9" customFormat="1" ht="13.5" customHeight="1" x14ac:dyDescent="0.35">
      <c r="B43" s="148" t="s">
        <v>25</v>
      </c>
      <c r="C43" s="149">
        <v>683</v>
      </c>
      <c r="D43" s="149">
        <v>106421</v>
      </c>
      <c r="E43" s="145" t="s">
        <v>21</v>
      </c>
      <c r="F43" s="150">
        <v>11471969</v>
      </c>
      <c r="G43" s="150">
        <v>9764749</v>
      </c>
    </row>
    <row r="44" spans="2:7" s="9" customFormat="1" ht="13.5" customHeight="1" x14ac:dyDescent="0.35">
      <c r="B44" s="151" t="s">
        <v>26</v>
      </c>
      <c r="C44" s="152">
        <v>677</v>
      </c>
      <c r="D44" s="152">
        <v>96247</v>
      </c>
      <c r="E44" s="145" t="s">
        <v>21</v>
      </c>
      <c r="F44" s="153">
        <v>11518856</v>
      </c>
      <c r="G44" s="153">
        <v>8960044</v>
      </c>
    </row>
    <row r="45" spans="2:7" s="9" customFormat="1" ht="13.5" customHeight="1" x14ac:dyDescent="0.35">
      <c r="B45" s="151" t="s">
        <v>27</v>
      </c>
      <c r="C45" s="152">
        <v>681</v>
      </c>
      <c r="D45" s="152">
        <v>92092</v>
      </c>
      <c r="E45" s="145" t="s">
        <v>21</v>
      </c>
      <c r="F45" s="153">
        <v>11952246</v>
      </c>
      <c r="G45" s="153">
        <v>8521479</v>
      </c>
    </row>
    <row r="46" spans="2:7" s="9" customFormat="1" ht="13.5" customHeight="1" x14ac:dyDescent="0.35">
      <c r="B46" s="151" t="s">
        <v>28</v>
      </c>
      <c r="C46" s="152">
        <v>687</v>
      </c>
      <c r="D46" s="152">
        <v>88178</v>
      </c>
      <c r="E46" s="145" t="s">
        <v>21</v>
      </c>
      <c r="F46" s="153">
        <v>11351125</v>
      </c>
      <c r="G46" s="153">
        <v>7938497</v>
      </c>
    </row>
    <row r="47" spans="2:7" s="9" customFormat="1" ht="13.5" customHeight="1" x14ac:dyDescent="0.35">
      <c r="B47" s="151" t="s">
        <v>29</v>
      </c>
      <c r="C47" s="152">
        <v>694</v>
      </c>
      <c r="D47" s="152">
        <v>81543</v>
      </c>
      <c r="E47" s="145" t="s">
        <v>21</v>
      </c>
      <c r="F47" s="153">
        <v>11433737</v>
      </c>
      <c r="G47" s="153">
        <v>7855897</v>
      </c>
    </row>
    <row r="48" spans="2:7" s="9" customFormat="1" ht="13.5" customHeight="1" x14ac:dyDescent="0.35">
      <c r="B48" s="151" t="s">
        <v>30</v>
      </c>
      <c r="C48" s="152">
        <v>707</v>
      </c>
      <c r="D48" s="152">
        <v>95062</v>
      </c>
      <c r="E48" s="145" t="s">
        <v>21</v>
      </c>
      <c r="F48" s="153">
        <v>10780093</v>
      </c>
      <c r="G48" s="153">
        <v>6782681</v>
      </c>
    </row>
    <row r="49" spans="2:7" s="9" customFormat="1" ht="13.5" customHeight="1" x14ac:dyDescent="0.35">
      <c r="B49" s="151" t="s">
        <v>31</v>
      </c>
      <c r="C49" s="152">
        <v>728</v>
      </c>
      <c r="D49" s="152">
        <v>100935</v>
      </c>
      <c r="E49" s="145" t="s">
        <v>21</v>
      </c>
      <c r="F49" s="153">
        <v>10678562</v>
      </c>
      <c r="G49" s="153">
        <v>6571594</v>
      </c>
    </row>
    <row r="50" spans="2:7" s="9" customFormat="1" ht="13.5" customHeight="1" x14ac:dyDescent="0.35">
      <c r="B50" s="151" t="s">
        <v>32</v>
      </c>
      <c r="C50" s="152">
        <v>736</v>
      </c>
      <c r="D50" s="152">
        <v>113003</v>
      </c>
      <c r="E50" s="145" t="s">
        <v>21</v>
      </c>
      <c r="F50" s="153">
        <v>8698299</v>
      </c>
      <c r="G50" s="153">
        <v>5177299</v>
      </c>
    </row>
    <row r="51" spans="2:7" s="9" customFormat="1" ht="13.5" customHeight="1" x14ac:dyDescent="0.35">
      <c r="B51" s="151" t="s">
        <v>33</v>
      </c>
      <c r="C51" s="152">
        <v>729</v>
      </c>
      <c r="D51" s="152">
        <v>93582</v>
      </c>
      <c r="E51" s="145" t="s">
        <v>21</v>
      </c>
      <c r="F51" s="153">
        <v>8255017</v>
      </c>
      <c r="G51" s="153">
        <v>4577078</v>
      </c>
    </row>
    <row r="52" spans="2:7" s="15" customFormat="1" ht="13.5" customHeight="1" x14ac:dyDescent="0.35">
      <c r="B52" s="151" t="s">
        <v>34</v>
      </c>
      <c r="C52" s="152">
        <v>716</v>
      </c>
      <c r="D52" s="152">
        <v>79820</v>
      </c>
      <c r="E52" s="145" t="s">
        <v>21</v>
      </c>
      <c r="F52" s="153">
        <v>7650207</v>
      </c>
      <c r="G52" s="153">
        <v>3683749</v>
      </c>
    </row>
    <row r="53" spans="2:7" ht="21.75" customHeight="1" x14ac:dyDescent="0.3">
      <c r="B53" s="191" t="s">
        <v>3337</v>
      </c>
      <c r="C53" s="176"/>
      <c r="D53" s="176"/>
      <c r="E53" s="176"/>
      <c r="F53" s="176"/>
      <c r="G53" s="176"/>
    </row>
    <row r="54" spans="2:7" ht="18.649999999999999" customHeight="1" x14ac:dyDescent="0.3">
      <c r="B54" s="130"/>
      <c r="C54" s="126"/>
      <c r="D54" s="126"/>
      <c r="E54" s="126"/>
      <c r="F54" s="126"/>
      <c r="G54" s="126"/>
    </row>
    <row r="55" spans="2:7" ht="57" customHeight="1" x14ac:dyDescent="0.25">
      <c r="B55" s="176"/>
      <c r="C55" s="176"/>
      <c r="D55" s="176"/>
      <c r="E55" s="176"/>
      <c r="F55" s="176"/>
      <c r="G55" s="176"/>
    </row>
  </sheetData>
  <mergeCells count="27">
    <mergeCell ref="B14:C14"/>
    <mergeCell ref="B1:G1"/>
    <mergeCell ref="B2:G2"/>
    <mergeCell ref="B5:C5"/>
    <mergeCell ref="B6:C6"/>
    <mergeCell ref="B7:C7"/>
    <mergeCell ref="B8:C8"/>
    <mergeCell ref="B9:C9"/>
    <mergeCell ref="B10:C10"/>
    <mergeCell ref="B11:C11"/>
    <mergeCell ref="B12:C12"/>
    <mergeCell ref="B13:C13"/>
    <mergeCell ref="D3:E3"/>
    <mergeCell ref="B15:C15"/>
    <mergeCell ref="B53:G53"/>
    <mergeCell ref="B55:G55"/>
    <mergeCell ref="B19:C19"/>
    <mergeCell ref="B20:C20"/>
    <mergeCell ref="B21:C21"/>
    <mergeCell ref="B22:C22"/>
    <mergeCell ref="B23:C23"/>
    <mergeCell ref="B24:C24"/>
    <mergeCell ref="B25:C25"/>
    <mergeCell ref="B26:C26"/>
    <mergeCell ref="B27:C27"/>
    <mergeCell ref="B28:C28"/>
    <mergeCell ref="B29:C29"/>
  </mergeCells>
  <printOptions horizontalCentered="1"/>
  <pageMargins left="0.5" right="0.5" top="0.75" bottom="0.75" header="0" footer="0.5"/>
  <pageSetup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6DBD8-2F63-40AD-AC6F-0A01475C54F6}">
  <sheetPr codeName="Sheet11"/>
  <dimension ref="A1:XCR44"/>
  <sheetViews>
    <sheetView showGridLines="0" zoomScale="91" zoomScaleNormal="91" zoomScalePageLayoutView="60" workbookViewId="0">
      <selection activeCell="D27" sqref="D27"/>
    </sheetView>
  </sheetViews>
  <sheetFormatPr defaultColWidth="2.1796875" defaultRowHeight="12.5" x14ac:dyDescent="0.25"/>
  <cols>
    <col min="1" max="1" width="43.81640625" style="29" customWidth="1"/>
    <col min="2" max="2" width="11.54296875" style="29" customWidth="1"/>
    <col min="3" max="3" width="1.81640625" style="29" customWidth="1"/>
    <col min="4" max="4" width="16.81640625" style="67" customWidth="1"/>
    <col min="5" max="5" width="1.453125" style="63" customWidth="1"/>
    <col min="6" max="6" width="16.81640625" style="67" customWidth="1"/>
    <col min="7" max="7" width="1.453125" style="63" customWidth="1"/>
    <col min="8" max="8" width="15" style="67" customWidth="1"/>
    <col min="9" max="9" width="1.453125" style="63" customWidth="1"/>
    <col min="10" max="10" width="15.1796875" style="67" customWidth="1"/>
    <col min="11" max="11" width="1.453125" style="63" customWidth="1"/>
    <col min="12" max="12" width="14" style="67" customWidth="1"/>
    <col min="13" max="13" width="1.453125" style="63" customWidth="1"/>
    <col min="14" max="14" width="14" style="67" customWidth="1"/>
    <col min="15" max="15" width="16.1796875" style="29" customWidth="1"/>
    <col min="16" max="16384" width="2.1796875" style="29"/>
  </cols>
  <sheetData>
    <row r="1" spans="1:14" s="17" customFormat="1" ht="15.5" x14ac:dyDescent="0.35">
      <c r="A1" s="178" t="s">
        <v>91</v>
      </c>
      <c r="B1" s="178"/>
      <c r="C1" s="178"/>
      <c r="D1" s="178"/>
      <c r="E1" s="178"/>
      <c r="F1" s="178"/>
      <c r="G1" s="178"/>
      <c r="H1" s="178"/>
      <c r="I1" s="178"/>
      <c r="J1" s="178"/>
      <c r="K1" s="178"/>
      <c r="L1" s="178"/>
      <c r="M1" s="178"/>
      <c r="N1" s="178"/>
    </row>
    <row r="2" spans="1:14" s="17" customFormat="1" ht="16" thickBot="1" x14ac:dyDescent="0.4">
      <c r="A2" s="178" t="s">
        <v>96</v>
      </c>
      <c r="B2" s="178"/>
      <c r="C2" s="178"/>
      <c r="D2" s="178"/>
      <c r="E2" s="178"/>
      <c r="F2" s="178"/>
      <c r="G2" s="178"/>
      <c r="H2" s="178"/>
      <c r="I2" s="178"/>
      <c r="J2" s="178"/>
      <c r="K2" s="178"/>
      <c r="L2" s="178"/>
      <c r="M2" s="178"/>
      <c r="N2" s="178"/>
    </row>
    <row r="3" spans="1:14" s="43" customFormat="1" ht="45.65" customHeight="1" x14ac:dyDescent="0.3">
      <c r="A3" s="37"/>
      <c r="B3" s="38" t="s">
        <v>16</v>
      </c>
      <c r="C3" s="39"/>
      <c r="D3" s="40" t="s">
        <v>56</v>
      </c>
      <c r="E3" s="40"/>
      <c r="F3" s="40" t="s">
        <v>57</v>
      </c>
      <c r="G3" s="41"/>
      <c r="H3" s="40" t="s">
        <v>58</v>
      </c>
      <c r="I3" s="41"/>
      <c r="J3" s="40" t="s">
        <v>59</v>
      </c>
      <c r="K3" s="42"/>
      <c r="L3" s="40" t="s">
        <v>60</v>
      </c>
      <c r="M3" s="41"/>
      <c r="N3" s="40" t="s">
        <v>61</v>
      </c>
    </row>
    <row r="4" spans="1:14" s="47" customFormat="1" ht="14" x14ac:dyDescent="0.3">
      <c r="A4" s="159" t="s">
        <v>37</v>
      </c>
      <c r="B4" s="45">
        <v>139</v>
      </c>
      <c r="C4" s="46"/>
      <c r="D4" s="73">
        <v>1067153559.5353003</v>
      </c>
      <c r="E4" s="68"/>
      <c r="F4" s="73">
        <v>868756841.13000011</v>
      </c>
      <c r="G4" s="69"/>
      <c r="H4" s="73">
        <v>156281494.6753</v>
      </c>
      <c r="I4" s="68"/>
      <c r="J4" s="73">
        <v>39101168.670000002</v>
      </c>
      <c r="K4" s="68"/>
      <c r="L4" s="73">
        <v>1039828.5</v>
      </c>
      <c r="M4" s="68"/>
      <c r="N4" s="73">
        <v>1974226.5599999998</v>
      </c>
    </row>
    <row r="5" spans="1:14" s="47" customFormat="1" ht="14" x14ac:dyDescent="0.3">
      <c r="A5" s="159" t="s">
        <v>38</v>
      </c>
      <c r="B5" s="45">
        <v>95</v>
      </c>
      <c r="C5" s="46"/>
      <c r="D5" s="73">
        <v>31411250.279999997</v>
      </c>
      <c r="E5" s="68"/>
      <c r="F5" s="73">
        <v>9449626.6300000008</v>
      </c>
      <c r="G5" s="69"/>
      <c r="H5" s="73">
        <v>6196368.0200000005</v>
      </c>
      <c r="I5" s="68"/>
      <c r="J5" s="73">
        <v>13652277.15</v>
      </c>
      <c r="K5" s="68"/>
      <c r="L5" s="73">
        <v>1458824.48</v>
      </c>
      <c r="M5" s="68"/>
      <c r="N5" s="73">
        <v>654154</v>
      </c>
    </row>
    <row r="6" spans="1:14" s="47" customFormat="1" ht="14" x14ac:dyDescent="0.3">
      <c r="A6" s="159" t="s">
        <v>39</v>
      </c>
      <c r="B6" s="45">
        <v>118</v>
      </c>
      <c r="C6" s="48"/>
      <c r="D6" s="73">
        <v>206820350.00000003</v>
      </c>
      <c r="E6" s="70"/>
      <c r="F6" s="73">
        <v>78088473.919999987</v>
      </c>
      <c r="G6" s="69"/>
      <c r="H6" s="73">
        <v>55015844.210000001</v>
      </c>
      <c r="I6" s="68"/>
      <c r="J6" s="73">
        <v>57230367.159999996</v>
      </c>
      <c r="K6" s="68"/>
      <c r="L6" s="73">
        <v>3128601.43</v>
      </c>
      <c r="M6" s="68"/>
      <c r="N6" s="73">
        <v>13357063.279999997</v>
      </c>
    </row>
    <row r="7" spans="1:14" s="47" customFormat="1" ht="14" x14ac:dyDescent="0.3">
      <c r="A7" s="159" t="s">
        <v>40</v>
      </c>
      <c r="B7" s="45">
        <v>237</v>
      </c>
      <c r="C7" s="46"/>
      <c r="D7" s="73">
        <v>1129540640.4999998</v>
      </c>
      <c r="E7" s="68"/>
      <c r="F7" s="73">
        <v>627181752.30000019</v>
      </c>
      <c r="G7" s="69"/>
      <c r="H7" s="73">
        <v>69656882.870000005</v>
      </c>
      <c r="I7" s="68"/>
      <c r="J7" s="73">
        <v>407663123.18999994</v>
      </c>
      <c r="K7" s="68"/>
      <c r="L7" s="73">
        <v>14281567.310000001</v>
      </c>
      <c r="M7" s="68"/>
      <c r="N7" s="73">
        <v>10757314.83</v>
      </c>
    </row>
    <row r="8" spans="1:14" s="47" customFormat="1" ht="14" x14ac:dyDescent="0.3">
      <c r="A8" s="159" t="s">
        <v>41</v>
      </c>
      <c r="B8" s="45">
        <v>6</v>
      </c>
      <c r="C8" s="49"/>
      <c r="D8" s="73">
        <v>231714.93</v>
      </c>
      <c r="E8" s="71"/>
      <c r="F8" s="73">
        <v>191714.93</v>
      </c>
      <c r="G8" s="69"/>
      <c r="H8" s="73">
        <v>40000</v>
      </c>
      <c r="I8" s="68"/>
      <c r="J8" s="73">
        <v>0</v>
      </c>
      <c r="K8" s="68"/>
      <c r="L8" s="73">
        <v>0</v>
      </c>
      <c r="M8" s="68"/>
      <c r="N8" s="73">
        <v>0</v>
      </c>
    </row>
    <row r="9" spans="1:14" s="47" customFormat="1" ht="14" x14ac:dyDescent="0.3">
      <c r="A9" s="159" t="s">
        <v>42</v>
      </c>
      <c r="B9" s="45">
        <v>15</v>
      </c>
      <c r="C9" s="46"/>
      <c r="D9" s="73">
        <v>33321223.799999997</v>
      </c>
      <c r="E9" s="68"/>
      <c r="F9" s="73">
        <v>16304795.530000001</v>
      </c>
      <c r="G9" s="69"/>
      <c r="H9" s="73">
        <v>6296022.4299999997</v>
      </c>
      <c r="I9" s="68"/>
      <c r="J9" s="73">
        <v>9876610.4100000001</v>
      </c>
      <c r="K9" s="68"/>
      <c r="L9" s="73">
        <v>250002</v>
      </c>
      <c r="M9" s="68"/>
      <c r="N9" s="73">
        <v>593793.42999999993</v>
      </c>
    </row>
    <row r="10" spans="1:14" s="47" customFormat="1" ht="14" x14ac:dyDescent="0.3">
      <c r="A10" s="159" t="s">
        <v>43</v>
      </c>
      <c r="B10" s="45">
        <v>10</v>
      </c>
      <c r="C10" s="46"/>
      <c r="D10" s="73">
        <v>8811047.4000000004</v>
      </c>
      <c r="E10" s="68"/>
      <c r="F10" s="73">
        <v>6685682</v>
      </c>
      <c r="G10" s="69"/>
      <c r="H10" s="73">
        <v>322570</v>
      </c>
      <c r="I10" s="68"/>
      <c r="J10" s="73">
        <v>1767295.4</v>
      </c>
      <c r="K10" s="68"/>
      <c r="L10" s="73">
        <v>35500</v>
      </c>
      <c r="M10" s="68"/>
      <c r="N10" s="73">
        <v>0</v>
      </c>
    </row>
    <row r="11" spans="1:14" s="47" customFormat="1" ht="14" x14ac:dyDescent="0.3">
      <c r="A11" s="159" t="s">
        <v>44</v>
      </c>
      <c r="B11" s="45">
        <v>15</v>
      </c>
      <c r="C11" s="50"/>
      <c r="D11" s="73">
        <v>3806174.54</v>
      </c>
      <c r="E11" s="72"/>
      <c r="F11" s="73">
        <v>1278899.54</v>
      </c>
      <c r="G11" s="69"/>
      <c r="H11" s="73">
        <v>1957728</v>
      </c>
      <c r="I11" s="68"/>
      <c r="J11" s="73">
        <v>569547</v>
      </c>
      <c r="K11" s="68"/>
      <c r="L11" s="73">
        <v>0</v>
      </c>
      <c r="M11" s="68"/>
      <c r="N11" s="73">
        <v>0</v>
      </c>
    </row>
    <row r="12" spans="1:14" s="55" customFormat="1" ht="18.75" customHeight="1" thickBot="1" x14ac:dyDescent="0.35">
      <c r="A12" s="51" t="s">
        <v>17</v>
      </c>
      <c r="B12" s="52">
        <v>635</v>
      </c>
      <c r="C12" s="53"/>
      <c r="D12" s="54">
        <v>2481095960.9853001</v>
      </c>
      <c r="E12" s="54"/>
      <c r="F12" s="54">
        <v>1607937785.9800003</v>
      </c>
      <c r="G12" s="54"/>
      <c r="H12" s="54">
        <v>295766910.20530003</v>
      </c>
      <c r="I12" s="54"/>
      <c r="J12" s="54">
        <v>529860388.97999996</v>
      </c>
      <c r="K12" s="54"/>
      <c r="L12" s="65">
        <v>20194323.719999999</v>
      </c>
      <c r="M12" s="54"/>
      <c r="N12" s="54">
        <v>27336552.099999994</v>
      </c>
    </row>
    <row r="13" spans="1:14" s="56" customFormat="1" ht="3" customHeight="1" x14ac:dyDescent="0.3">
      <c r="B13" s="57"/>
      <c r="C13" s="58"/>
      <c r="D13" s="155"/>
      <c r="E13" s="59"/>
      <c r="F13" s="155"/>
      <c r="G13" s="155"/>
      <c r="H13" s="155"/>
      <c r="I13" s="155"/>
      <c r="J13" s="155"/>
      <c r="K13" s="155"/>
      <c r="L13" s="154"/>
      <c r="M13" s="155"/>
      <c r="N13" s="155"/>
    </row>
    <row r="14" spans="1:14" s="56" customFormat="1" ht="16" customHeight="1" x14ac:dyDescent="0.3">
      <c r="A14" s="61" t="s">
        <v>67</v>
      </c>
      <c r="B14" s="62">
        <v>628</v>
      </c>
      <c r="C14" s="61"/>
      <c r="D14" s="156">
        <v>2400379968.1545997</v>
      </c>
      <c r="E14" s="156"/>
      <c r="F14" s="156">
        <v>1538890942.3099999</v>
      </c>
      <c r="G14" s="156"/>
      <c r="H14" s="156">
        <v>311038004.72460002</v>
      </c>
      <c r="I14" s="156"/>
      <c r="J14" s="156">
        <v>491799896.06999999</v>
      </c>
      <c r="K14" s="156"/>
      <c r="L14" s="157">
        <v>23064614.41</v>
      </c>
      <c r="M14" s="156"/>
      <c r="N14" s="156">
        <v>35586510.640000001</v>
      </c>
    </row>
    <row r="15" spans="1:14" ht="14" x14ac:dyDescent="0.3">
      <c r="A15" s="61" t="s">
        <v>18</v>
      </c>
      <c r="B15" s="62">
        <v>628</v>
      </c>
      <c r="C15" s="61"/>
      <c r="D15" s="156">
        <v>2285423282</v>
      </c>
      <c r="E15" s="156"/>
      <c r="F15" s="156">
        <v>1406924521</v>
      </c>
      <c r="G15" s="156"/>
      <c r="H15" s="156">
        <v>390900215</v>
      </c>
      <c r="I15" s="156"/>
      <c r="J15" s="156">
        <v>442646416</v>
      </c>
      <c r="K15" s="156"/>
      <c r="L15" s="157">
        <v>19508166</v>
      </c>
      <c r="M15" s="156"/>
      <c r="N15" s="156">
        <v>25443965</v>
      </c>
    </row>
    <row r="16" spans="1:14" ht="14" x14ac:dyDescent="0.3">
      <c r="A16" s="61" t="s">
        <v>19</v>
      </c>
      <c r="B16" s="62">
        <v>640</v>
      </c>
      <c r="C16" s="61"/>
      <c r="D16" s="156">
        <v>1934464704</v>
      </c>
      <c r="E16" s="156"/>
      <c r="F16" s="156">
        <v>1207495939</v>
      </c>
      <c r="G16" s="156"/>
      <c r="H16" s="156">
        <v>419348089</v>
      </c>
      <c r="I16" s="156"/>
      <c r="J16" s="156">
        <v>263114893</v>
      </c>
      <c r="K16" s="156"/>
      <c r="L16" s="157">
        <v>17838166</v>
      </c>
      <c r="M16" s="156"/>
      <c r="N16" s="156">
        <v>26667618</v>
      </c>
    </row>
    <row r="17" spans="1:16320" ht="14" x14ac:dyDescent="0.3">
      <c r="A17" s="61" t="s">
        <v>68</v>
      </c>
      <c r="B17" s="62">
        <v>639</v>
      </c>
      <c r="C17" s="61"/>
      <c r="D17" s="156">
        <v>1630099833</v>
      </c>
      <c r="E17" s="156"/>
      <c r="F17" s="156">
        <v>1023084790</v>
      </c>
      <c r="G17" s="156"/>
      <c r="H17" s="156">
        <v>419551254</v>
      </c>
      <c r="I17" s="156"/>
      <c r="J17" s="156">
        <v>150740516</v>
      </c>
      <c r="K17" s="156"/>
      <c r="L17" s="157">
        <v>11611345</v>
      </c>
      <c r="M17" s="156"/>
      <c r="N17" s="156">
        <v>25111927</v>
      </c>
    </row>
    <row r="18" spans="1:16320" ht="14" x14ac:dyDescent="0.3">
      <c r="A18" s="61" t="s">
        <v>69</v>
      </c>
      <c r="B18" s="62">
        <v>627</v>
      </c>
      <c r="C18" s="61"/>
      <c r="D18" s="156">
        <v>2353686520</v>
      </c>
      <c r="E18" s="156"/>
      <c r="F18" s="156">
        <v>1384361879</v>
      </c>
      <c r="G18" s="156"/>
      <c r="H18" s="156">
        <v>501841206</v>
      </c>
      <c r="I18" s="156"/>
      <c r="J18" s="156">
        <v>423317607</v>
      </c>
      <c r="K18" s="156"/>
      <c r="L18" s="157">
        <v>18764253</v>
      </c>
      <c r="M18" s="156"/>
      <c r="N18" s="156">
        <v>25401574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60"/>
      <c r="AHD18" s="60"/>
      <c r="AHE18" s="60"/>
      <c r="AHF18" s="60"/>
      <c r="AHG18" s="60"/>
      <c r="AHH18" s="60"/>
      <c r="AHI18" s="60"/>
      <c r="AHJ18" s="60"/>
      <c r="AHK18" s="60"/>
      <c r="AHL18" s="60"/>
      <c r="AHM18" s="60"/>
      <c r="AHN18" s="60"/>
      <c r="AHO18" s="60"/>
      <c r="AHP18" s="60"/>
      <c r="AHQ18" s="60"/>
      <c r="AHR18" s="60"/>
      <c r="AHS18" s="60"/>
      <c r="AHT18" s="60"/>
      <c r="AHU18" s="60"/>
      <c r="AHV18" s="60"/>
      <c r="AHW18" s="60"/>
      <c r="AHX18" s="60"/>
      <c r="AHY18" s="60"/>
      <c r="AHZ18" s="60"/>
      <c r="AIA18" s="60"/>
      <c r="AIB18" s="60"/>
      <c r="AIC18" s="60"/>
      <c r="AID18" s="60"/>
      <c r="AIE18" s="60"/>
      <c r="AIF18" s="60"/>
      <c r="AIG18" s="60"/>
      <c r="AIH18" s="60"/>
      <c r="AII18" s="60"/>
      <c r="AIJ18" s="60"/>
      <c r="AIK18" s="60"/>
      <c r="AIL18" s="60"/>
      <c r="AIM18" s="60"/>
      <c r="AIN18" s="60"/>
      <c r="AIO18" s="60"/>
      <c r="AIP18" s="60"/>
      <c r="AIQ18" s="60"/>
      <c r="AIR18" s="60"/>
      <c r="AIS18" s="60"/>
      <c r="AIT18" s="60"/>
      <c r="AIU18" s="60"/>
      <c r="AIV18" s="60"/>
      <c r="AIW18" s="60"/>
      <c r="AIX18" s="60"/>
      <c r="AIY18" s="60"/>
      <c r="AIZ18" s="60"/>
      <c r="AJA18" s="60"/>
      <c r="AJB18" s="60"/>
      <c r="AJC18" s="60"/>
      <c r="AJD18" s="60"/>
      <c r="AJE18" s="60"/>
      <c r="AJF18" s="60"/>
      <c r="AJG18" s="60"/>
      <c r="AJH18" s="60"/>
      <c r="AJI18" s="60"/>
      <c r="AJJ18" s="60"/>
      <c r="AJK18" s="60"/>
      <c r="AJL18" s="60"/>
      <c r="AJM18" s="60"/>
      <c r="AJN18" s="60"/>
      <c r="AJO18" s="60"/>
      <c r="AJP18" s="60"/>
      <c r="AJQ18" s="60"/>
      <c r="AJR18" s="60"/>
      <c r="AJS18" s="60"/>
      <c r="AJT18" s="60"/>
      <c r="AJU18" s="60"/>
      <c r="AJV18" s="60"/>
      <c r="AJW18" s="60"/>
      <c r="AJX18" s="60"/>
      <c r="AJY18" s="60"/>
      <c r="AJZ18" s="60"/>
      <c r="AKA18" s="60"/>
      <c r="AKB18" s="60"/>
      <c r="AKC18" s="60"/>
      <c r="AKD18" s="60"/>
      <c r="AKE18" s="60"/>
      <c r="AKF18" s="60"/>
      <c r="AKG18" s="60"/>
      <c r="AKH18" s="60"/>
      <c r="AKI18" s="60"/>
      <c r="AKJ18" s="60"/>
      <c r="AKK18" s="60"/>
      <c r="AKL18" s="60"/>
      <c r="AKM18" s="60"/>
      <c r="AKN18" s="60"/>
      <c r="AKO18" s="60"/>
      <c r="AKP18" s="60"/>
      <c r="AKQ18" s="60"/>
      <c r="AKR18" s="60"/>
      <c r="AKS18" s="60"/>
      <c r="AKT18" s="60"/>
      <c r="AKU18" s="60"/>
      <c r="AKV18" s="60"/>
      <c r="AKW18" s="60"/>
      <c r="AKX18" s="60"/>
      <c r="AKY18" s="60"/>
      <c r="AKZ18" s="60"/>
      <c r="ALA18" s="60"/>
      <c r="ALB18" s="60"/>
      <c r="ALC18" s="60"/>
      <c r="ALD18" s="60"/>
      <c r="ALE18" s="60"/>
      <c r="ALF18" s="60"/>
      <c r="ALG18" s="60"/>
      <c r="ALH18" s="60"/>
      <c r="ALI18" s="60"/>
      <c r="ALJ18" s="60"/>
      <c r="ALK18" s="60"/>
      <c r="ALL18" s="60"/>
      <c r="ALM18" s="60"/>
      <c r="ALN18" s="60"/>
      <c r="ALO18" s="60"/>
      <c r="ALP18" s="60"/>
      <c r="ALQ18" s="60"/>
      <c r="ALR18" s="60"/>
      <c r="ALS18" s="60"/>
      <c r="ALT18" s="60"/>
      <c r="ALU18" s="60"/>
      <c r="ALV18" s="60"/>
      <c r="ALW18" s="60"/>
      <c r="ALX18" s="60"/>
      <c r="ALY18" s="60"/>
      <c r="ALZ18" s="60"/>
      <c r="AMA18" s="60"/>
      <c r="AMB18" s="60"/>
      <c r="AMC18" s="60"/>
      <c r="AMD18" s="60"/>
      <c r="AME18" s="60"/>
      <c r="AMF18" s="60"/>
      <c r="AMG18" s="60"/>
      <c r="AMH18" s="60"/>
      <c r="AMI18" s="60"/>
      <c r="AMJ18" s="60"/>
      <c r="AMK18" s="60"/>
      <c r="AML18" s="60"/>
      <c r="AMM18" s="60"/>
      <c r="AMN18" s="60"/>
      <c r="AMO18" s="60"/>
      <c r="AMP18" s="60"/>
      <c r="AMQ18" s="60"/>
      <c r="AMR18" s="60"/>
      <c r="AMS18" s="60"/>
      <c r="AMT18" s="60"/>
      <c r="AMU18" s="60"/>
      <c r="AMV18" s="60"/>
      <c r="AMW18" s="60"/>
      <c r="AMX18" s="60"/>
      <c r="AMY18" s="60"/>
      <c r="AMZ18" s="60"/>
      <c r="ANA18" s="60"/>
      <c r="ANB18" s="60"/>
      <c r="ANC18" s="60"/>
      <c r="AND18" s="60"/>
      <c r="ANE18" s="60"/>
      <c r="ANF18" s="60"/>
      <c r="ANG18" s="60"/>
      <c r="ANH18" s="60"/>
      <c r="ANI18" s="60"/>
      <c r="ANJ18" s="60"/>
      <c r="ANK18" s="60"/>
      <c r="ANL18" s="60"/>
      <c r="ANM18" s="60"/>
      <c r="ANN18" s="60"/>
      <c r="ANO18" s="60"/>
      <c r="ANP18" s="60"/>
      <c r="ANQ18" s="60"/>
      <c r="ANR18" s="60"/>
      <c r="ANS18" s="60"/>
      <c r="ANT18" s="60"/>
      <c r="ANU18" s="60"/>
      <c r="ANV18" s="60"/>
      <c r="ANW18" s="60"/>
      <c r="ANX18" s="60"/>
      <c r="ANY18" s="60"/>
      <c r="ANZ18" s="60"/>
      <c r="AOA18" s="60"/>
      <c r="AOB18" s="60"/>
      <c r="AOC18" s="60"/>
      <c r="AOD18" s="60"/>
      <c r="AOE18" s="60"/>
      <c r="AOF18" s="60"/>
      <c r="AOG18" s="60"/>
      <c r="AOH18" s="60"/>
      <c r="AOI18" s="60"/>
      <c r="AOJ18" s="60"/>
      <c r="AOK18" s="60"/>
      <c r="AOL18" s="60"/>
      <c r="AOM18" s="60"/>
      <c r="AON18" s="60"/>
      <c r="AOO18" s="60"/>
      <c r="AOP18" s="60"/>
      <c r="AOQ18" s="60"/>
      <c r="AOR18" s="60"/>
      <c r="AOS18" s="60"/>
      <c r="AOT18" s="60"/>
      <c r="AOU18" s="60"/>
      <c r="AOV18" s="60"/>
      <c r="AOW18" s="60"/>
      <c r="AOX18" s="60"/>
      <c r="AOY18" s="60"/>
      <c r="AOZ18" s="60"/>
      <c r="APA18" s="60"/>
      <c r="APB18" s="60"/>
      <c r="APC18" s="60"/>
      <c r="APD18" s="60"/>
      <c r="APE18" s="60"/>
      <c r="APF18" s="60"/>
      <c r="APG18" s="60"/>
      <c r="APH18" s="60"/>
      <c r="API18" s="60"/>
      <c r="APJ18" s="60"/>
      <c r="APK18" s="60"/>
      <c r="APL18" s="60"/>
      <c r="APM18" s="60"/>
      <c r="APN18" s="60"/>
      <c r="APO18" s="60"/>
      <c r="APP18" s="60"/>
      <c r="APQ18" s="60"/>
      <c r="APR18" s="60"/>
      <c r="APS18" s="60"/>
      <c r="APT18" s="60"/>
      <c r="APU18" s="60"/>
      <c r="APV18" s="60"/>
      <c r="APW18" s="60"/>
      <c r="APX18" s="60"/>
      <c r="APY18" s="60"/>
      <c r="APZ18" s="60"/>
      <c r="AQA18" s="60"/>
      <c r="AQB18" s="60"/>
      <c r="AQC18" s="60"/>
      <c r="AQD18" s="60"/>
      <c r="AQE18" s="60"/>
      <c r="AQF18" s="60"/>
      <c r="AQG18" s="60"/>
      <c r="AQH18" s="60"/>
      <c r="AQI18" s="60"/>
      <c r="AQJ18" s="60"/>
      <c r="AQK18" s="60"/>
      <c r="AQL18" s="60"/>
      <c r="AQM18" s="60"/>
      <c r="AQN18" s="60"/>
      <c r="AQO18" s="60"/>
      <c r="AQP18" s="60"/>
      <c r="AQQ18" s="60"/>
      <c r="AQR18" s="60"/>
      <c r="AQS18" s="60"/>
      <c r="AQT18" s="60"/>
      <c r="AQU18" s="60"/>
      <c r="AQV18" s="60"/>
      <c r="AQW18" s="60"/>
      <c r="AQX18" s="60"/>
      <c r="AQY18" s="60"/>
      <c r="AQZ18" s="60"/>
      <c r="ARA18" s="60"/>
      <c r="ARB18" s="60"/>
      <c r="ARC18" s="60"/>
      <c r="ARD18" s="60"/>
      <c r="ARE18" s="60"/>
      <c r="ARF18" s="60"/>
      <c r="ARG18" s="60"/>
      <c r="ARH18" s="60"/>
      <c r="ARI18" s="60"/>
      <c r="ARJ18" s="60"/>
      <c r="ARK18" s="60"/>
      <c r="ARL18" s="60"/>
      <c r="ARM18" s="60"/>
      <c r="ARN18" s="60"/>
      <c r="ARO18" s="60"/>
      <c r="ARP18" s="60"/>
      <c r="ARQ18" s="60"/>
      <c r="ARR18" s="60"/>
      <c r="ARS18" s="60"/>
      <c r="ART18" s="60"/>
      <c r="ARU18" s="60"/>
      <c r="ARV18" s="60"/>
      <c r="ARW18" s="60"/>
      <c r="ARX18" s="60"/>
      <c r="ARY18" s="60"/>
      <c r="ARZ18" s="60"/>
      <c r="ASA18" s="60"/>
      <c r="ASB18" s="60"/>
      <c r="ASC18" s="60"/>
      <c r="ASD18" s="60"/>
      <c r="ASE18" s="60"/>
      <c r="ASF18" s="60"/>
      <c r="ASG18" s="60"/>
      <c r="ASH18" s="60"/>
      <c r="ASI18" s="60"/>
      <c r="ASJ18" s="60"/>
      <c r="ASK18" s="60"/>
      <c r="ASL18" s="60"/>
      <c r="ASM18" s="60"/>
      <c r="ASN18" s="60"/>
      <c r="ASO18" s="60"/>
      <c r="ASP18" s="60"/>
      <c r="ASQ18" s="60"/>
      <c r="ASR18" s="60"/>
      <c r="ASS18" s="60"/>
      <c r="AST18" s="60"/>
      <c r="ASU18" s="60"/>
      <c r="ASV18" s="60"/>
      <c r="ASW18" s="60"/>
      <c r="ASX18" s="60"/>
      <c r="ASY18" s="60"/>
      <c r="ASZ18" s="60"/>
      <c r="ATA18" s="60"/>
      <c r="ATB18" s="60"/>
      <c r="ATC18" s="60"/>
      <c r="ATD18" s="60"/>
      <c r="ATE18" s="60"/>
      <c r="ATF18" s="60"/>
      <c r="ATG18" s="60"/>
      <c r="ATH18" s="60"/>
      <c r="ATI18" s="60"/>
      <c r="ATJ18" s="60"/>
      <c r="ATK18" s="60"/>
      <c r="ATL18" s="60"/>
      <c r="ATM18" s="60"/>
      <c r="ATN18" s="60"/>
      <c r="ATO18" s="60"/>
      <c r="ATP18" s="60"/>
      <c r="ATQ18" s="60"/>
      <c r="ATR18" s="60"/>
      <c r="ATS18" s="60"/>
      <c r="ATT18" s="60"/>
      <c r="ATU18" s="60"/>
      <c r="ATV18" s="60"/>
      <c r="ATW18" s="60"/>
      <c r="ATX18" s="60"/>
      <c r="ATY18" s="60"/>
      <c r="ATZ18" s="60"/>
      <c r="AUA18" s="60"/>
      <c r="AUB18" s="60"/>
      <c r="AUC18" s="60"/>
      <c r="AUD18" s="60"/>
      <c r="AUE18" s="60"/>
      <c r="AUF18" s="60"/>
      <c r="AUG18" s="60"/>
      <c r="AUH18" s="60"/>
      <c r="AUI18" s="60"/>
      <c r="AUJ18" s="60"/>
      <c r="AUK18" s="60"/>
      <c r="AUL18" s="60"/>
      <c r="AUM18" s="60"/>
      <c r="AUN18" s="60"/>
      <c r="AUO18" s="60"/>
      <c r="AUP18" s="60"/>
      <c r="AUQ18" s="60"/>
      <c r="AUR18" s="60"/>
      <c r="AUS18" s="60"/>
      <c r="AUT18" s="60"/>
      <c r="AUU18" s="60"/>
      <c r="AUV18" s="60"/>
      <c r="AUW18" s="60"/>
      <c r="AUX18" s="60"/>
      <c r="AUY18" s="60"/>
      <c r="AUZ18" s="60"/>
      <c r="AVA18" s="60"/>
      <c r="AVB18" s="60"/>
      <c r="AVC18" s="60"/>
      <c r="AVD18" s="60"/>
      <c r="AVE18" s="60"/>
      <c r="AVF18" s="60"/>
      <c r="AVG18" s="60"/>
      <c r="AVH18" s="60"/>
      <c r="AVI18" s="60"/>
      <c r="AVJ18" s="60"/>
      <c r="AVK18" s="60"/>
      <c r="AVL18" s="60"/>
      <c r="AVM18" s="60"/>
      <c r="AVN18" s="60"/>
      <c r="AVO18" s="60"/>
      <c r="AVP18" s="60"/>
      <c r="AVQ18" s="60"/>
      <c r="AVR18" s="60"/>
      <c r="AVS18" s="60"/>
      <c r="AVT18" s="60"/>
      <c r="AVU18" s="60"/>
      <c r="AVV18" s="60"/>
      <c r="AVW18" s="60"/>
      <c r="AVX18" s="60"/>
      <c r="AVY18" s="60"/>
      <c r="AVZ18" s="60"/>
      <c r="AWA18" s="60"/>
      <c r="AWB18" s="60"/>
      <c r="AWC18" s="60"/>
      <c r="AWD18" s="60"/>
      <c r="AWE18" s="60"/>
      <c r="AWF18" s="60"/>
      <c r="AWG18" s="60"/>
      <c r="AWH18" s="60"/>
      <c r="AWI18" s="60"/>
      <c r="AWJ18" s="60"/>
      <c r="AWK18" s="60"/>
      <c r="AWL18" s="60"/>
      <c r="AWM18" s="60"/>
      <c r="AWN18" s="60"/>
      <c r="AWO18" s="60"/>
      <c r="AWP18" s="60"/>
      <c r="AWQ18" s="60"/>
      <c r="AWR18" s="60"/>
      <c r="AWS18" s="60"/>
      <c r="AWT18" s="60"/>
      <c r="AWU18" s="60"/>
      <c r="AWV18" s="60"/>
      <c r="AWW18" s="60"/>
      <c r="AWX18" s="60"/>
      <c r="AWY18" s="60"/>
      <c r="AWZ18" s="60"/>
      <c r="AXA18" s="60"/>
      <c r="AXB18" s="60"/>
      <c r="AXC18" s="60"/>
      <c r="AXD18" s="60"/>
      <c r="AXE18" s="60"/>
      <c r="AXF18" s="60"/>
      <c r="AXG18" s="60"/>
      <c r="AXH18" s="60"/>
      <c r="AXI18" s="60"/>
      <c r="AXJ18" s="60"/>
      <c r="AXK18" s="60"/>
      <c r="AXL18" s="60"/>
      <c r="AXM18" s="60"/>
      <c r="AXN18" s="60"/>
      <c r="AXO18" s="60"/>
      <c r="AXP18" s="60"/>
      <c r="AXQ18" s="60"/>
      <c r="AXR18" s="60"/>
      <c r="AXS18" s="60"/>
      <c r="AXT18" s="60"/>
      <c r="AXU18" s="60"/>
      <c r="AXV18" s="60"/>
      <c r="AXW18" s="60"/>
      <c r="AXX18" s="60"/>
      <c r="AXY18" s="60"/>
      <c r="AXZ18" s="60"/>
      <c r="AYA18" s="60"/>
      <c r="AYB18" s="60"/>
      <c r="AYC18" s="60"/>
      <c r="AYD18" s="60"/>
      <c r="AYE18" s="60"/>
      <c r="AYF18" s="60"/>
      <c r="AYG18" s="60"/>
      <c r="AYH18" s="60"/>
      <c r="AYI18" s="60"/>
      <c r="AYJ18" s="60"/>
      <c r="AYK18" s="60"/>
      <c r="AYL18" s="60"/>
      <c r="AYM18" s="60"/>
      <c r="AYN18" s="60"/>
      <c r="AYO18" s="60"/>
      <c r="AYP18" s="60"/>
      <c r="AYQ18" s="60"/>
      <c r="AYR18" s="60"/>
      <c r="AYS18" s="60"/>
      <c r="AYT18" s="60"/>
      <c r="AYU18" s="60"/>
      <c r="AYV18" s="60"/>
      <c r="AYW18" s="60"/>
      <c r="AYX18" s="60"/>
      <c r="AYY18" s="60"/>
      <c r="AYZ18" s="60"/>
      <c r="AZA18" s="60"/>
      <c r="AZB18" s="60"/>
      <c r="AZC18" s="60"/>
      <c r="AZD18" s="60"/>
      <c r="AZE18" s="60"/>
      <c r="AZF18" s="60"/>
      <c r="AZG18" s="60"/>
      <c r="AZH18" s="60"/>
      <c r="AZI18" s="60"/>
      <c r="AZJ18" s="60"/>
      <c r="AZK18" s="60"/>
      <c r="AZL18" s="60"/>
      <c r="AZM18" s="60"/>
      <c r="AZN18" s="60"/>
      <c r="AZO18" s="60"/>
      <c r="AZP18" s="60"/>
      <c r="AZQ18" s="60"/>
      <c r="AZR18" s="60"/>
      <c r="AZS18" s="60"/>
      <c r="AZT18" s="60"/>
      <c r="AZU18" s="60"/>
      <c r="AZV18" s="60"/>
      <c r="AZW18" s="60"/>
      <c r="AZX18" s="60"/>
      <c r="AZY18" s="60"/>
      <c r="AZZ18" s="60"/>
      <c r="BAA18" s="60"/>
      <c r="BAB18" s="60"/>
      <c r="BAC18" s="60"/>
      <c r="BAD18" s="60"/>
      <c r="BAE18" s="60"/>
      <c r="BAF18" s="60"/>
      <c r="BAG18" s="60"/>
      <c r="BAH18" s="60"/>
      <c r="BAI18" s="60"/>
      <c r="BAJ18" s="60"/>
      <c r="BAK18" s="60"/>
      <c r="BAL18" s="60"/>
      <c r="BAM18" s="60"/>
      <c r="BAN18" s="60"/>
      <c r="BAO18" s="60"/>
      <c r="BAP18" s="60"/>
      <c r="BAQ18" s="60"/>
      <c r="BAR18" s="60"/>
      <c r="BAS18" s="60"/>
      <c r="BAT18" s="60"/>
      <c r="BAU18" s="60"/>
      <c r="BAV18" s="60"/>
      <c r="BAW18" s="60"/>
      <c r="BAX18" s="60"/>
      <c r="BAY18" s="60"/>
      <c r="BAZ18" s="60"/>
      <c r="BBA18" s="60"/>
      <c r="BBB18" s="60"/>
      <c r="BBC18" s="60"/>
      <c r="BBD18" s="60"/>
      <c r="BBE18" s="60"/>
      <c r="BBF18" s="60"/>
      <c r="BBG18" s="60"/>
      <c r="BBH18" s="60"/>
      <c r="BBI18" s="60"/>
      <c r="BBJ18" s="60"/>
      <c r="BBK18" s="60"/>
      <c r="BBL18" s="60"/>
      <c r="BBM18" s="60"/>
      <c r="BBN18" s="60"/>
      <c r="BBO18" s="60"/>
      <c r="BBP18" s="60"/>
      <c r="BBQ18" s="60"/>
      <c r="BBR18" s="60"/>
      <c r="BBS18" s="60"/>
      <c r="BBT18" s="60"/>
      <c r="BBU18" s="60"/>
      <c r="BBV18" s="60"/>
      <c r="BBW18" s="60"/>
      <c r="BBX18" s="60"/>
      <c r="BBY18" s="60"/>
      <c r="BBZ18" s="60"/>
      <c r="BCA18" s="60"/>
      <c r="BCB18" s="60"/>
      <c r="BCC18" s="60"/>
      <c r="BCD18" s="60"/>
      <c r="BCE18" s="60"/>
      <c r="BCF18" s="60"/>
      <c r="BCG18" s="60"/>
      <c r="BCH18" s="60"/>
      <c r="BCI18" s="60"/>
      <c r="BCJ18" s="60"/>
      <c r="BCK18" s="60"/>
      <c r="BCL18" s="60"/>
      <c r="BCM18" s="60"/>
      <c r="BCN18" s="60"/>
      <c r="BCO18" s="60"/>
      <c r="BCP18" s="60"/>
      <c r="BCQ18" s="60"/>
      <c r="BCR18" s="60"/>
      <c r="BCS18" s="60"/>
      <c r="BCT18" s="60"/>
      <c r="BCU18" s="60"/>
      <c r="BCV18" s="60"/>
      <c r="BCW18" s="60"/>
      <c r="BCX18" s="60"/>
      <c r="BCY18" s="60"/>
      <c r="BCZ18" s="60"/>
      <c r="BDA18" s="60"/>
      <c r="BDB18" s="60"/>
      <c r="BDC18" s="60"/>
      <c r="BDD18" s="60"/>
      <c r="BDE18" s="60"/>
      <c r="BDF18" s="60"/>
      <c r="BDG18" s="60"/>
      <c r="BDH18" s="60"/>
      <c r="BDI18" s="60"/>
      <c r="BDJ18" s="60"/>
      <c r="BDK18" s="60"/>
      <c r="BDL18" s="60"/>
      <c r="BDM18" s="60"/>
      <c r="BDN18" s="60"/>
      <c r="BDO18" s="60"/>
      <c r="BDP18" s="60"/>
      <c r="BDQ18" s="60"/>
      <c r="BDR18" s="60"/>
      <c r="BDS18" s="60"/>
      <c r="BDT18" s="60"/>
      <c r="BDU18" s="60"/>
      <c r="BDV18" s="60"/>
      <c r="BDW18" s="60"/>
      <c r="BDX18" s="60"/>
      <c r="BDY18" s="60"/>
      <c r="BDZ18" s="60"/>
      <c r="BEA18" s="60"/>
      <c r="BEB18" s="60"/>
      <c r="BEC18" s="60"/>
      <c r="BED18" s="60"/>
      <c r="BEE18" s="60"/>
      <c r="BEF18" s="60"/>
      <c r="BEG18" s="60"/>
      <c r="BEH18" s="60"/>
      <c r="BEI18" s="60"/>
      <c r="BEJ18" s="60"/>
      <c r="BEK18" s="60"/>
      <c r="BEL18" s="60"/>
      <c r="BEM18" s="60"/>
      <c r="BEN18" s="60"/>
      <c r="BEO18" s="60"/>
      <c r="BEP18" s="60"/>
      <c r="BEQ18" s="60"/>
      <c r="BER18" s="60"/>
      <c r="BES18" s="60"/>
      <c r="BET18" s="60"/>
      <c r="BEU18" s="60"/>
      <c r="BEV18" s="60"/>
      <c r="BEW18" s="60"/>
      <c r="BEX18" s="60"/>
      <c r="BEY18" s="60"/>
      <c r="BEZ18" s="60"/>
      <c r="BFA18" s="60"/>
      <c r="BFB18" s="60"/>
      <c r="BFC18" s="60"/>
      <c r="BFD18" s="60"/>
      <c r="BFE18" s="60"/>
      <c r="BFF18" s="60"/>
      <c r="BFG18" s="60"/>
      <c r="BFH18" s="60"/>
      <c r="BFI18" s="60"/>
      <c r="BFJ18" s="60"/>
      <c r="BFK18" s="60"/>
      <c r="BFL18" s="60"/>
      <c r="BFM18" s="60"/>
      <c r="BFN18" s="60"/>
      <c r="BFO18" s="60"/>
      <c r="BFP18" s="60"/>
      <c r="BFQ18" s="60"/>
      <c r="BFR18" s="60"/>
      <c r="BFS18" s="60"/>
      <c r="BFT18" s="60"/>
      <c r="BFU18" s="60"/>
      <c r="BFV18" s="60"/>
      <c r="BFW18" s="60"/>
      <c r="BFX18" s="60"/>
      <c r="BFY18" s="60"/>
      <c r="BFZ18" s="60"/>
      <c r="BGA18" s="60"/>
      <c r="BGB18" s="60"/>
      <c r="BGC18" s="60"/>
      <c r="BGD18" s="60"/>
      <c r="BGE18" s="60"/>
      <c r="BGF18" s="60"/>
      <c r="BGG18" s="60"/>
      <c r="BGH18" s="60"/>
      <c r="BGI18" s="60"/>
      <c r="BGJ18" s="60"/>
      <c r="BGK18" s="60"/>
      <c r="BGL18" s="60"/>
      <c r="BGM18" s="60"/>
      <c r="BGN18" s="60"/>
      <c r="BGO18" s="60"/>
      <c r="BGP18" s="60"/>
      <c r="BGQ18" s="60"/>
      <c r="BGR18" s="60"/>
      <c r="BGS18" s="60"/>
      <c r="BGT18" s="60"/>
      <c r="BGU18" s="60"/>
      <c r="BGV18" s="60"/>
      <c r="BGW18" s="60"/>
      <c r="BGX18" s="60"/>
      <c r="BGY18" s="60"/>
      <c r="BGZ18" s="60"/>
      <c r="BHA18" s="60"/>
      <c r="BHB18" s="60"/>
      <c r="BHC18" s="60"/>
      <c r="BHD18" s="60"/>
      <c r="BHE18" s="60"/>
      <c r="BHF18" s="60"/>
      <c r="BHG18" s="60"/>
      <c r="BHH18" s="60"/>
      <c r="BHI18" s="60"/>
      <c r="BHJ18" s="60"/>
      <c r="BHK18" s="60"/>
      <c r="BHL18" s="60"/>
      <c r="BHM18" s="60"/>
      <c r="BHN18" s="60"/>
      <c r="BHO18" s="60"/>
      <c r="BHP18" s="60"/>
      <c r="BHQ18" s="60"/>
      <c r="BHR18" s="60"/>
      <c r="BHS18" s="60"/>
      <c r="BHT18" s="60"/>
      <c r="BHU18" s="60"/>
      <c r="BHV18" s="60"/>
      <c r="BHW18" s="60"/>
      <c r="BHX18" s="60"/>
      <c r="BHY18" s="60"/>
      <c r="BHZ18" s="60"/>
      <c r="BIA18" s="60"/>
      <c r="BIB18" s="60"/>
      <c r="BIC18" s="60"/>
      <c r="BID18" s="60"/>
      <c r="BIE18" s="60"/>
      <c r="BIF18" s="60"/>
      <c r="BIG18" s="60"/>
      <c r="BIH18" s="60"/>
      <c r="BII18" s="60"/>
      <c r="BIJ18" s="60"/>
      <c r="BIK18" s="60"/>
      <c r="BIL18" s="60"/>
      <c r="BIM18" s="60"/>
      <c r="BIN18" s="60"/>
      <c r="BIO18" s="60"/>
      <c r="BIP18" s="60"/>
      <c r="BIQ18" s="60"/>
      <c r="BIR18" s="60"/>
      <c r="BIS18" s="60"/>
      <c r="BIT18" s="60"/>
      <c r="BIU18" s="60"/>
      <c r="BIV18" s="60"/>
      <c r="BIW18" s="60"/>
      <c r="BIX18" s="60"/>
      <c r="BIY18" s="60"/>
      <c r="BIZ18" s="60"/>
      <c r="BJA18" s="60"/>
      <c r="BJB18" s="60"/>
      <c r="BJC18" s="60"/>
      <c r="BJD18" s="60"/>
      <c r="BJE18" s="60"/>
      <c r="BJF18" s="60"/>
      <c r="BJG18" s="60"/>
      <c r="BJH18" s="60"/>
      <c r="BJI18" s="60"/>
      <c r="BJJ18" s="60"/>
      <c r="BJK18" s="60"/>
      <c r="BJL18" s="60"/>
      <c r="BJM18" s="60"/>
      <c r="BJN18" s="60"/>
      <c r="BJO18" s="60"/>
      <c r="BJP18" s="60"/>
      <c r="BJQ18" s="60"/>
      <c r="BJR18" s="60"/>
      <c r="BJS18" s="60"/>
      <c r="BJT18" s="60"/>
      <c r="BJU18" s="60"/>
      <c r="BJV18" s="60"/>
      <c r="BJW18" s="60"/>
      <c r="BJX18" s="60"/>
      <c r="BJY18" s="60"/>
      <c r="BJZ18" s="60"/>
      <c r="BKA18" s="60"/>
      <c r="BKB18" s="60"/>
      <c r="BKC18" s="60"/>
      <c r="BKD18" s="60"/>
      <c r="BKE18" s="60"/>
      <c r="BKF18" s="60"/>
      <c r="BKG18" s="60"/>
      <c r="BKH18" s="60"/>
      <c r="BKI18" s="60"/>
      <c r="BKJ18" s="60"/>
      <c r="BKK18" s="60"/>
      <c r="BKL18" s="60"/>
      <c r="BKM18" s="60"/>
      <c r="BKN18" s="60"/>
      <c r="BKO18" s="60"/>
      <c r="BKP18" s="60"/>
      <c r="BKQ18" s="60"/>
      <c r="BKR18" s="60"/>
      <c r="BKS18" s="60"/>
      <c r="BKT18" s="60"/>
      <c r="BKU18" s="60"/>
      <c r="BKV18" s="60"/>
      <c r="BKW18" s="60"/>
      <c r="BKX18" s="60"/>
      <c r="BKY18" s="60"/>
      <c r="BKZ18" s="60"/>
      <c r="BLA18" s="60"/>
      <c r="BLB18" s="60"/>
      <c r="BLC18" s="60"/>
      <c r="BLD18" s="60"/>
      <c r="BLE18" s="60"/>
      <c r="BLF18" s="60"/>
      <c r="BLG18" s="60"/>
      <c r="BLH18" s="60"/>
      <c r="BLI18" s="60"/>
      <c r="BLJ18" s="60"/>
      <c r="BLK18" s="60"/>
      <c r="BLL18" s="60"/>
      <c r="BLM18" s="60"/>
      <c r="BLN18" s="60"/>
      <c r="BLO18" s="60"/>
      <c r="BLP18" s="60"/>
      <c r="BLQ18" s="60"/>
      <c r="BLR18" s="60"/>
      <c r="BLS18" s="60"/>
      <c r="BLT18" s="60"/>
      <c r="BLU18" s="60"/>
      <c r="BLV18" s="60"/>
      <c r="BLW18" s="60"/>
      <c r="BLX18" s="60"/>
      <c r="BLY18" s="60"/>
      <c r="BLZ18" s="60"/>
      <c r="BMA18" s="60"/>
      <c r="BMB18" s="60"/>
      <c r="BMC18" s="60"/>
      <c r="BMD18" s="60"/>
      <c r="BME18" s="60"/>
      <c r="BMF18" s="60"/>
      <c r="BMG18" s="60"/>
      <c r="BMH18" s="60"/>
      <c r="BMI18" s="60"/>
      <c r="BMJ18" s="60"/>
      <c r="BMK18" s="60"/>
      <c r="BML18" s="60"/>
      <c r="BMM18" s="60"/>
      <c r="BMN18" s="60"/>
      <c r="BMO18" s="60"/>
      <c r="BMP18" s="60"/>
      <c r="BMQ18" s="60"/>
      <c r="BMR18" s="60"/>
      <c r="BMS18" s="60"/>
      <c r="BMT18" s="60"/>
      <c r="BMU18" s="60"/>
      <c r="BMV18" s="60"/>
      <c r="BMW18" s="60"/>
      <c r="BMX18" s="60"/>
      <c r="BMY18" s="60"/>
      <c r="BMZ18" s="60"/>
      <c r="BNA18" s="60"/>
      <c r="BNB18" s="60"/>
      <c r="BNC18" s="60"/>
      <c r="BND18" s="60"/>
      <c r="BNE18" s="60"/>
      <c r="BNF18" s="60"/>
      <c r="BNG18" s="60"/>
      <c r="BNH18" s="60"/>
      <c r="BNI18" s="60"/>
      <c r="BNJ18" s="60"/>
      <c r="BNK18" s="60"/>
      <c r="BNL18" s="60"/>
      <c r="BNM18" s="60"/>
      <c r="BNN18" s="60"/>
      <c r="BNO18" s="60"/>
      <c r="BNP18" s="60"/>
      <c r="BNQ18" s="60"/>
      <c r="BNR18" s="60"/>
      <c r="BNS18" s="60"/>
      <c r="BNT18" s="60"/>
      <c r="BNU18" s="60"/>
      <c r="BNV18" s="60"/>
      <c r="BNW18" s="60"/>
      <c r="BNX18" s="60"/>
      <c r="BNY18" s="60"/>
      <c r="BNZ18" s="60"/>
      <c r="BOA18" s="60"/>
      <c r="BOB18" s="60"/>
      <c r="BOC18" s="60"/>
      <c r="BOD18" s="60"/>
      <c r="BOE18" s="60"/>
      <c r="BOF18" s="60"/>
      <c r="BOG18" s="60"/>
      <c r="BOH18" s="60"/>
      <c r="BOI18" s="60"/>
      <c r="BOJ18" s="60"/>
      <c r="BOK18" s="60"/>
      <c r="BOL18" s="60"/>
      <c r="BOM18" s="60"/>
      <c r="BON18" s="60"/>
      <c r="BOO18" s="60"/>
      <c r="BOP18" s="60"/>
      <c r="BOQ18" s="60"/>
      <c r="BOR18" s="60"/>
      <c r="BOS18" s="60"/>
      <c r="BOT18" s="60"/>
      <c r="BOU18" s="60"/>
      <c r="BOV18" s="60"/>
      <c r="BOW18" s="60"/>
      <c r="BOX18" s="60"/>
      <c r="BOY18" s="60"/>
      <c r="BOZ18" s="60"/>
      <c r="BPA18" s="60"/>
      <c r="BPB18" s="60"/>
      <c r="BPC18" s="60"/>
      <c r="BPD18" s="60"/>
      <c r="BPE18" s="60"/>
      <c r="BPF18" s="60"/>
      <c r="BPG18" s="60"/>
      <c r="BPH18" s="60"/>
      <c r="BPI18" s="60"/>
      <c r="BPJ18" s="60"/>
      <c r="BPK18" s="60"/>
      <c r="BPL18" s="60"/>
      <c r="BPM18" s="60"/>
      <c r="BPN18" s="60"/>
      <c r="BPO18" s="60"/>
      <c r="BPP18" s="60"/>
      <c r="BPQ18" s="60"/>
      <c r="BPR18" s="60"/>
      <c r="BPS18" s="60"/>
      <c r="BPT18" s="60"/>
      <c r="BPU18" s="60"/>
      <c r="BPV18" s="60"/>
      <c r="BPW18" s="60"/>
      <c r="BPX18" s="60"/>
      <c r="BPY18" s="60"/>
      <c r="BPZ18" s="60"/>
      <c r="BQA18" s="60"/>
      <c r="BQB18" s="60"/>
      <c r="BQC18" s="60"/>
      <c r="BQD18" s="60"/>
      <c r="BQE18" s="60"/>
      <c r="BQF18" s="60"/>
      <c r="BQG18" s="60"/>
      <c r="BQH18" s="60"/>
      <c r="BQI18" s="60"/>
      <c r="BQJ18" s="60"/>
      <c r="BQK18" s="60"/>
      <c r="BQL18" s="60"/>
      <c r="BQM18" s="60"/>
      <c r="BQN18" s="60"/>
      <c r="BQO18" s="60"/>
      <c r="BQP18" s="60"/>
      <c r="BQQ18" s="60"/>
      <c r="BQR18" s="60"/>
      <c r="BQS18" s="60"/>
      <c r="BQT18" s="60"/>
      <c r="BQU18" s="60"/>
      <c r="BQV18" s="60"/>
      <c r="BQW18" s="60"/>
      <c r="BQX18" s="60"/>
      <c r="BQY18" s="60"/>
      <c r="BQZ18" s="60"/>
      <c r="BRA18" s="60"/>
      <c r="BRB18" s="60"/>
      <c r="BRC18" s="60"/>
      <c r="BRD18" s="60"/>
      <c r="BRE18" s="60"/>
      <c r="BRF18" s="60"/>
      <c r="BRG18" s="60"/>
      <c r="BRH18" s="60"/>
      <c r="BRI18" s="60"/>
      <c r="BRJ18" s="60"/>
      <c r="BRK18" s="60"/>
      <c r="BRL18" s="60"/>
      <c r="BRM18" s="60"/>
      <c r="BRN18" s="60"/>
      <c r="BRO18" s="60"/>
      <c r="BRP18" s="60"/>
      <c r="BRQ18" s="60"/>
      <c r="BRR18" s="60"/>
      <c r="BRS18" s="60"/>
      <c r="BRT18" s="60"/>
      <c r="BRU18" s="60"/>
      <c r="BRV18" s="60"/>
      <c r="BRW18" s="60"/>
      <c r="BRX18" s="60"/>
      <c r="BRY18" s="60"/>
      <c r="BRZ18" s="60"/>
      <c r="BSA18" s="60"/>
      <c r="BSB18" s="60"/>
      <c r="BSC18" s="60"/>
      <c r="BSD18" s="60"/>
      <c r="BSE18" s="60"/>
      <c r="BSF18" s="60"/>
      <c r="BSG18" s="60"/>
      <c r="BSH18" s="60"/>
      <c r="BSI18" s="60"/>
      <c r="BSJ18" s="60"/>
      <c r="BSK18" s="60"/>
      <c r="BSL18" s="60"/>
      <c r="BSM18" s="60"/>
      <c r="BSN18" s="60"/>
      <c r="BSO18" s="60"/>
      <c r="BSP18" s="60"/>
      <c r="BSQ18" s="60"/>
      <c r="BSR18" s="60"/>
      <c r="BSS18" s="60"/>
      <c r="BST18" s="60"/>
      <c r="BSU18" s="60"/>
      <c r="BSV18" s="60"/>
      <c r="BSW18" s="60"/>
      <c r="BSX18" s="60"/>
      <c r="BSY18" s="60"/>
      <c r="BSZ18" s="60"/>
      <c r="BTA18" s="60"/>
      <c r="BTB18" s="60"/>
      <c r="BTC18" s="60"/>
      <c r="BTD18" s="60"/>
      <c r="BTE18" s="60"/>
      <c r="BTF18" s="60"/>
      <c r="BTG18" s="60"/>
      <c r="BTH18" s="60"/>
      <c r="BTI18" s="60"/>
      <c r="BTJ18" s="60"/>
      <c r="BTK18" s="60"/>
      <c r="BTL18" s="60"/>
      <c r="BTM18" s="60"/>
      <c r="BTN18" s="60"/>
      <c r="BTO18" s="60"/>
      <c r="BTP18" s="60"/>
      <c r="BTQ18" s="60"/>
      <c r="BTR18" s="60"/>
      <c r="BTS18" s="60"/>
      <c r="BTT18" s="60"/>
      <c r="BTU18" s="60"/>
      <c r="BTV18" s="60"/>
      <c r="BTW18" s="60"/>
      <c r="BTX18" s="60"/>
      <c r="BTY18" s="60"/>
      <c r="BTZ18" s="60"/>
      <c r="BUA18" s="60"/>
      <c r="BUB18" s="60"/>
      <c r="BUC18" s="60"/>
      <c r="BUD18" s="60"/>
      <c r="BUE18" s="60"/>
      <c r="BUF18" s="60"/>
      <c r="BUG18" s="60"/>
      <c r="BUH18" s="60"/>
      <c r="BUI18" s="60"/>
      <c r="BUJ18" s="60"/>
      <c r="BUK18" s="60"/>
      <c r="BUL18" s="60"/>
      <c r="BUM18" s="60"/>
      <c r="BUN18" s="60"/>
      <c r="BUO18" s="60"/>
      <c r="BUP18" s="60"/>
      <c r="BUQ18" s="60"/>
      <c r="BUR18" s="60"/>
      <c r="BUS18" s="60"/>
      <c r="BUT18" s="60"/>
      <c r="BUU18" s="60"/>
      <c r="BUV18" s="60"/>
      <c r="BUW18" s="60"/>
      <c r="BUX18" s="60"/>
      <c r="BUY18" s="60"/>
      <c r="BUZ18" s="60"/>
      <c r="BVA18" s="60"/>
      <c r="BVB18" s="60"/>
      <c r="BVC18" s="60"/>
      <c r="BVD18" s="60"/>
      <c r="BVE18" s="60"/>
      <c r="BVF18" s="60"/>
      <c r="BVG18" s="60"/>
      <c r="BVH18" s="60"/>
      <c r="BVI18" s="60"/>
      <c r="BVJ18" s="60"/>
      <c r="BVK18" s="60"/>
      <c r="BVL18" s="60"/>
      <c r="BVM18" s="60"/>
      <c r="BVN18" s="60"/>
      <c r="BVO18" s="60"/>
      <c r="BVP18" s="60"/>
      <c r="BVQ18" s="60"/>
      <c r="BVR18" s="60"/>
      <c r="BVS18" s="60"/>
      <c r="BVT18" s="60"/>
      <c r="BVU18" s="60"/>
      <c r="BVV18" s="60"/>
      <c r="BVW18" s="60"/>
      <c r="BVX18" s="60"/>
      <c r="BVY18" s="60"/>
      <c r="BVZ18" s="60"/>
      <c r="BWA18" s="60"/>
      <c r="BWB18" s="60"/>
      <c r="BWC18" s="60"/>
      <c r="BWD18" s="60"/>
      <c r="BWE18" s="60"/>
      <c r="BWF18" s="60"/>
      <c r="BWG18" s="60"/>
      <c r="BWH18" s="60"/>
      <c r="BWI18" s="60"/>
      <c r="BWJ18" s="60"/>
      <c r="BWK18" s="60"/>
      <c r="BWL18" s="60"/>
      <c r="BWM18" s="60"/>
      <c r="BWN18" s="60"/>
      <c r="BWO18" s="60"/>
      <c r="BWP18" s="60"/>
      <c r="BWQ18" s="60"/>
      <c r="BWR18" s="60"/>
      <c r="BWS18" s="60"/>
      <c r="BWT18" s="60"/>
      <c r="BWU18" s="60"/>
      <c r="BWV18" s="60"/>
      <c r="BWW18" s="60"/>
      <c r="BWX18" s="60"/>
      <c r="BWY18" s="60"/>
      <c r="BWZ18" s="60"/>
      <c r="BXA18" s="60"/>
      <c r="BXB18" s="60"/>
      <c r="BXC18" s="60"/>
      <c r="BXD18" s="60"/>
      <c r="BXE18" s="60"/>
      <c r="BXF18" s="60"/>
      <c r="BXG18" s="60"/>
      <c r="BXH18" s="60"/>
      <c r="BXI18" s="60"/>
      <c r="BXJ18" s="60"/>
      <c r="BXK18" s="60"/>
      <c r="BXL18" s="60"/>
      <c r="BXM18" s="60"/>
      <c r="BXN18" s="60"/>
      <c r="BXO18" s="60"/>
      <c r="BXP18" s="60"/>
      <c r="BXQ18" s="60"/>
      <c r="BXR18" s="60"/>
      <c r="BXS18" s="60"/>
      <c r="BXT18" s="60"/>
      <c r="BXU18" s="60"/>
      <c r="BXV18" s="60"/>
      <c r="BXW18" s="60"/>
      <c r="BXX18" s="60"/>
      <c r="BXY18" s="60"/>
      <c r="BXZ18" s="60"/>
      <c r="BYA18" s="60"/>
      <c r="BYB18" s="60"/>
      <c r="BYC18" s="60"/>
      <c r="BYD18" s="60"/>
      <c r="BYE18" s="60"/>
      <c r="BYF18" s="60"/>
      <c r="BYG18" s="60"/>
      <c r="BYH18" s="60"/>
      <c r="BYI18" s="60"/>
      <c r="BYJ18" s="60"/>
      <c r="BYK18" s="60"/>
      <c r="BYL18" s="60"/>
      <c r="BYM18" s="60"/>
      <c r="BYN18" s="60"/>
      <c r="BYO18" s="60"/>
      <c r="BYP18" s="60"/>
      <c r="BYQ18" s="60"/>
      <c r="BYR18" s="60"/>
      <c r="BYS18" s="60"/>
      <c r="BYT18" s="60"/>
      <c r="BYU18" s="60"/>
      <c r="BYV18" s="60"/>
      <c r="BYW18" s="60"/>
      <c r="BYX18" s="60"/>
      <c r="BYY18" s="60"/>
      <c r="BYZ18" s="60"/>
      <c r="BZA18" s="60"/>
      <c r="BZB18" s="60"/>
      <c r="BZC18" s="60"/>
      <c r="BZD18" s="60"/>
      <c r="BZE18" s="60"/>
      <c r="BZF18" s="60"/>
      <c r="BZG18" s="60"/>
      <c r="BZH18" s="60"/>
      <c r="BZI18" s="60"/>
      <c r="BZJ18" s="60"/>
      <c r="BZK18" s="60"/>
      <c r="BZL18" s="60"/>
      <c r="BZM18" s="60"/>
      <c r="BZN18" s="60"/>
      <c r="BZO18" s="60"/>
      <c r="BZP18" s="60"/>
      <c r="BZQ18" s="60"/>
      <c r="BZR18" s="60"/>
      <c r="BZS18" s="60"/>
      <c r="BZT18" s="60"/>
      <c r="BZU18" s="60"/>
      <c r="BZV18" s="60"/>
      <c r="BZW18" s="60"/>
      <c r="BZX18" s="60"/>
      <c r="BZY18" s="60"/>
      <c r="BZZ18" s="60"/>
      <c r="CAA18" s="60"/>
      <c r="CAB18" s="60"/>
      <c r="CAC18" s="60"/>
      <c r="CAD18" s="60"/>
      <c r="CAE18" s="60"/>
      <c r="CAF18" s="60"/>
      <c r="CAG18" s="60"/>
      <c r="CAH18" s="60"/>
      <c r="CAI18" s="60"/>
      <c r="CAJ18" s="60"/>
      <c r="CAK18" s="60"/>
      <c r="CAL18" s="60"/>
      <c r="CAM18" s="60"/>
      <c r="CAN18" s="60"/>
      <c r="CAO18" s="60"/>
      <c r="CAP18" s="60"/>
      <c r="CAQ18" s="60"/>
      <c r="CAR18" s="60"/>
      <c r="CAS18" s="60"/>
      <c r="CAT18" s="60"/>
      <c r="CAU18" s="60"/>
      <c r="CAV18" s="60"/>
      <c r="CAW18" s="60"/>
      <c r="CAX18" s="60"/>
      <c r="CAY18" s="60"/>
      <c r="CAZ18" s="60"/>
      <c r="CBA18" s="60"/>
      <c r="CBB18" s="60"/>
      <c r="CBC18" s="60"/>
      <c r="CBD18" s="60"/>
      <c r="CBE18" s="60"/>
      <c r="CBF18" s="60"/>
      <c r="CBG18" s="60"/>
      <c r="CBH18" s="60"/>
      <c r="CBI18" s="60"/>
      <c r="CBJ18" s="60"/>
      <c r="CBK18" s="60"/>
      <c r="CBL18" s="60"/>
      <c r="CBM18" s="60"/>
      <c r="CBN18" s="60"/>
      <c r="CBO18" s="60"/>
      <c r="CBP18" s="60"/>
      <c r="CBQ18" s="60"/>
      <c r="CBR18" s="60"/>
      <c r="CBS18" s="60"/>
      <c r="CBT18" s="60"/>
      <c r="CBU18" s="60"/>
      <c r="CBV18" s="60"/>
      <c r="CBW18" s="60"/>
      <c r="CBX18" s="60"/>
      <c r="CBY18" s="60"/>
      <c r="CBZ18" s="60"/>
      <c r="CCA18" s="60"/>
      <c r="CCB18" s="60"/>
      <c r="CCC18" s="60"/>
      <c r="CCD18" s="60"/>
      <c r="CCE18" s="60"/>
      <c r="CCF18" s="60"/>
      <c r="CCG18" s="60"/>
      <c r="CCH18" s="60"/>
      <c r="CCI18" s="60"/>
      <c r="CCJ18" s="60"/>
      <c r="CCK18" s="60"/>
      <c r="CCL18" s="60"/>
      <c r="CCM18" s="60"/>
      <c r="CCN18" s="60"/>
      <c r="CCO18" s="60"/>
      <c r="CCP18" s="60"/>
      <c r="CCQ18" s="60"/>
      <c r="CCR18" s="60"/>
      <c r="CCS18" s="60"/>
      <c r="CCT18" s="60"/>
      <c r="CCU18" s="60"/>
      <c r="CCV18" s="60"/>
      <c r="CCW18" s="60"/>
      <c r="CCX18" s="60"/>
      <c r="CCY18" s="60"/>
      <c r="CCZ18" s="60"/>
      <c r="CDA18" s="60"/>
      <c r="CDB18" s="60"/>
      <c r="CDC18" s="60"/>
      <c r="CDD18" s="60"/>
      <c r="CDE18" s="60"/>
      <c r="CDF18" s="60"/>
      <c r="CDG18" s="60"/>
      <c r="CDH18" s="60"/>
      <c r="CDI18" s="60"/>
      <c r="CDJ18" s="60"/>
      <c r="CDK18" s="60"/>
      <c r="CDL18" s="60"/>
      <c r="CDM18" s="60"/>
      <c r="CDN18" s="60"/>
      <c r="CDO18" s="60"/>
      <c r="CDP18" s="60"/>
      <c r="CDQ18" s="60"/>
      <c r="CDR18" s="60"/>
      <c r="CDS18" s="60"/>
      <c r="CDT18" s="60"/>
      <c r="CDU18" s="60"/>
      <c r="CDV18" s="60"/>
      <c r="CDW18" s="60"/>
      <c r="CDX18" s="60"/>
      <c r="CDY18" s="60"/>
      <c r="CDZ18" s="60"/>
      <c r="CEA18" s="60"/>
      <c r="CEB18" s="60"/>
      <c r="CEC18" s="60"/>
      <c r="CED18" s="60"/>
      <c r="CEE18" s="60"/>
      <c r="CEF18" s="60"/>
      <c r="CEG18" s="60"/>
      <c r="CEH18" s="60"/>
      <c r="CEI18" s="60"/>
      <c r="CEJ18" s="60"/>
      <c r="CEK18" s="60"/>
      <c r="CEL18" s="60"/>
      <c r="CEM18" s="60"/>
      <c r="CEN18" s="60"/>
      <c r="CEO18" s="60"/>
      <c r="CEP18" s="60"/>
      <c r="CEQ18" s="60"/>
      <c r="CER18" s="60"/>
      <c r="CES18" s="60"/>
      <c r="CET18" s="60"/>
      <c r="CEU18" s="60"/>
      <c r="CEV18" s="60"/>
      <c r="CEW18" s="60"/>
      <c r="CEX18" s="60"/>
      <c r="CEY18" s="60"/>
      <c r="CEZ18" s="60"/>
      <c r="CFA18" s="60"/>
      <c r="CFB18" s="60"/>
      <c r="CFC18" s="60"/>
      <c r="CFD18" s="60"/>
      <c r="CFE18" s="60"/>
      <c r="CFF18" s="60"/>
      <c r="CFG18" s="60"/>
      <c r="CFH18" s="60"/>
      <c r="CFI18" s="60"/>
      <c r="CFJ18" s="60"/>
      <c r="CFK18" s="60"/>
      <c r="CFL18" s="60"/>
      <c r="CFM18" s="60"/>
      <c r="CFN18" s="60"/>
      <c r="CFO18" s="60"/>
      <c r="CFP18" s="60"/>
      <c r="CFQ18" s="60"/>
      <c r="CFR18" s="60"/>
      <c r="CFS18" s="60"/>
      <c r="CFT18" s="60"/>
      <c r="CFU18" s="60"/>
      <c r="CFV18" s="60"/>
      <c r="CFW18" s="60"/>
      <c r="CFX18" s="60"/>
      <c r="CFY18" s="60"/>
      <c r="CFZ18" s="60"/>
      <c r="CGA18" s="60"/>
      <c r="CGB18" s="60"/>
      <c r="CGC18" s="60"/>
      <c r="CGD18" s="60"/>
      <c r="CGE18" s="60"/>
      <c r="CGF18" s="60"/>
      <c r="CGG18" s="60"/>
      <c r="CGH18" s="60"/>
      <c r="CGI18" s="60"/>
      <c r="CGJ18" s="60"/>
      <c r="CGK18" s="60"/>
      <c r="CGL18" s="60"/>
      <c r="CGM18" s="60"/>
      <c r="CGN18" s="60"/>
      <c r="CGO18" s="60"/>
      <c r="CGP18" s="60"/>
      <c r="CGQ18" s="60"/>
      <c r="CGR18" s="60"/>
      <c r="CGS18" s="60"/>
      <c r="CGT18" s="60"/>
      <c r="CGU18" s="60"/>
      <c r="CGV18" s="60"/>
      <c r="CGW18" s="60"/>
      <c r="CGX18" s="60"/>
      <c r="CGY18" s="60"/>
      <c r="CGZ18" s="60"/>
      <c r="CHA18" s="60"/>
      <c r="CHB18" s="60"/>
      <c r="CHC18" s="60"/>
      <c r="CHD18" s="60"/>
      <c r="CHE18" s="60"/>
      <c r="CHF18" s="60"/>
      <c r="CHG18" s="60"/>
      <c r="CHH18" s="60"/>
      <c r="CHI18" s="60"/>
      <c r="CHJ18" s="60"/>
      <c r="CHK18" s="60"/>
      <c r="CHL18" s="60"/>
      <c r="CHM18" s="60"/>
      <c r="CHN18" s="60"/>
      <c r="CHO18" s="60"/>
      <c r="CHP18" s="60"/>
      <c r="CHQ18" s="60"/>
      <c r="CHR18" s="60"/>
      <c r="CHS18" s="60"/>
      <c r="CHT18" s="60"/>
      <c r="CHU18" s="60"/>
      <c r="CHV18" s="60"/>
      <c r="CHW18" s="60"/>
      <c r="CHX18" s="60"/>
      <c r="CHY18" s="60"/>
      <c r="CHZ18" s="60"/>
      <c r="CIA18" s="60"/>
      <c r="CIB18" s="60"/>
      <c r="CIC18" s="60"/>
      <c r="CID18" s="60"/>
      <c r="CIE18" s="60"/>
      <c r="CIF18" s="60"/>
      <c r="CIG18" s="60"/>
      <c r="CIH18" s="60"/>
      <c r="CII18" s="60"/>
      <c r="CIJ18" s="60"/>
      <c r="CIK18" s="60"/>
      <c r="CIL18" s="60"/>
      <c r="CIM18" s="60"/>
      <c r="CIN18" s="60"/>
      <c r="CIO18" s="60"/>
      <c r="CIP18" s="60"/>
      <c r="CIQ18" s="60"/>
      <c r="CIR18" s="60"/>
      <c r="CIS18" s="60"/>
      <c r="CIT18" s="60"/>
      <c r="CIU18" s="60"/>
      <c r="CIV18" s="60"/>
      <c r="CIW18" s="60"/>
      <c r="CIX18" s="60"/>
      <c r="CIY18" s="60"/>
      <c r="CIZ18" s="60"/>
      <c r="CJA18" s="60"/>
      <c r="CJB18" s="60"/>
      <c r="CJC18" s="60"/>
      <c r="CJD18" s="60"/>
      <c r="CJE18" s="60"/>
      <c r="CJF18" s="60"/>
      <c r="CJG18" s="60"/>
      <c r="CJH18" s="60"/>
      <c r="CJI18" s="60"/>
      <c r="CJJ18" s="60"/>
      <c r="CJK18" s="60"/>
      <c r="CJL18" s="60"/>
      <c r="CJM18" s="60"/>
      <c r="CJN18" s="60"/>
      <c r="CJO18" s="60"/>
      <c r="CJP18" s="60"/>
      <c r="CJQ18" s="60"/>
      <c r="CJR18" s="60"/>
      <c r="CJS18" s="60"/>
      <c r="CJT18" s="60"/>
      <c r="CJU18" s="60"/>
      <c r="CJV18" s="60"/>
      <c r="CJW18" s="60"/>
      <c r="CJX18" s="60"/>
      <c r="CJY18" s="60"/>
      <c r="CJZ18" s="60"/>
      <c r="CKA18" s="60"/>
      <c r="CKB18" s="60"/>
      <c r="CKC18" s="60"/>
      <c r="CKD18" s="60"/>
      <c r="CKE18" s="60"/>
      <c r="CKF18" s="60"/>
      <c r="CKG18" s="60"/>
      <c r="CKH18" s="60"/>
      <c r="CKI18" s="60"/>
      <c r="CKJ18" s="60"/>
      <c r="CKK18" s="60"/>
      <c r="CKL18" s="60"/>
      <c r="CKM18" s="60"/>
      <c r="CKN18" s="60"/>
      <c r="CKO18" s="60"/>
      <c r="CKP18" s="60"/>
      <c r="CKQ18" s="60"/>
      <c r="CKR18" s="60"/>
      <c r="CKS18" s="60"/>
      <c r="CKT18" s="60"/>
      <c r="CKU18" s="60"/>
      <c r="CKV18" s="60"/>
      <c r="CKW18" s="60"/>
      <c r="CKX18" s="60"/>
      <c r="CKY18" s="60"/>
      <c r="CKZ18" s="60"/>
      <c r="CLA18" s="60"/>
      <c r="CLB18" s="60"/>
      <c r="CLC18" s="60"/>
      <c r="CLD18" s="60"/>
      <c r="CLE18" s="60"/>
      <c r="CLF18" s="60"/>
      <c r="CLG18" s="60"/>
      <c r="CLH18" s="60"/>
      <c r="CLI18" s="60"/>
      <c r="CLJ18" s="60"/>
      <c r="CLK18" s="60"/>
      <c r="CLL18" s="60"/>
      <c r="CLM18" s="60"/>
      <c r="CLN18" s="60"/>
      <c r="CLO18" s="60"/>
      <c r="CLP18" s="60"/>
      <c r="CLQ18" s="60"/>
      <c r="CLR18" s="60"/>
      <c r="CLS18" s="60"/>
      <c r="CLT18" s="60"/>
      <c r="CLU18" s="60"/>
      <c r="CLV18" s="60"/>
      <c r="CLW18" s="60"/>
      <c r="CLX18" s="60"/>
      <c r="CLY18" s="60"/>
      <c r="CLZ18" s="60"/>
      <c r="CMA18" s="60"/>
      <c r="CMB18" s="60"/>
      <c r="CMC18" s="60"/>
      <c r="CMD18" s="60"/>
      <c r="CME18" s="60"/>
      <c r="CMF18" s="60"/>
      <c r="CMG18" s="60"/>
      <c r="CMH18" s="60"/>
      <c r="CMI18" s="60"/>
      <c r="CMJ18" s="60"/>
      <c r="CMK18" s="60"/>
      <c r="CML18" s="60"/>
      <c r="CMM18" s="60"/>
      <c r="CMN18" s="60"/>
      <c r="CMO18" s="60"/>
      <c r="CMP18" s="60"/>
      <c r="CMQ18" s="60"/>
      <c r="CMR18" s="60"/>
      <c r="CMS18" s="60"/>
      <c r="CMT18" s="60"/>
      <c r="CMU18" s="60"/>
      <c r="CMV18" s="60"/>
      <c r="CMW18" s="60"/>
      <c r="CMX18" s="60"/>
      <c r="CMY18" s="60"/>
      <c r="CMZ18" s="60"/>
      <c r="CNA18" s="60"/>
      <c r="CNB18" s="60"/>
      <c r="CNC18" s="60"/>
      <c r="CND18" s="60"/>
      <c r="CNE18" s="60"/>
      <c r="CNF18" s="60"/>
      <c r="CNG18" s="60"/>
      <c r="CNH18" s="60"/>
      <c r="CNI18" s="60"/>
      <c r="CNJ18" s="60"/>
      <c r="CNK18" s="60"/>
      <c r="CNL18" s="60"/>
      <c r="CNM18" s="60"/>
      <c r="CNN18" s="60"/>
      <c r="CNO18" s="60"/>
      <c r="CNP18" s="60"/>
      <c r="CNQ18" s="60"/>
      <c r="CNR18" s="60"/>
      <c r="CNS18" s="60"/>
      <c r="CNT18" s="60"/>
      <c r="CNU18" s="60"/>
      <c r="CNV18" s="60"/>
      <c r="CNW18" s="60"/>
      <c r="CNX18" s="60"/>
      <c r="CNY18" s="60"/>
      <c r="CNZ18" s="60"/>
      <c r="COA18" s="60"/>
      <c r="COB18" s="60"/>
      <c r="COC18" s="60"/>
      <c r="COD18" s="60"/>
      <c r="COE18" s="60"/>
      <c r="COF18" s="60"/>
      <c r="COG18" s="60"/>
      <c r="COH18" s="60"/>
      <c r="COI18" s="60"/>
      <c r="COJ18" s="60"/>
      <c r="COK18" s="60"/>
      <c r="COL18" s="60"/>
      <c r="COM18" s="60"/>
      <c r="CON18" s="60"/>
      <c r="COO18" s="60"/>
      <c r="COP18" s="60"/>
      <c r="COQ18" s="60"/>
      <c r="COR18" s="60"/>
      <c r="COS18" s="60"/>
      <c r="COT18" s="60"/>
      <c r="COU18" s="60"/>
      <c r="COV18" s="60"/>
      <c r="COW18" s="60"/>
      <c r="COX18" s="60"/>
      <c r="COY18" s="60"/>
      <c r="COZ18" s="60"/>
      <c r="CPA18" s="60"/>
      <c r="CPB18" s="60"/>
      <c r="CPC18" s="60"/>
      <c r="CPD18" s="60"/>
      <c r="CPE18" s="60"/>
      <c r="CPF18" s="60"/>
      <c r="CPG18" s="60"/>
      <c r="CPH18" s="60"/>
      <c r="CPI18" s="60"/>
      <c r="CPJ18" s="60"/>
      <c r="CPK18" s="60"/>
      <c r="CPL18" s="60"/>
      <c r="CPM18" s="60"/>
      <c r="CPN18" s="60"/>
      <c r="CPO18" s="60"/>
      <c r="CPP18" s="60"/>
      <c r="CPQ18" s="60"/>
      <c r="CPR18" s="60"/>
      <c r="CPS18" s="60"/>
      <c r="CPT18" s="60"/>
      <c r="CPU18" s="60"/>
      <c r="CPV18" s="60"/>
      <c r="CPW18" s="60"/>
      <c r="CPX18" s="60"/>
      <c r="CPY18" s="60"/>
      <c r="CPZ18" s="60"/>
      <c r="CQA18" s="60"/>
      <c r="CQB18" s="60"/>
      <c r="CQC18" s="60"/>
      <c r="CQD18" s="60"/>
      <c r="CQE18" s="60"/>
      <c r="CQF18" s="60"/>
      <c r="CQG18" s="60"/>
      <c r="CQH18" s="60"/>
      <c r="CQI18" s="60"/>
      <c r="CQJ18" s="60"/>
      <c r="CQK18" s="60"/>
      <c r="CQL18" s="60"/>
      <c r="CQM18" s="60"/>
      <c r="CQN18" s="60"/>
      <c r="CQO18" s="60"/>
      <c r="CQP18" s="60"/>
      <c r="CQQ18" s="60"/>
      <c r="CQR18" s="60"/>
      <c r="CQS18" s="60"/>
      <c r="CQT18" s="60"/>
      <c r="CQU18" s="60"/>
      <c r="CQV18" s="60"/>
      <c r="CQW18" s="60"/>
      <c r="CQX18" s="60"/>
      <c r="CQY18" s="60"/>
      <c r="CQZ18" s="60"/>
      <c r="CRA18" s="60"/>
      <c r="CRB18" s="60"/>
      <c r="CRC18" s="60"/>
      <c r="CRD18" s="60"/>
      <c r="CRE18" s="60"/>
      <c r="CRF18" s="60"/>
      <c r="CRG18" s="60"/>
      <c r="CRH18" s="60"/>
      <c r="CRI18" s="60"/>
      <c r="CRJ18" s="60"/>
      <c r="CRK18" s="60"/>
      <c r="CRL18" s="60"/>
      <c r="CRM18" s="60"/>
      <c r="CRN18" s="60"/>
      <c r="CRO18" s="60"/>
      <c r="CRP18" s="60"/>
      <c r="CRQ18" s="60"/>
      <c r="CRR18" s="60"/>
      <c r="CRS18" s="60"/>
      <c r="CRT18" s="60"/>
      <c r="CRU18" s="60"/>
      <c r="CRV18" s="60"/>
      <c r="CRW18" s="60"/>
      <c r="CRX18" s="60"/>
      <c r="CRY18" s="60"/>
      <c r="CRZ18" s="60"/>
      <c r="CSA18" s="60"/>
      <c r="CSB18" s="60"/>
      <c r="CSC18" s="60"/>
      <c r="CSD18" s="60"/>
      <c r="CSE18" s="60"/>
      <c r="CSF18" s="60"/>
      <c r="CSG18" s="60"/>
      <c r="CSH18" s="60"/>
      <c r="CSI18" s="60"/>
      <c r="CSJ18" s="60"/>
      <c r="CSK18" s="60"/>
      <c r="CSL18" s="60"/>
      <c r="CSM18" s="60"/>
      <c r="CSN18" s="60"/>
      <c r="CSO18" s="60"/>
      <c r="CSP18" s="60"/>
      <c r="CSQ18" s="60"/>
      <c r="CSR18" s="60"/>
      <c r="CSS18" s="60"/>
      <c r="CST18" s="60"/>
      <c r="CSU18" s="60"/>
      <c r="CSV18" s="60"/>
      <c r="CSW18" s="60"/>
      <c r="CSX18" s="60"/>
      <c r="CSY18" s="60"/>
      <c r="CSZ18" s="60"/>
      <c r="CTA18" s="60"/>
      <c r="CTB18" s="60"/>
      <c r="CTC18" s="60"/>
      <c r="CTD18" s="60"/>
      <c r="CTE18" s="60"/>
      <c r="CTF18" s="60"/>
      <c r="CTG18" s="60"/>
      <c r="CTH18" s="60"/>
      <c r="CTI18" s="60"/>
      <c r="CTJ18" s="60"/>
      <c r="CTK18" s="60"/>
      <c r="CTL18" s="60"/>
      <c r="CTM18" s="60"/>
      <c r="CTN18" s="60"/>
      <c r="CTO18" s="60"/>
      <c r="CTP18" s="60"/>
      <c r="CTQ18" s="60"/>
      <c r="CTR18" s="60"/>
      <c r="CTS18" s="60"/>
      <c r="CTT18" s="60"/>
      <c r="CTU18" s="60"/>
      <c r="CTV18" s="60"/>
      <c r="CTW18" s="60"/>
      <c r="CTX18" s="60"/>
      <c r="CTY18" s="60"/>
      <c r="CTZ18" s="60"/>
      <c r="CUA18" s="60"/>
      <c r="CUB18" s="60"/>
      <c r="CUC18" s="60"/>
      <c r="CUD18" s="60"/>
      <c r="CUE18" s="60"/>
      <c r="CUF18" s="60"/>
      <c r="CUG18" s="60"/>
      <c r="CUH18" s="60"/>
      <c r="CUI18" s="60"/>
      <c r="CUJ18" s="60"/>
      <c r="CUK18" s="60"/>
      <c r="CUL18" s="60"/>
      <c r="CUM18" s="60"/>
      <c r="CUN18" s="60"/>
      <c r="CUO18" s="60"/>
      <c r="CUP18" s="60"/>
      <c r="CUQ18" s="60"/>
      <c r="CUR18" s="60"/>
      <c r="CUS18" s="60"/>
      <c r="CUT18" s="60"/>
      <c r="CUU18" s="60"/>
      <c r="CUV18" s="60"/>
      <c r="CUW18" s="60"/>
      <c r="CUX18" s="60"/>
      <c r="CUY18" s="60"/>
      <c r="CUZ18" s="60"/>
      <c r="CVA18" s="60"/>
      <c r="CVB18" s="60"/>
      <c r="CVC18" s="60"/>
      <c r="CVD18" s="60"/>
      <c r="CVE18" s="60"/>
      <c r="CVF18" s="60"/>
      <c r="CVG18" s="60"/>
      <c r="CVH18" s="60"/>
      <c r="CVI18" s="60"/>
      <c r="CVJ18" s="60"/>
      <c r="CVK18" s="60"/>
      <c r="CVL18" s="60"/>
      <c r="CVM18" s="60"/>
      <c r="CVN18" s="60"/>
      <c r="CVO18" s="60"/>
      <c r="CVP18" s="60"/>
      <c r="CVQ18" s="60"/>
      <c r="CVR18" s="60"/>
      <c r="CVS18" s="60"/>
      <c r="CVT18" s="60"/>
      <c r="CVU18" s="60"/>
      <c r="CVV18" s="60"/>
      <c r="CVW18" s="60"/>
      <c r="CVX18" s="60"/>
      <c r="CVY18" s="60"/>
      <c r="CVZ18" s="60"/>
      <c r="CWA18" s="60"/>
      <c r="CWB18" s="60"/>
      <c r="CWC18" s="60"/>
      <c r="CWD18" s="60"/>
      <c r="CWE18" s="60"/>
      <c r="CWF18" s="60"/>
      <c r="CWG18" s="60"/>
      <c r="CWH18" s="60"/>
      <c r="CWI18" s="60"/>
      <c r="CWJ18" s="60"/>
      <c r="CWK18" s="60"/>
      <c r="CWL18" s="60"/>
      <c r="CWM18" s="60"/>
      <c r="CWN18" s="60"/>
      <c r="CWO18" s="60"/>
      <c r="CWP18" s="60"/>
      <c r="CWQ18" s="60"/>
      <c r="CWR18" s="60"/>
      <c r="CWS18" s="60"/>
      <c r="CWT18" s="60"/>
      <c r="CWU18" s="60"/>
      <c r="CWV18" s="60"/>
      <c r="CWW18" s="60"/>
      <c r="CWX18" s="60"/>
      <c r="CWY18" s="60"/>
      <c r="CWZ18" s="60"/>
      <c r="CXA18" s="60"/>
      <c r="CXB18" s="60"/>
      <c r="CXC18" s="60"/>
      <c r="CXD18" s="60"/>
      <c r="CXE18" s="60"/>
      <c r="CXF18" s="60"/>
      <c r="CXG18" s="60"/>
      <c r="CXH18" s="60"/>
      <c r="CXI18" s="60"/>
      <c r="CXJ18" s="60"/>
      <c r="CXK18" s="60"/>
      <c r="CXL18" s="60"/>
      <c r="CXM18" s="60"/>
      <c r="CXN18" s="60"/>
      <c r="CXO18" s="60"/>
      <c r="CXP18" s="60"/>
      <c r="CXQ18" s="60"/>
      <c r="CXR18" s="60"/>
      <c r="CXS18" s="60"/>
      <c r="CXT18" s="60"/>
      <c r="CXU18" s="60"/>
      <c r="CXV18" s="60"/>
      <c r="CXW18" s="60"/>
      <c r="CXX18" s="60"/>
      <c r="CXY18" s="60"/>
      <c r="CXZ18" s="60"/>
      <c r="CYA18" s="60"/>
      <c r="CYB18" s="60"/>
      <c r="CYC18" s="60"/>
      <c r="CYD18" s="60"/>
      <c r="CYE18" s="60"/>
      <c r="CYF18" s="60"/>
      <c r="CYG18" s="60"/>
      <c r="CYH18" s="60"/>
      <c r="CYI18" s="60"/>
      <c r="CYJ18" s="60"/>
      <c r="CYK18" s="60"/>
      <c r="CYL18" s="60"/>
      <c r="CYM18" s="60"/>
      <c r="CYN18" s="60"/>
      <c r="CYO18" s="60"/>
      <c r="CYP18" s="60"/>
      <c r="CYQ18" s="60"/>
      <c r="CYR18" s="60"/>
      <c r="CYS18" s="60"/>
      <c r="CYT18" s="60"/>
      <c r="CYU18" s="60"/>
      <c r="CYV18" s="60"/>
      <c r="CYW18" s="60"/>
      <c r="CYX18" s="60"/>
      <c r="CYY18" s="60"/>
      <c r="CYZ18" s="60"/>
      <c r="CZA18" s="60"/>
      <c r="CZB18" s="60"/>
      <c r="CZC18" s="60"/>
      <c r="CZD18" s="60"/>
      <c r="CZE18" s="60"/>
      <c r="CZF18" s="60"/>
      <c r="CZG18" s="60"/>
      <c r="CZH18" s="60"/>
      <c r="CZI18" s="60"/>
      <c r="CZJ18" s="60"/>
      <c r="CZK18" s="60"/>
      <c r="CZL18" s="60"/>
      <c r="CZM18" s="60"/>
      <c r="CZN18" s="60"/>
      <c r="CZO18" s="60"/>
      <c r="CZP18" s="60"/>
      <c r="CZQ18" s="60"/>
      <c r="CZR18" s="60"/>
      <c r="CZS18" s="60"/>
      <c r="CZT18" s="60"/>
      <c r="CZU18" s="60"/>
      <c r="CZV18" s="60"/>
      <c r="CZW18" s="60"/>
      <c r="CZX18" s="60"/>
      <c r="CZY18" s="60"/>
      <c r="CZZ18" s="60"/>
      <c r="DAA18" s="60"/>
      <c r="DAB18" s="60"/>
      <c r="DAC18" s="60"/>
      <c r="DAD18" s="60"/>
      <c r="DAE18" s="60"/>
      <c r="DAF18" s="60"/>
      <c r="DAG18" s="60"/>
      <c r="DAH18" s="60"/>
      <c r="DAI18" s="60"/>
      <c r="DAJ18" s="60"/>
      <c r="DAK18" s="60"/>
      <c r="DAL18" s="60"/>
      <c r="DAM18" s="60"/>
      <c r="DAN18" s="60"/>
      <c r="DAO18" s="60"/>
      <c r="DAP18" s="60"/>
      <c r="DAQ18" s="60"/>
      <c r="DAR18" s="60"/>
      <c r="DAS18" s="60"/>
      <c r="DAT18" s="60"/>
      <c r="DAU18" s="60"/>
      <c r="DAV18" s="60"/>
      <c r="DAW18" s="60"/>
      <c r="DAX18" s="60"/>
      <c r="DAY18" s="60"/>
      <c r="DAZ18" s="60"/>
      <c r="DBA18" s="60"/>
      <c r="DBB18" s="60"/>
      <c r="DBC18" s="60"/>
      <c r="DBD18" s="60"/>
      <c r="DBE18" s="60"/>
      <c r="DBF18" s="60"/>
      <c r="DBG18" s="60"/>
      <c r="DBH18" s="60"/>
      <c r="DBI18" s="60"/>
      <c r="DBJ18" s="60"/>
      <c r="DBK18" s="60"/>
      <c r="DBL18" s="60"/>
      <c r="DBM18" s="60"/>
      <c r="DBN18" s="60"/>
      <c r="DBO18" s="60"/>
      <c r="DBP18" s="60"/>
      <c r="DBQ18" s="60"/>
      <c r="DBR18" s="60"/>
      <c r="DBS18" s="60"/>
      <c r="DBT18" s="60"/>
      <c r="DBU18" s="60"/>
      <c r="DBV18" s="60"/>
      <c r="DBW18" s="60"/>
      <c r="DBX18" s="60"/>
      <c r="DBY18" s="60"/>
      <c r="DBZ18" s="60"/>
      <c r="DCA18" s="60"/>
      <c r="DCB18" s="60"/>
      <c r="DCC18" s="60"/>
      <c r="DCD18" s="60"/>
      <c r="DCE18" s="60"/>
      <c r="DCF18" s="60"/>
      <c r="DCG18" s="60"/>
      <c r="DCH18" s="60"/>
      <c r="DCI18" s="60"/>
      <c r="DCJ18" s="60"/>
      <c r="DCK18" s="60"/>
      <c r="DCL18" s="60"/>
      <c r="DCM18" s="60"/>
      <c r="DCN18" s="60"/>
      <c r="DCO18" s="60"/>
      <c r="DCP18" s="60"/>
      <c r="DCQ18" s="60"/>
      <c r="DCR18" s="60"/>
      <c r="DCS18" s="60"/>
      <c r="DCT18" s="60"/>
      <c r="DCU18" s="60"/>
      <c r="DCV18" s="60"/>
      <c r="DCW18" s="60"/>
      <c r="DCX18" s="60"/>
      <c r="DCY18" s="60"/>
      <c r="DCZ18" s="60"/>
      <c r="DDA18" s="60"/>
      <c r="DDB18" s="60"/>
      <c r="DDC18" s="60"/>
      <c r="DDD18" s="60"/>
      <c r="DDE18" s="60"/>
      <c r="DDF18" s="60"/>
      <c r="DDG18" s="60"/>
      <c r="DDH18" s="60"/>
      <c r="DDI18" s="60"/>
      <c r="DDJ18" s="60"/>
      <c r="DDK18" s="60"/>
      <c r="DDL18" s="60"/>
      <c r="DDM18" s="60"/>
      <c r="DDN18" s="60"/>
      <c r="DDO18" s="60"/>
      <c r="DDP18" s="60"/>
      <c r="DDQ18" s="60"/>
      <c r="DDR18" s="60"/>
      <c r="DDS18" s="60"/>
      <c r="DDT18" s="60"/>
      <c r="DDU18" s="60"/>
      <c r="DDV18" s="60"/>
      <c r="DDW18" s="60"/>
      <c r="DDX18" s="60"/>
      <c r="DDY18" s="60"/>
      <c r="DDZ18" s="60"/>
      <c r="DEA18" s="60"/>
      <c r="DEB18" s="60"/>
      <c r="DEC18" s="60"/>
      <c r="DED18" s="60"/>
      <c r="DEE18" s="60"/>
      <c r="DEF18" s="60"/>
      <c r="DEG18" s="60"/>
      <c r="DEH18" s="60"/>
      <c r="DEI18" s="60"/>
      <c r="DEJ18" s="60"/>
      <c r="DEK18" s="60"/>
      <c r="DEL18" s="60"/>
      <c r="DEM18" s="60"/>
      <c r="DEN18" s="60"/>
      <c r="DEO18" s="60"/>
      <c r="DEP18" s="60"/>
      <c r="DEQ18" s="60"/>
      <c r="DER18" s="60"/>
      <c r="DES18" s="60"/>
      <c r="DET18" s="60"/>
      <c r="DEU18" s="60"/>
      <c r="DEV18" s="60"/>
      <c r="DEW18" s="60"/>
      <c r="DEX18" s="60"/>
      <c r="DEY18" s="60"/>
      <c r="DEZ18" s="60"/>
      <c r="DFA18" s="60"/>
      <c r="DFB18" s="60"/>
      <c r="DFC18" s="60"/>
      <c r="DFD18" s="60"/>
      <c r="DFE18" s="60"/>
      <c r="DFF18" s="60"/>
      <c r="DFG18" s="60"/>
      <c r="DFH18" s="60"/>
      <c r="DFI18" s="60"/>
      <c r="DFJ18" s="60"/>
      <c r="DFK18" s="60"/>
      <c r="DFL18" s="60"/>
      <c r="DFM18" s="60"/>
      <c r="DFN18" s="60"/>
      <c r="DFO18" s="60"/>
      <c r="DFP18" s="60"/>
      <c r="DFQ18" s="60"/>
      <c r="DFR18" s="60"/>
      <c r="DFS18" s="60"/>
      <c r="DFT18" s="60"/>
      <c r="DFU18" s="60"/>
      <c r="DFV18" s="60"/>
      <c r="DFW18" s="60"/>
      <c r="DFX18" s="60"/>
      <c r="DFY18" s="60"/>
      <c r="DFZ18" s="60"/>
      <c r="DGA18" s="60"/>
      <c r="DGB18" s="60"/>
      <c r="DGC18" s="60"/>
      <c r="DGD18" s="60"/>
      <c r="DGE18" s="60"/>
      <c r="DGF18" s="60"/>
      <c r="DGG18" s="60"/>
      <c r="DGH18" s="60"/>
      <c r="DGI18" s="60"/>
      <c r="DGJ18" s="60"/>
      <c r="DGK18" s="60"/>
      <c r="DGL18" s="60"/>
      <c r="DGM18" s="60"/>
      <c r="DGN18" s="60"/>
      <c r="DGO18" s="60"/>
      <c r="DGP18" s="60"/>
      <c r="DGQ18" s="60"/>
      <c r="DGR18" s="60"/>
      <c r="DGS18" s="60"/>
      <c r="DGT18" s="60"/>
      <c r="DGU18" s="60"/>
      <c r="DGV18" s="60"/>
      <c r="DGW18" s="60"/>
      <c r="DGX18" s="60"/>
      <c r="DGY18" s="60"/>
      <c r="DGZ18" s="60"/>
      <c r="DHA18" s="60"/>
      <c r="DHB18" s="60"/>
      <c r="DHC18" s="60"/>
      <c r="DHD18" s="60"/>
      <c r="DHE18" s="60"/>
      <c r="DHF18" s="60"/>
      <c r="DHG18" s="60"/>
      <c r="DHH18" s="60"/>
      <c r="DHI18" s="60"/>
      <c r="DHJ18" s="60"/>
      <c r="DHK18" s="60"/>
      <c r="DHL18" s="60"/>
      <c r="DHM18" s="60"/>
      <c r="DHN18" s="60"/>
      <c r="DHO18" s="60"/>
      <c r="DHP18" s="60"/>
      <c r="DHQ18" s="60"/>
      <c r="DHR18" s="60"/>
      <c r="DHS18" s="60"/>
      <c r="DHT18" s="60"/>
      <c r="DHU18" s="60"/>
      <c r="DHV18" s="60"/>
      <c r="DHW18" s="60"/>
      <c r="DHX18" s="60"/>
      <c r="DHY18" s="60"/>
      <c r="DHZ18" s="60"/>
      <c r="DIA18" s="60"/>
      <c r="DIB18" s="60"/>
      <c r="DIC18" s="60"/>
      <c r="DID18" s="60"/>
      <c r="DIE18" s="60"/>
      <c r="DIF18" s="60"/>
      <c r="DIG18" s="60"/>
      <c r="DIH18" s="60"/>
      <c r="DII18" s="60"/>
      <c r="DIJ18" s="60"/>
      <c r="DIK18" s="60"/>
      <c r="DIL18" s="60"/>
      <c r="DIM18" s="60"/>
      <c r="DIN18" s="60"/>
      <c r="DIO18" s="60"/>
      <c r="DIP18" s="60"/>
      <c r="DIQ18" s="60"/>
      <c r="DIR18" s="60"/>
      <c r="DIS18" s="60"/>
      <c r="DIT18" s="60"/>
      <c r="DIU18" s="60"/>
      <c r="DIV18" s="60"/>
      <c r="DIW18" s="60"/>
      <c r="DIX18" s="60"/>
      <c r="DIY18" s="60"/>
      <c r="DIZ18" s="60"/>
      <c r="DJA18" s="60"/>
      <c r="DJB18" s="60"/>
      <c r="DJC18" s="60"/>
      <c r="DJD18" s="60"/>
      <c r="DJE18" s="60"/>
      <c r="DJF18" s="60"/>
      <c r="DJG18" s="60"/>
      <c r="DJH18" s="60"/>
      <c r="DJI18" s="60"/>
      <c r="DJJ18" s="60"/>
      <c r="DJK18" s="60"/>
      <c r="DJL18" s="60"/>
      <c r="DJM18" s="60"/>
      <c r="DJN18" s="60"/>
      <c r="DJO18" s="60"/>
      <c r="DJP18" s="60"/>
      <c r="DJQ18" s="60"/>
      <c r="DJR18" s="60"/>
      <c r="DJS18" s="60"/>
      <c r="DJT18" s="60"/>
      <c r="DJU18" s="60"/>
      <c r="DJV18" s="60"/>
      <c r="DJW18" s="60"/>
      <c r="DJX18" s="60"/>
      <c r="DJY18" s="60"/>
      <c r="DJZ18" s="60"/>
      <c r="DKA18" s="60"/>
      <c r="DKB18" s="60"/>
      <c r="DKC18" s="60"/>
      <c r="DKD18" s="60"/>
      <c r="DKE18" s="60"/>
      <c r="DKF18" s="60"/>
      <c r="DKG18" s="60"/>
      <c r="DKH18" s="60"/>
      <c r="DKI18" s="60"/>
      <c r="DKJ18" s="60"/>
      <c r="DKK18" s="60"/>
      <c r="DKL18" s="60"/>
      <c r="DKM18" s="60"/>
      <c r="DKN18" s="60"/>
      <c r="DKO18" s="60"/>
      <c r="DKP18" s="60"/>
      <c r="DKQ18" s="60"/>
      <c r="DKR18" s="60"/>
      <c r="DKS18" s="60"/>
      <c r="DKT18" s="60"/>
      <c r="DKU18" s="60"/>
      <c r="DKV18" s="60"/>
      <c r="DKW18" s="60"/>
      <c r="DKX18" s="60"/>
      <c r="DKY18" s="60"/>
      <c r="DKZ18" s="60"/>
      <c r="DLA18" s="60"/>
      <c r="DLB18" s="60"/>
      <c r="DLC18" s="60"/>
      <c r="DLD18" s="60"/>
      <c r="DLE18" s="60"/>
      <c r="DLF18" s="60"/>
      <c r="DLG18" s="60"/>
      <c r="DLH18" s="60"/>
      <c r="DLI18" s="60"/>
      <c r="DLJ18" s="60"/>
      <c r="DLK18" s="60"/>
      <c r="DLL18" s="60"/>
      <c r="DLM18" s="60"/>
      <c r="DLN18" s="60"/>
      <c r="DLO18" s="60"/>
      <c r="DLP18" s="60"/>
      <c r="DLQ18" s="60"/>
      <c r="DLR18" s="60"/>
      <c r="DLS18" s="60"/>
      <c r="DLT18" s="60"/>
      <c r="DLU18" s="60"/>
      <c r="DLV18" s="60"/>
      <c r="DLW18" s="60"/>
      <c r="DLX18" s="60"/>
      <c r="DLY18" s="60"/>
      <c r="DLZ18" s="60"/>
      <c r="DMA18" s="60"/>
      <c r="DMB18" s="60"/>
      <c r="DMC18" s="60"/>
      <c r="DMD18" s="60"/>
      <c r="DME18" s="60"/>
      <c r="DMF18" s="60"/>
      <c r="DMG18" s="60"/>
      <c r="DMH18" s="60"/>
      <c r="DMI18" s="60"/>
      <c r="DMJ18" s="60"/>
      <c r="DMK18" s="60"/>
      <c r="DML18" s="60"/>
      <c r="DMM18" s="60"/>
      <c r="DMN18" s="60"/>
      <c r="DMO18" s="60"/>
      <c r="DMP18" s="60"/>
      <c r="DMQ18" s="60"/>
      <c r="DMR18" s="60"/>
      <c r="DMS18" s="60"/>
      <c r="DMT18" s="60"/>
      <c r="DMU18" s="60"/>
      <c r="DMV18" s="60"/>
      <c r="DMW18" s="60"/>
      <c r="DMX18" s="60"/>
      <c r="DMY18" s="60"/>
      <c r="DMZ18" s="60"/>
      <c r="DNA18" s="60"/>
      <c r="DNB18" s="60"/>
      <c r="DNC18" s="60"/>
      <c r="DND18" s="60"/>
      <c r="DNE18" s="60"/>
      <c r="DNF18" s="60"/>
      <c r="DNG18" s="60"/>
      <c r="DNH18" s="60"/>
      <c r="DNI18" s="60"/>
      <c r="DNJ18" s="60"/>
      <c r="DNK18" s="60"/>
      <c r="DNL18" s="60"/>
      <c r="DNM18" s="60"/>
      <c r="DNN18" s="60"/>
      <c r="DNO18" s="60"/>
      <c r="DNP18" s="60"/>
      <c r="DNQ18" s="60"/>
      <c r="DNR18" s="60"/>
      <c r="DNS18" s="60"/>
      <c r="DNT18" s="60"/>
      <c r="DNU18" s="60"/>
      <c r="DNV18" s="60"/>
      <c r="DNW18" s="60"/>
      <c r="DNX18" s="60"/>
      <c r="DNY18" s="60"/>
      <c r="DNZ18" s="60"/>
      <c r="DOA18" s="60"/>
      <c r="DOB18" s="60"/>
      <c r="DOC18" s="60"/>
      <c r="DOD18" s="60"/>
      <c r="DOE18" s="60"/>
      <c r="DOF18" s="60"/>
      <c r="DOG18" s="60"/>
      <c r="DOH18" s="60"/>
      <c r="DOI18" s="60"/>
      <c r="DOJ18" s="60"/>
      <c r="DOK18" s="60"/>
      <c r="DOL18" s="60"/>
      <c r="DOM18" s="60"/>
      <c r="DON18" s="60"/>
      <c r="DOO18" s="60"/>
      <c r="DOP18" s="60"/>
      <c r="DOQ18" s="60"/>
      <c r="DOR18" s="60"/>
      <c r="DOS18" s="60"/>
      <c r="DOT18" s="60"/>
      <c r="DOU18" s="60"/>
      <c r="DOV18" s="60"/>
      <c r="DOW18" s="60"/>
      <c r="DOX18" s="60"/>
      <c r="DOY18" s="60"/>
      <c r="DOZ18" s="60"/>
      <c r="DPA18" s="60"/>
      <c r="DPB18" s="60"/>
      <c r="DPC18" s="60"/>
      <c r="DPD18" s="60"/>
      <c r="DPE18" s="60"/>
      <c r="DPF18" s="60"/>
      <c r="DPG18" s="60"/>
      <c r="DPH18" s="60"/>
      <c r="DPI18" s="60"/>
      <c r="DPJ18" s="60"/>
      <c r="DPK18" s="60"/>
      <c r="DPL18" s="60"/>
      <c r="DPM18" s="60"/>
      <c r="DPN18" s="60"/>
      <c r="DPO18" s="60"/>
      <c r="DPP18" s="60"/>
      <c r="DPQ18" s="60"/>
      <c r="DPR18" s="60"/>
      <c r="DPS18" s="60"/>
      <c r="DPT18" s="60"/>
      <c r="DPU18" s="60"/>
      <c r="DPV18" s="60"/>
      <c r="DPW18" s="60"/>
      <c r="DPX18" s="60"/>
      <c r="DPY18" s="60"/>
      <c r="DPZ18" s="60"/>
      <c r="DQA18" s="60"/>
      <c r="DQB18" s="60"/>
      <c r="DQC18" s="60"/>
      <c r="DQD18" s="60"/>
      <c r="DQE18" s="60"/>
      <c r="DQF18" s="60"/>
      <c r="DQG18" s="60"/>
      <c r="DQH18" s="60"/>
      <c r="DQI18" s="60"/>
      <c r="DQJ18" s="60"/>
      <c r="DQK18" s="60"/>
      <c r="DQL18" s="60"/>
      <c r="DQM18" s="60"/>
      <c r="DQN18" s="60"/>
      <c r="DQO18" s="60"/>
      <c r="DQP18" s="60"/>
      <c r="DQQ18" s="60"/>
      <c r="DQR18" s="60"/>
      <c r="DQS18" s="60"/>
      <c r="DQT18" s="60"/>
      <c r="DQU18" s="60"/>
      <c r="DQV18" s="60"/>
      <c r="DQW18" s="60"/>
      <c r="DQX18" s="60"/>
      <c r="DQY18" s="60"/>
      <c r="DQZ18" s="60"/>
      <c r="DRA18" s="60"/>
      <c r="DRB18" s="60"/>
      <c r="DRC18" s="60"/>
      <c r="DRD18" s="60"/>
      <c r="DRE18" s="60"/>
      <c r="DRF18" s="60"/>
      <c r="DRG18" s="60"/>
      <c r="DRH18" s="60"/>
      <c r="DRI18" s="60"/>
      <c r="DRJ18" s="60"/>
      <c r="DRK18" s="60"/>
      <c r="DRL18" s="60"/>
      <c r="DRM18" s="60"/>
      <c r="DRN18" s="60"/>
      <c r="DRO18" s="60"/>
      <c r="DRP18" s="60"/>
      <c r="DRQ18" s="60"/>
      <c r="DRR18" s="60"/>
      <c r="DRS18" s="60"/>
      <c r="DRT18" s="60"/>
      <c r="DRU18" s="60"/>
      <c r="DRV18" s="60"/>
      <c r="DRW18" s="60"/>
      <c r="DRX18" s="60"/>
      <c r="DRY18" s="60"/>
      <c r="DRZ18" s="60"/>
      <c r="DSA18" s="60"/>
      <c r="DSB18" s="60"/>
      <c r="DSC18" s="60"/>
      <c r="DSD18" s="60"/>
      <c r="DSE18" s="60"/>
      <c r="DSF18" s="60"/>
      <c r="DSG18" s="60"/>
      <c r="DSH18" s="60"/>
      <c r="DSI18" s="60"/>
      <c r="DSJ18" s="60"/>
      <c r="DSK18" s="60"/>
      <c r="DSL18" s="60"/>
      <c r="DSM18" s="60"/>
      <c r="DSN18" s="60"/>
      <c r="DSO18" s="60"/>
      <c r="DSP18" s="60"/>
      <c r="DSQ18" s="60"/>
      <c r="DSR18" s="60"/>
      <c r="DSS18" s="60"/>
      <c r="DST18" s="60"/>
      <c r="DSU18" s="60"/>
      <c r="DSV18" s="60"/>
      <c r="DSW18" s="60"/>
      <c r="DSX18" s="60"/>
      <c r="DSY18" s="60"/>
      <c r="DSZ18" s="60"/>
      <c r="DTA18" s="60"/>
      <c r="DTB18" s="60"/>
      <c r="DTC18" s="60"/>
      <c r="DTD18" s="60"/>
      <c r="DTE18" s="60"/>
      <c r="DTF18" s="60"/>
      <c r="DTG18" s="60"/>
      <c r="DTH18" s="60"/>
      <c r="DTI18" s="60"/>
      <c r="DTJ18" s="60"/>
      <c r="DTK18" s="60"/>
      <c r="DTL18" s="60"/>
      <c r="DTM18" s="60"/>
      <c r="DTN18" s="60"/>
      <c r="DTO18" s="60"/>
      <c r="DTP18" s="60"/>
      <c r="DTQ18" s="60"/>
      <c r="DTR18" s="60"/>
      <c r="DTS18" s="60"/>
      <c r="DTT18" s="60"/>
      <c r="DTU18" s="60"/>
      <c r="DTV18" s="60"/>
      <c r="DTW18" s="60"/>
      <c r="DTX18" s="60"/>
      <c r="DTY18" s="60"/>
      <c r="DTZ18" s="60"/>
      <c r="DUA18" s="60"/>
      <c r="DUB18" s="60"/>
      <c r="DUC18" s="60"/>
      <c r="DUD18" s="60"/>
      <c r="DUE18" s="60"/>
      <c r="DUF18" s="60"/>
      <c r="DUG18" s="60"/>
      <c r="DUH18" s="60"/>
      <c r="DUI18" s="60"/>
      <c r="DUJ18" s="60"/>
      <c r="DUK18" s="60"/>
      <c r="DUL18" s="60"/>
      <c r="DUM18" s="60"/>
      <c r="DUN18" s="60"/>
      <c r="DUO18" s="60"/>
      <c r="DUP18" s="60"/>
      <c r="DUQ18" s="60"/>
      <c r="DUR18" s="60"/>
      <c r="DUS18" s="60"/>
      <c r="DUT18" s="60"/>
      <c r="DUU18" s="60"/>
      <c r="DUV18" s="60"/>
      <c r="DUW18" s="60"/>
      <c r="DUX18" s="60"/>
      <c r="DUY18" s="60"/>
      <c r="DUZ18" s="60"/>
      <c r="DVA18" s="60"/>
      <c r="DVB18" s="60"/>
      <c r="DVC18" s="60"/>
      <c r="DVD18" s="60"/>
      <c r="DVE18" s="60"/>
      <c r="DVF18" s="60"/>
      <c r="DVG18" s="60"/>
      <c r="DVH18" s="60"/>
      <c r="DVI18" s="60"/>
      <c r="DVJ18" s="60"/>
      <c r="DVK18" s="60"/>
      <c r="DVL18" s="60"/>
      <c r="DVM18" s="60"/>
      <c r="DVN18" s="60"/>
      <c r="DVO18" s="60"/>
      <c r="DVP18" s="60"/>
      <c r="DVQ18" s="60"/>
      <c r="DVR18" s="60"/>
      <c r="DVS18" s="60"/>
      <c r="DVT18" s="60"/>
      <c r="DVU18" s="60"/>
      <c r="DVV18" s="60"/>
      <c r="DVW18" s="60"/>
      <c r="DVX18" s="60"/>
      <c r="DVY18" s="60"/>
      <c r="DVZ18" s="60"/>
      <c r="DWA18" s="60"/>
      <c r="DWB18" s="60"/>
      <c r="DWC18" s="60"/>
      <c r="DWD18" s="60"/>
      <c r="DWE18" s="60"/>
      <c r="DWF18" s="60"/>
      <c r="DWG18" s="60"/>
      <c r="DWH18" s="60"/>
      <c r="DWI18" s="60"/>
      <c r="DWJ18" s="60"/>
      <c r="DWK18" s="60"/>
      <c r="DWL18" s="60"/>
      <c r="DWM18" s="60"/>
      <c r="DWN18" s="60"/>
      <c r="DWO18" s="60"/>
      <c r="DWP18" s="60"/>
      <c r="DWQ18" s="60"/>
      <c r="DWR18" s="60"/>
      <c r="DWS18" s="60"/>
      <c r="DWT18" s="60"/>
      <c r="DWU18" s="60"/>
      <c r="DWV18" s="60"/>
      <c r="DWW18" s="60"/>
      <c r="DWX18" s="60"/>
      <c r="DWY18" s="60"/>
      <c r="DWZ18" s="60"/>
      <c r="DXA18" s="60"/>
      <c r="DXB18" s="60"/>
      <c r="DXC18" s="60"/>
      <c r="DXD18" s="60"/>
      <c r="DXE18" s="60"/>
      <c r="DXF18" s="60"/>
      <c r="DXG18" s="60"/>
      <c r="DXH18" s="60"/>
      <c r="DXI18" s="60"/>
      <c r="DXJ18" s="60"/>
      <c r="DXK18" s="60"/>
      <c r="DXL18" s="60"/>
      <c r="DXM18" s="60"/>
      <c r="DXN18" s="60"/>
      <c r="DXO18" s="60"/>
      <c r="DXP18" s="60"/>
      <c r="DXQ18" s="60"/>
      <c r="DXR18" s="60"/>
      <c r="DXS18" s="60"/>
      <c r="DXT18" s="60"/>
      <c r="DXU18" s="60"/>
      <c r="DXV18" s="60"/>
      <c r="DXW18" s="60"/>
      <c r="DXX18" s="60"/>
      <c r="DXY18" s="60"/>
      <c r="DXZ18" s="60"/>
      <c r="DYA18" s="60"/>
      <c r="DYB18" s="60"/>
      <c r="DYC18" s="60"/>
      <c r="DYD18" s="60"/>
      <c r="DYE18" s="60"/>
      <c r="DYF18" s="60"/>
      <c r="DYG18" s="60"/>
      <c r="DYH18" s="60"/>
      <c r="DYI18" s="60"/>
      <c r="DYJ18" s="60"/>
      <c r="DYK18" s="60"/>
      <c r="DYL18" s="60"/>
      <c r="DYM18" s="60"/>
      <c r="DYN18" s="60"/>
      <c r="DYO18" s="60"/>
      <c r="DYP18" s="60"/>
      <c r="DYQ18" s="60"/>
      <c r="DYR18" s="60"/>
      <c r="DYS18" s="60"/>
      <c r="DYT18" s="60"/>
      <c r="DYU18" s="60"/>
      <c r="DYV18" s="60"/>
      <c r="DYW18" s="60"/>
      <c r="DYX18" s="60"/>
      <c r="DYY18" s="60"/>
      <c r="DYZ18" s="60"/>
      <c r="DZA18" s="60"/>
      <c r="DZB18" s="60"/>
      <c r="DZC18" s="60"/>
      <c r="DZD18" s="60"/>
      <c r="DZE18" s="60"/>
      <c r="DZF18" s="60"/>
      <c r="DZG18" s="60"/>
      <c r="DZH18" s="60"/>
      <c r="DZI18" s="60"/>
      <c r="DZJ18" s="60"/>
      <c r="DZK18" s="60"/>
      <c r="DZL18" s="60"/>
      <c r="DZM18" s="60"/>
      <c r="DZN18" s="60"/>
      <c r="DZO18" s="60"/>
      <c r="DZP18" s="60"/>
      <c r="DZQ18" s="60"/>
      <c r="DZR18" s="60"/>
      <c r="DZS18" s="60"/>
      <c r="DZT18" s="60"/>
      <c r="DZU18" s="60"/>
      <c r="DZV18" s="60"/>
      <c r="DZW18" s="60"/>
      <c r="DZX18" s="60"/>
      <c r="DZY18" s="60"/>
      <c r="DZZ18" s="60"/>
      <c r="EAA18" s="60"/>
      <c r="EAB18" s="60"/>
      <c r="EAC18" s="60"/>
      <c r="EAD18" s="60"/>
      <c r="EAE18" s="60"/>
      <c r="EAF18" s="60"/>
      <c r="EAG18" s="60"/>
      <c r="EAH18" s="60"/>
      <c r="EAI18" s="60"/>
      <c r="EAJ18" s="60"/>
      <c r="EAK18" s="60"/>
      <c r="EAL18" s="60"/>
      <c r="EAM18" s="60"/>
      <c r="EAN18" s="60"/>
      <c r="EAO18" s="60"/>
      <c r="EAP18" s="60"/>
      <c r="EAQ18" s="60"/>
      <c r="EAR18" s="60"/>
      <c r="EAS18" s="60"/>
      <c r="EAT18" s="60"/>
      <c r="EAU18" s="60"/>
      <c r="EAV18" s="60"/>
      <c r="EAW18" s="60"/>
      <c r="EAX18" s="60"/>
      <c r="EAY18" s="60"/>
      <c r="EAZ18" s="60"/>
      <c r="EBA18" s="60"/>
      <c r="EBB18" s="60"/>
      <c r="EBC18" s="60"/>
      <c r="EBD18" s="60"/>
      <c r="EBE18" s="60"/>
      <c r="EBF18" s="60"/>
      <c r="EBG18" s="60"/>
      <c r="EBH18" s="60"/>
      <c r="EBI18" s="60"/>
      <c r="EBJ18" s="60"/>
      <c r="EBK18" s="60"/>
      <c r="EBL18" s="60"/>
      <c r="EBM18" s="60"/>
      <c r="EBN18" s="60"/>
      <c r="EBO18" s="60"/>
      <c r="EBP18" s="60"/>
      <c r="EBQ18" s="60"/>
      <c r="EBR18" s="60"/>
      <c r="EBS18" s="60"/>
      <c r="EBT18" s="60"/>
      <c r="EBU18" s="60"/>
      <c r="EBV18" s="60"/>
      <c r="EBW18" s="60"/>
      <c r="EBX18" s="60"/>
      <c r="EBY18" s="60"/>
      <c r="EBZ18" s="60"/>
      <c r="ECA18" s="60"/>
      <c r="ECB18" s="60"/>
      <c r="ECC18" s="60"/>
      <c r="ECD18" s="60"/>
      <c r="ECE18" s="60"/>
      <c r="ECF18" s="60"/>
      <c r="ECG18" s="60"/>
      <c r="ECH18" s="60"/>
      <c r="ECI18" s="60"/>
      <c r="ECJ18" s="60"/>
      <c r="ECK18" s="60"/>
      <c r="ECL18" s="60"/>
      <c r="ECM18" s="60"/>
      <c r="ECN18" s="60"/>
      <c r="ECO18" s="60"/>
      <c r="ECP18" s="60"/>
      <c r="ECQ18" s="60"/>
      <c r="ECR18" s="60"/>
      <c r="ECS18" s="60"/>
      <c r="ECT18" s="60"/>
      <c r="ECU18" s="60"/>
      <c r="ECV18" s="60"/>
      <c r="ECW18" s="60"/>
      <c r="ECX18" s="60"/>
      <c r="ECY18" s="60"/>
      <c r="ECZ18" s="60"/>
      <c r="EDA18" s="60"/>
      <c r="EDB18" s="60"/>
      <c r="EDC18" s="60"/>
      <c r="EDD18" s="60"/>
      <c r="EDE18" s="60"/>
      <c r="EDF18" s="60"/>
      <c r="EDG18" s="60"/>
      <c r="EDH18" s="60"/>
      <c r="EDI18" s="60"/>
      <c r="EDJ18" s="60"/>
      <c r="EDK18" s="60"/>
      <c r="EDL18" s="60"/>
      <c r="EDM18" s="60"/>
      <c r="EDN18" s="60"/>
      <c r="EDO18" s="60"/>
      <c r="EDP18" s="60"/>
      <c r="EDQ18" s="60"/>
      <c r="EDR18" s="60"/>
      <c r="EDS18" s="60"/>
      <c r="EDT18" s="60"/>
      <c r="EDU18" s="60"/>
      <c r="EDV18" s="60"/>
      <c r="EDW18" s="60"/>
      <c r="EDX18" s="60"/>
      <c r="EDY18" s="60"/>
      <c r="EDZ18" s="60"/>
      <c r="EEA18" s="60"/>
      <c r="EEB18" s="60"/>
      <c r="EEC18" s="60"/>
      <c r="EED18" s="60"/>
      <c r="EEE18" s="60"/>
      <c r="EEF18" s="60"/>
      <c r="EEG18" s="60"/>
      <c r="EEH18" s="60"/>
      <c r="EEI18" s="60"/>
      <c r="EEJ18" s="60"/>
      <c r="EEK18" s="60"/>
      <c r="EEL18" s="60"/>
      <c r="EEM18" s="60"/>
      <c r="EEN18" s="60"/>
      <c r="EEO18" s="60"/>
      <c r="EEP18" s="60"/>
      <c r="EEQ18" s="60"/>
      <c r="EER18" s="60"/>
      <c r="EES18" s="60"/>
      <c r="EET18" s="60"/>
      <c r="EEU18" s="60"/>
      <c r="EEV18" s="60"/>
      <c r="EEW18" s="60"/>
      <c r="EEX18" s="60"/>
      <c r="EEY18" s="60"/>
      <c r="EEZ18" s="60"/>
      <c r="EFA18" s="60"/>
      <c r="EFB18" s="60"/>
      <c r="EFC18" s="60"/>
      <c r="EFD18" s="60"/>
      <c r="EFE18" s="60"/>
      <c r="EFF18" s="60"/>
      <c r="EFG18" s="60"/>
      <c r="EFH18" s="60"/>
      <c r="EFI18" s="60"/>
      <c r="EFJ18" s="60"/>
      <c r="EFK18" s="60"/>
      <c r="EFL18" s="60"/>
      <c r="EFM18" s="60"/>
      <c r="EFN18" s="60"/>
      <c r="EFO18" s="60"/>
      <c r="EFP18" s="60"/>
      <c r="EFQ18" s="60"/>
      <c r="EFR18" s="60"/>
      <c r="EFS18" s="60"/>
      <c r="EFT18" s="60"/>
      <c r="EFU18" s="60"/>
      <c r="EFV18" s="60"/>
      <c r="EFW18" s="60"/>
      <c r="EFX18" s="60"/>
      <c r="EFY18" s="60"/>
      <c r="EFZ18" s="60"/>
      <c r="EGA18" s="60"/>
      <c r="EGB18" s="60"/>
      <c r="EGC18" s="60"/>
      <c r="EGD18" s="60"/>
      <c r="EGE18" s="60"/>
      <c r="EGF18" s="60"/>
      <c r="EGG18" s="60"/>
      <c r="EGH18" s="60"/>
      <c r="EGI18" s="60"/>
      <c r="EGJ18" s="60"/>
      <c r="EGK18" s="60"/>
      <c r="EGL18" s="60"/>
      <c r="EGM18" s="60"/>
      <c r="EGN18" s="60"/>
      <c r="EGO18" s="60"/>
      <c r="EGP18" s="60"/>
      <c r="EGQ18" s="60"/>
      <c r="EGR18" s="60"/>
      <c r="EGS18" s="60"/>
      <c r="EGT18" s="60"/>
      <c r="EGU18" s="60"/>
      <c r="EGV18" s="60"/>
      <c r="EGW18" s="60"/>
      <c r="EGX18" s="60"/>
      <c r="EGY18" s="60"/>
      <c r="EGZ18" s="60"/>
      <c r="EHA18" s="60"/>
      <c r="EHB18" s="60"/>
      <c r="EHC18" s="60"/>
      <c r="EHD18" s="60"/>
      <c r="EHE18" s="60"/>
      <c r="EHF18" s="60"/>
      <c r="EHG18" s="60"/>
      <c r="EHH18" s="60"/>
      <c r="EHI18" s="60"/>
      <c r="EHJ18" s="60"/>
      <c r="EHK18" s="60"/>
      <c r="EHL18" s="60"/>
      <c r="EHM18" s="60"/>
      <c r="EHN18" s="60"/>
      <c r="EHO18" s="60"/>
      <c r="EHP18" s="60"/>
      <c r="EHQ18" s="60"/>
      <c r="EHR18" s="60"/>
      <c r="EHS18" s="60"/>
      <c r="EHT18" s="60"/>
      <c r="EHU18" s="60"/>
      <c r="EHV18" s="60"/>
      <c r="EHW18" s="60"/>
      <c r="EHX18" s="60"/>
      <c r="EHY18" s="60"/>
      <c r="EHZ18" s="60"/>
      <c r="EIA18" s="60"/>
      <c r="EIB18" s="60"/>
      <c r="EIC18" s="60"/>
      <c r="EID18" s="60"/>
      <c r="EIE18" s="60"/>
      <c r="EIF18" s="60"/>
      <c r="EIG18" s="60"/>
      <c r="EIH18" s="60"/>
      <c r="EII18" s="60"/>
      <c r="EIJ18" s="60"/>
      <c r="EIK18" s="60"/>
      <c r="EIL18" s="60"/>
      <c r="EIM18" s="60"/>
      <c r="EIN18" s="60"/>
      <c r="EIO18" s="60"/>
      <c r="EIP18" s="60"/>
      <c r="EIQ18" s="60"/>
      <c r="EIR18" s="60"/>
      <c r="EIS18" s="60"/>
      <c r="EIT18" s="60"/>
      <c r="EIU18" s="60"/>
      <c r="EIV18" s="60"/>
      <c r="EIW18" s="60"/>
      <c r="EIX18" s="60"/>
      <c r="EIY18" s="60"/>
      <c r="EIZ18" s="60"/>
      <c r="EJA18" s="60"/>
      <c r="EJB18" s="60"/>
      <c r="EJC18" s="60"/>
      <c r="EJD18" s="60"/>
      <c r="EJE18" s="60"/>
      <c r="EJF18" s="60"/>
      <c r="EJG18" s="60"/>
      <c r="EJH18" s="60"/>
      <c r="EJI18" s="60"/>
      <c r="EJJ18" s="60"/>
      <c r="EJK18" s="60"/>
      <c r="EJL18" s="60"/>
      <c r="EJM18" s="60"/>
      <c r="EJN18" s="60"/>
      <c r="EJO18" s="60"/>
      <c r="EJP18" s="60"/>
      <c r="EJQ18" s="60"/>
      <c r="EJR18" s="60"/>
      <c r="EJS18" s="60"/>
      <c r="EJT18" s="60"/>
      <c r="EJU18" s="60"/>
      <c r="EJV18" s="60"/>
      <c r="EJW18" s="60"/>
      <c r="EJX18" s="60"/>
      <c r="EJY18" s="60"/>
      <c r="EJZ18" s="60"/>
      <c r="EKA18" s="60"/>
      <c r="EKB18" s="60"/>
      <c r="EKC18" s="60"/>
      <c r="EKD18" s="60"/>
      <c r="EKE18" s="60"/>
      <c r="EKF18" s="60"/>
      <c r="EKG18" s="60"/>
      <c r="EKH18" s="60"/>
      <c r="EKI18" s="60"/>
      <c r="EKJ18" s="60"/>
      <c r="EKK18" s="60"/>
      <c r="EKL18" s="60"/>
      <c r="EKM18" s="60"/>
      <c r="EKN18" s="60"/>
      <c r="EKO18" s="60"/>
      <c r="EKP18" s="60"/>
      <c r="EKQ18" s="60"/>
      <c r="EKR18" s="60"/>
      <c r="EKS18" s="60"/>
      <c r="EKT18" s="60"/>
      <c r="EKU18" s="60"/>
      <c r="EKV18" s="60"/>
      <c r="EKW18" s="60"/>
      <c r="EKX18" s="60"/>
      <c r="EKY18" s="60"/>
      <c r="EKZ18" s="60"/>
      <c r="ELA18" s="60"/>
      <c r="ELB18" s="60"/>
      <c r="ELC18" s="60"/>
      <c r="ELD18" s="60"/>
      <c r="ELE18" s="60"/>
      <c r="ELF18" s="60"/>
      <c r="ELG18" s="60"/>
      <c r="ELH18" s="60"/>
      <c r="ELI18" s="60"/>
      <c r="ELJ18" s="60"/>
      <c r="ELK18" s="60"/>
      <c r="ELL18" s="60"/>
      <c r="ELM18" s="60"/>
      <c r="ELN18" s="60"/>
      <c r="ELO18" s="60"/>
      <c r="ELP18" s="60"/>
      <c r="ELQ18" s="60"/>
      <c r="ELR18" s="60"/>
      <c r="ELS18" s="60"/>
      <c r="ELT18" s="60"/>
      <c r="ELU18" s="60"/>
      <c r="ELV18" s="60"/>
      <c r="ELW18" s="60"/>
      <c r="ELX18" s="60"/>
      <c r="ELY18" s="60"/>
      <c r="ELZ18" s="60"/>
      <c r="EMA18" s="60"/>
      <c r="EMB18" s="60"/>
      <c r="EMC18" s="60"/>
      <c r="EMD18" s="60"/>
      <c r="EME18" s="60"/>
      <c r="EMF18" s="60"/>
      <c r="EMG18" s="60"/>
      <c r="EMH18" s="60"/>
      <c r="EMI18" s="60"/>
      <c r="EMJ18" s="60"/>
      <c r="EMK18" s="60"/>
      <c r="EML18" s="60"/>
      <c r="EMM18" s="60"/>
      <c r="EMN18" s="60"/>
      <c r="EMO18" s="60"/>
      <c r="EMP18" s="60"/>
      <c r="EMQ18" s="60"/>
      <c r="EMR18" s="60"/>
      <c r="EMS18" s="60"/>
      <c r="EMT18" s="60"/>
      <c r="EMU18" s="60"/>
      <c r="EMV18" s="60"/>
      <c r="EMW18" s="60"/>
      <c r="EMX18" s="60"/>
      <c r="EMY18" s="60"/>
      <c r="EMZ18" s="60"/>
      <c r="ENA18" s="60"/>
      <c r="ENB18" s="60"/>
      <c r="ENC18" s="60"/>
      <c r="END18" s="60"/>
      <c r="ENE18" s="60"/>
      <c r="ENF18" s="60"/>
      <c r="ENG18" s="60"/>
      <c r="ENH18" s="60"/>
      <c r="ENI18" s="60"/>
      <c r="ENJ18" s="60"/>
      <c r="ENK18" s="60"/>
      <c r="ENL18" s="60"/>
      <c r="ENM18" s="60"/>
      <c r="ENN18" s="60"/>
      <c r="ENO18" s="60"/>
      <c r="ENP18" s="60"/>
      <c r="ENQ18" s="60"/>
      <c r="ENR18" s="60"/>
      <c r="ENS18" s="60"/>
      <c r="ENT18" s="60"/>
      <c r="ENU18" s="60"/>
      <c r="ENV18" s="60"/>
      <c r="ENW18" s="60"/>
      <c r="ENX18" s="60"/>
      <c r="ENY18" s="60"/>
      <c r="ENZ18" s="60"/>
      <c r="EOA18" s="60"/>
      <c r="EOB18" s="60"/>
      <c r="EOC18" s="60"/>
      <c r="EOD18" s="60"/>
      <c r="EOE18" s="60"/>
      <c r="EOF18" s="60"/>
      <c r="EOG18" s="60"/>
      <c r="EOH18" s="60"/>
      <c r="EOI18" s="60"/>
      <c r="EOJ18" s="60"/>
      <c r="EOK18" s="60"/>
      <c r="EOL18" s="60"/>
      <c r="EOM18" s="60"/>
      <c r="EON18" s="60"/>
      <c r="EOO18" s="60"/>
      <c r="EOP18" s="60"/>
      <c r="EOQ18" s="60"/>
      <c r="EOR18" s="60"/>
      <c r="EOS18" s="60"/>
      <c r="EOT18" s="60"/>
      <c r="EOU18" s="60"/>
      <c r="EOV18" s="60"/>
      <c r="EOW18" s="60"/>
      <c r="EOX18" s="60"/>
      <c r="EOY18" s="60"/>
      <c r="EOZ18" s="60"/>
      <c r="EPA18" s="60"/>
      <c r="EPB18" s="60"/>
      <c r="EPC18" s="60"/>
      <c r="EPD18" s="60"/>
      <c r="EPE18" s="60"/>
      <c r="EPF18" s="60"/>
      <c r="EPG18" s="60"/>
      <c r="EPH18" s="60"/>
      <c r="EPI18" s="60"/>
      <c r="EPJ18" s="60"/>
      <c r="EPK18" s="60"/>
      <c r="EPL18" s="60"/>
      <c r="EPM18" s="60"/>
      <c r="EPN18" s="60"/>
      <c r="EPO18" s="60"/>
      <c r="EPP18" s="60"/>
      <c r="EPQ18" s="60"/>
      <c r="EPR18" s="60"/>
      <c r="EPS18" s="60"/>
      <c r="EPT18" s="60"/>
      <c r="EPU18" s="60"/>
      <c r="EPV18" s="60"/>
      <c r="EPW18" s="60"/>
      <c r="EPX18" s="60"/>
      <c r="EPY18" s="60"/>
      <c r="EPZ18" s="60"/>
      <c r="EQA18" s="60"/>
      <c r="EQB18" s="60"/>
      <c r="EQC18" s="60"/>
      <c r="EQD18" s="60"/>
      <c r="EQE18" s="60"/>
      <c r="EQF18" s="60"/>
      <c r="EQG18" s="60"/>
      <c r="EQH18" s="60"/>
      <c r="EQI18" s="60"/>
      <c r="EQJ18" s="60"/>
      <c r="EQK18" s="60"/>
      <c r="EQL18" s="60"/>
      <c r="EQM18" s="60"/>
      <c r="EQN18" s="60"/>
      <c r="EQO18" s="60"/>
      <c r="EQP18" s="60"/>
      <c r="EQQ18" s="60"/>
      <c r="EQR18" s="60"/>
      <c r="EQS18" s="60"/>
      <c r="EQT18" s="60"/>
      <c r="EQU18" s="60"/>
      <c r="EQV18" s="60"/>
      <c r="EQW18" s="60"/>
      <c r="EQX18" s="60"/>
      <c r="EQY18" s="60"/>
      <c r="EQZ18" s="60"/>
      <c r="ERA18" s="60"/>
      <c r="ERB18" s="60"/>
      <c r="ERC18" s="60"/>
      <c r="ERD18" s="60"/>
      <c r="ERE18" s="60"/>
      <c r="ERF18" s="60"/>
      <c r="ERG18" s="60"/>
      <c r="ERH18" s="60"/>
      <c r="ERI18" s="60"/>
      <c r="ERJ18" s="60"/>
      <c r="ERK18" s="60"/>
      <c r="ERL18" s="60"/>
      <c r="ERM18" s="60"/>
      <c r="ERN18" s="60"/>
      <c r="ERO18" s="60"/>
      <c r="ERP18" s="60"/>
      <c r="ERQ18" s="60"/>
      <c r="ERR18" s="60"/>
      <c r="ERS18" s="60"/>
      <c r="ERT18" s="60"/>
      <c r="ERU18" s="60"/>
      <c r="ERV18" s="60"/>
      <c r="ERW18" s="60"/>
      <c r="ERX18" s="60"/>
      <c r="ERY18" s="60"/>
      <c r="ERZ18" s="60"/>
      <c r="ESA18" s="60"/>
      <c r="ESB18" s="60"/>
      <c r="ESC18" s="60"/>
      <c r="ESD18" s="60"/>
      <c r="ESE18" s="60"/>
      <c r="ESF18" s="60"/>
      <c r="ESG18" s="60"/>
      <c r="ESH18" s="60"/>
      <c r="ESI18" s="60"/>
      <c r="ESJ18" s="60"/>
      <c r="ESK18" s="60"/>
      <c r="ESL18" s="60"/>
      <c r="ESM18" s="60"/>
      <c r="ESN18" s="60"/>
      <c r="ESO18" s="60"/>
      <c r="ESP18" s="60"/>
      <c r="ESQ18" s="60"/>
      <c r="ESR18" s="60"/>
      <c r="ESS18" s="60"/>
      <c r="EST18" s="60"/>
      <c r="ESU18" s="60"/>
      <c r="ESV18" s="60"/>
      <c r="ESW18" s="60"/>
      <c r="ESX18" s="60"/>
      <c r="ESY18" s="60"/>
      <c r="ESZ18" s="60"/>
      <c r="ETA18" s="60"/>
      <c r="ETB18" s="60"/>
      <c r="ETC18" s="60"/>
      <c r="ETD18" s="60"/>
      <c r="ETE18" s="60"/>
      <c r="ETF18" s="60"/>
      <c r="ETG18" s="60"/>
      <c r="ETH18" s="60"/>
      <c r="ETI18" s="60"/>
      <c r="ETJ18" s="60"/>
      <c r="ETK18" s="60"/>
      <c r="ETL18" s="60"/>
      <c r="ETM18" s="60"/>
      <c r="ETN18" s="60"/>
      <c r="ETO18" s="60"/>
      <c r="ETP18" s="60"/>
      <c r="ETQ18" s="60"/>
      <c r="ETR18" s="60"/>
      <c r="ETS18" s="60"/>
      <c r="ETT18" s="60"/>
      <c r="ETU18" s="60"/>
      <c r="ETV18" s="60"/>
      <c r="ETW18" s="60"/>
      <c r="ETX18" s="60"/>
      <c r="ETY18" s="60"/>
      <c r="ETZ18" s="60"/>
      <c r="EUA18" s="60"/>
      <c r="EUB18" s="60"/>
      <c r="EUC18" s="60"/>
      <c r="EUD18" s="60"/>
      <c r="EUE18" s="60"/>
      <c r="EUF18" s="60"/>
      <c r="EUG18" s="60"/>
      <c r="EUH18" s="60"/>
      <c r="EUI18" s="60"/>
      <c r="EUJ18" s="60"/>
      <c r="EUK18" s="60"/>
      <c r="EUL18" s="60"/>
      <c r="EUM18" s="60"/>
      <c r="EUN18" s="60"/>
      <c r="EUO18" s="60"/>
      <c r="EUP18" s="60"/>
      <c r="EUQ18" s="60"/>
      <c r="EUR18" s="60"/>
      <c r="EUS18" s="60"/>
      <c r="EUT18" s="60"/>
      <c r="EUU18" s="60"/>
      <c r="EUV18" s="60"/>
      <c r="EUW18" s="60"/>
      <c r="EUX18" s="60"/>
      <c r="EUY18" s="60"/>
      <c r="EUZ18" s="60"/>
      <c r="EVA18" s="60"/>
      <c r="EVB18" s="60"/>
      <c r="EVC18" s="60"/>
      <c r="EVD18" s="60"/>
      <c r="EVE18" s="60"/>
      <c r="EVF18" s="60"/>
      <c r="EVG18" s="60"/>
      <c r="EVH18" s="60"/>
      <c r="EVI18" s="60"/>
      <c r="EVJ18" s="60"/>
      <c r="EVK18" s="60"/>
      <c r="EVL18" s="60"/>
      <c r="EVM18" s="60"/>
      <c r="EVN18" s="60"/>
      <c r="EVO18" s="60"/>
      <c r="EVP18" s="60"/>
      <c r="EVQ18" s="60"/>
      <c r="EVR18" s="60"/>
      <c r="EVS18" s="60"/>
      <c r="EVT18" s="60"/>
      <c r="EVU18" s="60"/>
      <c r="EVV18" s="60"/>
      <c r="EVW18" s="60"/>
      <c r="EVX18" s="60"/>
      <c r="EVY18" s="60"/>
      <c r="EVZ18" s="60"/>
      <c r="EWA18" s="60"/>
      <c r="EWB18" s="60"/>
      <c r="EWC18" s="60"/>
      <c r="EWD18" s="60"/>
      <c r="EWE18" s="60"/>
      <c r="EWF18" s="60"/>
      <c r="EWG18" s="60"/>
      <c r="EWH18" s="60"/>
      <c r="EWI18" s="60"/>
      <c r="EWJ18" s="60"/>
      <c r="EWK18" s="60"/>
      <c r="EWL18" s="60"/>
      <c r="EWM18" s="60"/>
      <c r="EWN18" s="60"/>
      <c r="EWO18" s="60"/>
      <c r="EWP18" s="60"/>
      <c r="EWQ18" s="60"/>
      <c r="EWR18" s="60"/>
      <c r="EWS18" s="60"/>
      <c r="EWT18" s="60"/>
      <c r="EWU18" s="60"/>
      <c r="EWV18" s="60"/>
      <c r="EWW18" s="60"/>
      <c r="EWX18" s="60"/>
      <c r="EWY18" s="60"/>
      <c r="EWZ18" s="60"/>
      <c r="EXA18" s="60"/>
      <c r="EXB18" s="60"/>
      <c r="EXC18" s="60"/>
      <c r="EXD18" s="60"/>
      <c r="EXE18" s="60"/>
      <c r="EXF18" s="60"/>
      <c r="EXG18" s="60"/>
      <c r="EXH18" s="60"/>
      <c r="EXI18" s="60"/>
      <c r="EXJ18" s="60"/>
      <c r="EXK18" s="60"/>
      <c r="EXL18" s="60"/>
      <c r="EXM18" s="60"/>
      <c r="EXN18" s="60"/>
      <c r="EXO18" s="60"/>
      <c r="EXP18" s="60"/>
      <c r="EXQ18" s="60"/>
      <c r="EXR18" s="60"/>
      <c r="EXS18" s="60"/>
      <c r="EXT18" s="60"/>
      <c r="EXU18" s="60"/>
      <c r="EXV18" s="60"/>
      <c r="EXW18" s="60"/>
      <c r="EXX18" s="60"/>
      <c r="EXY18" s="60"/>
      <c r="EXZ18" s="60"/>
      <c r="EYA18" s="60"/>
      <c r="EYB18" s="60"/>
      <c r="EYC18" s="60"/>
      <c r="EYD18" s="60"/>
      <c r="EYE18" s="60"/>
      <c r="EYF18" s="60"/>
      <c r="EYG18" s="60"/>
      <c r="EYH18" s="60"/>
      <c r="EYI18" s="60"/>
      <c r="EYJ18" s="60"/>
      <c r="EYK18" s="60"/>
      <c r="EYL18" s="60"/>
      <c r="EYM18" s="60"/>
      <c r="EYN18" s="60"/>
      <c r="EYO18" s="60"/>
      <c r="EYP18" s="60"/>
      <c r="EYQ18" s="60"/>
      <c r="EYR18" s="60"/>
      <c r="EYS18" s="60"/>
      <c r="EYT18" s="60"/>
      <c r="EYU18" s="60"/>
      <c r="EYV18" s="60"/>
      <c r="EYW18" s="60"/>
      <c r="EYX18" s="60"/>
      <c r="EYY18" s="60"/>
      <c r="EYZ18" s="60"/>
      <c r="EZA18" s="60"/>
      <c r="EZB18" s="60"/>
      <c r="EZC18" s="60"/>
      <c r="EZD18" s="60"/>
      <c r="EZE18" s="60"/>
      <c r="EZF18" s="60"/>
      <c r="EZG18" s="60"/>
      <c r="EZH18" s="60"/>
      <c r="EZI18" s="60"/>
      <c r="EZJ18" s="60"/>
      <c r="EZK18" s="60"/>
      <c r="EZL18" s="60"/>
      <c r="EZM18" s="60"/>
      <c r="EZN18" s="60"/>
      <c r="EZO18" s="60"/>
      <c r="EZP18" s="60"/>
      <c r="EZQ18" s="60"/>
      <c r="EZR18" s="60"/>
      <c r="EZS18" s="60"/>
      <c r="EZT18" s="60"/>
      <c r="EZU18" s="60"/>
      <c r="EZV18" s="60"/>
      <c r="EZW18" s="60"/>
      <c r="EZX18" s="60"/>
      <c r="EZY18" s="60"/>
      <c r="EZZ18" s="60"/>
      <c r="FAA18" s="60"/>
      <c r="FAB18" s="60"/>
      <c r="FAC18" s="60"/>
      <c r="FAD18" s="60"/>
      <c r="FAE18" s="60"/>
      <c r="FAF18" s="60"/>
      <c r="FAG18" s="60"/>
      <c r="FAH18" s="60"/>
      <c r="FAI18" s="60"/>
      <c r="FAJ18" s="60"/>
      <c r="FAK18" s="60"/>
      <c r="FAL18" s="60"/>
      <c r="FAM18" s="60"/>
      <c r="FAN18" s="60"/>
      <c r="FAO18" s="60"/>
      <c r="FAP18" s="60"/>
      <c r="FAQ18" s="60"/>
      <c r="FAR18" s="60"/>
      <c r="FAS18" s="60"/>
      <c r="FAT18" s="60"/>
      <c r="FAU18" s="60"/>
      <c r="FAV18" s="60"/>
      <c r="FAW18" s="60"/>
      <c r="FAX18" s="60"/>
      <c r="FAY18" s="60"/>
      <c r="FAZ18" s="60"/>
      <c r="FBA18" s="60"/>
      <c r="FBB18" s="60"/>
      <c r="FBC18" s="60"/>
      <c r="FBD18" s="60"/>
      <c r="FBE18" s="60"/>
      <c r="FBF18" s="60"/>
      <c r="FBG18" s="60"/>
      <c r="FBH18" s="60"/>
      <c r="FBI18" s="60"/>
      <c r="FBJ18" s="60"/>
      <c r="FBK18" s="60"/>
      <c r="FBL18" s="60"/>
      <c r="FBM18" s="60"/>
      <c r="FBN18" s="60"/>
      <c r="FBO18" s="60"/>
      <c r="FBP18" s="60"/>
      <c r="FBQ18" s="60"/>
      <c r="FBR18" s="60"/>
      <c r="FBS18" s="60"/>
      <c r="FBT18" s="60"/>
      <c r="FBU18" s="60"/>
      <c r="FBV18" s="60"/>
      <c r="FBW18" s="60"/>
      <c r="FBX18" s="60"/>
      <c r="FBY18" s="60"/>
      <c r="FBZ18" s="60"/>
      <c r="FCA18" s="60"/>
      <c r="FCB18" s="60"/>
      <c r="FCC18" s="60"/>
      <c r="FCD18" s="60"/>
      <c r="FCE18" s="60"/>
      <c r="FCF18" s="60"/>
      <c r="FCG18" s="60"/>
      <c r="FCH18" s="60"/>
      <c r="FCI18" s="60"/>
      <c r="FCJ18" s="60"/>
      <c r="FCK18" s="60"/>
      <c r="FCL18" s="60"/>
      <c r="FCM18" s="60"/>
      <c r="FCN18" s="60"/>
      <c r="FCO18" s="60"/>
      <c r="FCP18" s="60"/>
      <c r="FCQ18" s="60"/>
      <c r="FCR18" s="60"/>
      <c r="FCS18" s="60"/>
      <c r="FCT18" s="60"/>
      <c r="FCU18" s="60"/>
      <c r="FCV18" s="60"/>
      <c r="FCW18" s="60"/>
      <c r="FCX18" s="60"/>
      <c r="FCY18" s="60"/>
      <c r="FCZ18" s="60"/>
      <c r="FDA18" s="60"/>
      <c r="FDB18" s="60"/>
      <c r="FDC18" s="60"/>
      <c r="FDD18" s="60"/>
      <c r="FDE18" s="60"/>
      <c r="FDF18" s="60"/>
      <c r="FDG18" s="60"/>
      <c r="FDH18" s="60"/>
      <c r="FDI18" s="60"/>
      <c r="FDJ18" s="60"/>
      <c r="FDK18" s="60"/>
      <c r="FDL18" s="60"/>
      <c r="FDM18" s="60"/>
      <c r="FDN18" s="60"/>
      <c r="FDO18" s="60"/>
      <c r="FDP18" s="60"/>
      <c r="FDQ18" s="60"/>
      <c r="FDR18" s="60"/>
      <c r="FDS18" s="60"/>
      <c r="FDT18" s="60"/>
      <c r="FDU18" s="60"/>
      <c r="FDV18" s="60"/>
      <c r="FDW18" s="60"/>
      <c r="FDX18" s="60"/>
      <c r="FDY18" s="60"/>
      <c r="FDZ18" s="60"/>
      <c r="FEA18" s="60"/>
      <c r="FEB18" s="60"/>
      <c r="FEC18" s="60"/>
      <c r="FED18" s="60"/>
      <c r="FEE18" s="60"/>
      <c r="FEF18" s="60"/>
      <c r="FEG18" s="60"/>
      <c r="FEH18" s="60"/>
      <c r="FEI18" s="60"/>
      <c r="FEJ18" s="60"/>
      <c r="FEK18" s="60"/>
      <c r="FEL18" s="60"/>
      <c r="FEM18" s="60"/>
      <c r="FEN18" s="60"/>
      <c r="FEO18" s="60"/>
      <c r="FEP18" s="60"/>
      <c r="FEQ18" s="60"/>
      <c r="FER18" s="60"/>
      <c r="FES18" s="60"/>
      <c r="FET18" s="60"/>
      <c r="FEU18" s="60"/>
      <c r="FEV18" s="60"/>
      <c r="FEW18" s="60"/>
      <c r="FEX18" s="60"/>
      <c r="FEY18" s="60"/>
      <c r="FEZ18" s="60"/>
      <c r="FFA18" s="60"/>
      <c r="FFB18" s="60"/>
      <c r="FFC18" s="60"/>
      <c r="FFD18" s="60"/>
      <c r="FFE18" s="60"/>
      <c r="FFF18" s="60"/>
      <c r="FFG18" s="60"/>
      <c r="FFH18" s="60"/>
      <c r="FFI18" s="60"/>
      <c r="FFJ18" s="60"/>
      <c r="FFK18" s="60"/>
      <c r="FFL18" s="60"/>
      <c r="FFM18" s="60"/>
      <c r="FFN18" s="60"/>
      <c r="FFO18" s="60"/>
      <c r="FFP18" s="60"/>
      <c r="FFQ18" s="60"/>
      <c r="FFR18" s="60"/>
      <c r="FFS18" s="60"/>
      <c r="FFT18" s="60"/>
      <c r="FFU18" s="60"/>
      <c r="FFV18" s="60"/>
      <c r="FFW18" s="60"/>
      <c r="FFX18" s="60"/>
      <c r="FFY18" s="60"/>
      <c r="FFZ18" s="60"/>
      <c r="FGA18" s="60"/>
      <c r="FGB18" s="60"/>
      <c r="FGC18" s="60"/>
      <c r="FGD18" s="60"/>
      <c r="FGE18" s="60"/>
      <c r="FGF18" s="60"/>
      <c r="FGG18" s="60"/>
      <c r="FGH18" s="60"/>
      <c r="FGI18" s="60"/>
      <c r="FGJ18" s="60"/>
      <c r="FGK18" s="60"/>
      <c r="FGL18" s="60"/>
      <c r="FGM18" s="60"/>
      <c r="FGN18" s="60"/>
      <c r="FGO18" s="60"/>
      <c r="FGP18" s="60"/>
      <c r="FGQ18" s="60"/>
      <c r="FGR18" s="60"/>
      <c r="FGS18" s="60"/>
      <c r="FGT18" s="60"/>
      <c r="FGU18" s="60"/>
      <c r="FGV18" s="60"/>
      <c r="FGW18" s="60"/>
      <c r="FGX18" s="60"/>
      <c r="FGY18" s="60"/>
      <c r="FGZ18" s="60"/>
      <c r="FHA18" s="60"/>
      <c r="FHB18" s="60"/>
      <c r="FHC18" s="60"/>
      <c r="FHD18" s="60"/>
      <c r="FHE18" s="60"/>
      <c r="FHF18" s="60"/>
      <c r="FHG18" s="60"/>
      <c r="FHH18" s="60"/>
      <c r="FHI18" s="60"/>
      <c r="FHJ18" s="60"/>
      <c r="FHK18" s="60"/>
      <c r="FHL18" s="60"/>
      <c r="FHM18" s="60"/>
      <c r="FHN18" s="60"/>
      <c r="FHO18" s="60"/>
      <c r="FHP18" s="60"/>
      <c r="FHQ18" s="60"/>
      <c r="FHR18" s="60"/>
      <c r="FHS18" s="60"/>
      <c r="FHT18" s="60"/>
      <c r="FHU18" s="60"/>
      <c r="FHV18" s="60"/>
      <c r="FHW18" s="60"/>
      <c r="FHX18" s="60"/>
      <c r="FHY18" s="60"/>
      <c r="FHZ18" s="60"/>
      <c r="FIA18" s="60"/>
      <c r="FIB18" s="60"/>
      <c r="FIC18" s="60"/>
      <c r="FID18" s="60"/>
      <c r="FIE18" s="60"/>
      <c r="FIF18" s="60"/>
      <c r="FIG18" s="60"/>
      <c r="FIH18" s="60"/>
      <c r="FII18" s="60"/>
      <c r="FIJ18" s="60"/>
      <c r="FIK18" s="60"/>
      <c r="FIL18" s="60"/>
      <c r="FIM18" s="60"/>
      <c r="FIN18" s="60"/>
      <c r="FIO18" s="60"/>
      <c r="FIP18" s="60"/>
      <c r="FIQ18" s="60"/>
      <c r="FIR18" s="60"/>
      <c r="FIS18" s="60"/>
      <c r="FIT18" s="60"/>
      <c r="FIU18" s="60"/>
      <c r="FIV18" s="60"/>
      <c r="FIW18" s="60"/>
      <c r="FIX18" s="60"/>
      <c r="FIY18" s="60"/>
      <c r="FIZ18" s="60"/>
      <c r="FJA18" s="60"/>
      <c r="FJB18" s="60"/>
      <c r="FJC18" s="60"/>
      <c r="FJD18" s="60"/>
      <c r="FJE18" s="60"/>
      <c r="FJF18" s="60"/>
      <c r="FJG18" s="60"/>
      <c r="FJH18" s="60"/>
      <c r="FJI18" s="60"/>
      <c r="FJJ18" s="60"/>
      <c r="FJK18" s="60"/>
      <c r="FJL18" s="60"/>
      <c r="FJM18" s="60"/>
      <c r="FJN18" s="60"/>
      <c r="FJO18" s="60"/>
      <c r="FJP18" s="60"/>
      <c r="FJQ18" s="60"/>
      <c r="FJR18" s="60"/>
      <c r="FJS18" s="60"/>
      <c r="FJT18" s="60"/>
      <c r="FJU18" s="60"/>
      <c r="FJV18" s="60"/>
      <c r="FJW18" s="60"/>
      <c r="FJX18" s="60"/>
      <c r="FJY18" s="60"/>
      <c r="FJZ18" s="60"/>
      <c r="FKA18" s="60"/>
      <c r="FKB18" s="60"/>
      <c r="FKC18" s="60"/>
      <c r="FKD18" s="60"/>
      <c r="FKE18" s="60"/>
      <c r="FKF18" s="60"/>
      <c r="FKG18" s="60"/>
      <c r="FKH18" s="60"/>
      <c r="FKI18" s="60"/>
      <c r="FKJ18" s="60"/>
      <c r="FKK18" s="60"/>
      <c r="FKL18" s="60"/>
      <c r="FKM18" s="60"/>
      <c r="FKN18" s="60"/>
      <c r="FKO18" s="60"/>
      <c r="FKP18" s="60"/>
      <c r="FKQ18" s="60"/>
      <c r="FKR18" s="60"/>
      <c r="FKS18" s="60"/>
      <c r="FKT18" s="60"/>
      <c r="FKU18" s="60"/>
      <c r="FKV18" s="60"/>
      <c r="FKW18" s="60"/>
      <c r="FKX18" s="60"/>
      <c r="FKY18" s="60"/>
      <c r="FKZ18" s="60"/>
      <c r="FLA18" s="60"/>
      <c r="FLB18" s="60"/>
      <c r="FLC18" s="60"/>
      <c r="FLD18" s="60"/>
      <c r="FLE18" s="60"/>
      <c r="FLF18" s="60"/>
      <c r="FLG18" s="60"/>
      <c r="FLH18" s="60"/>
      <c r="FLI18" s="60"/>
      <c r="FLJ18" s="60"/>
      <c r="FLK18" s="60"/>
      <c r="FLL18" s="60"/>
      <c r="FLM18" s="60"/>
      <c r="FLN18" s="60"/>
      <c r="FLO18" s="60"/>
      <c r="FLP18" s="60"/>
      <c r="FLQ18" s="60"/>
      <c r="FLR18" s="60"/>
      <c r="FLS18" s="60"/>
      <c r="FLT18" s="60"/>
      <c r="FLU18" s="60"/>
      <c r="FLV18" s="60"/>
      <c r="FLW18" s="60"/>
      <c r="FLX18" s="60"/>
      <c r="FLY18" s="60"/>
      <c r="FLZ18" s="60"/>
      <c r="FMA18" s="60"/>
      <c r="FMB18" s="60"/>
      <c r="FMC18" s="60"/>
      <c r="FMD18" s="60"/>
      <c r="FME18" s="60"/>
      <c r="FMF18" s="60"/>
      <c r="FMG18" s="60"/>
      <c r="FMH18" s="60"/>
      <c r="FMI18" s="60"/>
      <c r="FMJ18" s="60"/>
      <c r="FMK18" s="60"/>
      <c r="FML18" s="60"/>
      <c r="FMM18" s="60"/>
      <c r="FMN18" s="60"/>
      <c r="FMO18" s="60"/>
      <c r="FMP18" s="60"/>
      <c r="FMQ18" s="60"/>
      <c r="FMR18" s="60"/>
      <c r="FMS18" s="60"/>
      <c r="FMT18" s="60"/>
      <c r="FMU18" s="60"/>
      <c r="FMV18" s="60"/>
      <c r="FMW18" s="60"/>
      <c r="FMX18" s="60"/>
      <c r="FMY18" s="60"/>
      <c r="FMZ18" s="60"/>
      <c r="FNA18" s="60"/>
      <c r="FNB18" s="60"/>
      <c r="FNC18" s="60"/>
      <c r="FND18" s="60"/>
      <c r="FNE18" s="60"/>
      <c r="FNF18" s="60"/>
      <c r="FNG18" s="60"/>
      <c r="FNH18" s="60"/>
      <c r="FNI18" s="60"/>
      <c r="FNJ18" s="60"/>
      <c r="FNK18" s="60"/>
      <c r="FNL18" s="60"/>
      <c r="FNM18" s="60"/>
      <c r="FNN18" s="60"/>
      <c r="FNO18" s="60"/>
      <c r="FNP18" s="60"/>
      <c r="FNQ18" s="60"/>
      <c r="FNR18" s="60"/>
      <c r="FNS18" s="60"/>
      <c r="FNT18" s="60"/>
      <c r="FNU18" s="60"/>
      <c r="FNV18" s="60"/>
      <c r="FNW18" s="60"/>
      <c r="FNX18" s="60"/>
      <c r="FNY18" s="60"/>
      <c r="FNZ18" s="60"/>
      <c r="FOA18" s="60"/>
      <c r="FOB18" s="60"/>
      <c r="FOC18" s="60"/>
      <c r="FOD18" s="60"/>
      <c r="FOE18" s="60"/>
      <c r="FOF18" s="60"/>
      <c r="FOG18" s="60"/>
      <c r="FOH18" s="60"/>
      <c r="FOI18" s="60"/>
      <c r="FOJ18" s="60"/>
      <c r="FOK18" s="60"/>
      <c r="FOL18" s="60"/>
      <c r="FOM18" s="60"/>
      <c r="FON18" s="60"/>
      <c r="FOO18" s="60"/>
      <c r="FOP18" s="60"/>
      <c r="FOQ18" s="60"/>
      <c r="FOR18" s="60"/>
      <c r="FOS18" s="60"/>
      <c r="FOT18" s="60"/>
      <c r="FOU18" s="60"/>
      <c r="FOV18" s="60"/>
      <c r="FOW18" s="60"/>
      <c r="FOX18" s="60"/>
      <c r="FOY18" s="60"/>
      <c r="FOZ18" s="60"/>
      <c r="FPA18" s="60"/>
      <c r="FPB18" s="60"/>
      <c r="FPC18" s="60"/>
      <c r="FPD18" s="60"/>
      <c r="FPE18" s="60"/>
      <c r="FPF18" s="60"/>
      <c r="FPG18" s="60"/>
      <c r="FPH18" s="60"/>
      <c r="FPI18" s="60"/>
      <c r="FPJ18" s="60"/>
      <c r="FPK18" s="60"/>
      <c r="FPL18" s="60"/>
      <c r="FPM18" s="60"/>
      <c r="FPN18" s="60"/>
      <c r="FPO18" s="60"/>
      <c r="FPP18" s="60"/>
      <c r="FPQ18" s="60"/>
      <c r="FPR18" s="60"/>
      <c r="FPS18" s="60"/>
      <c r="FPT18" s="60"/>
      <c r="FPU18" s="60"/>
      <c r="FPV18" s="60"/>
      <c r="FPW18" s="60"/>
      <c r="FPX18" s="60"/>
      <c r="FPY18" s="60"/>
      <c r="FPZ18" s="60"/>
      <c r="FQA18" s="60"/>
      <c r="FQB18" s="60"/>
      <c r="FQC18" s="60"/>
      <c r="FQD18" s="60"/>
      <c r="FQE18" s="60"/>
      <c r="FQF18" s="60"/>
      <c r="FQG18" s="60"/>
      <c r="FQH18" s="60"/>
      <c r="FQI18" s="60"/>
      <c r="FQJ18" s="60"/>
      <c r="FQK18" s="60"/>
      <c r="FQL18" s="60"/>
      <c r="FQM18" s="60"/>
      <c r="FQN18" s="60"/>
      <c r="FQO18" s="60"/>
      <c r="FQP18" s="60"/>
      <c r="FQQ18" s="60"/>
      <c r="FQR18" s="60"/>
      <c r="FQS18" s="60"/>
      <c r="FQT18" s="60"/>
      <c r="FQU18" s="60"/>
      <c r="FQV18" s="60"/>
      <c r="FQW18" s="60"/>
      <c r="FQX18" s="60"/>
      <c r="FQY18" s="60"/>
      <c r="FQZ18" s="60"/>
      <c r="FRA18" s="60"/>
      <c r="FRB18" s="60"/>
      <c r="FRC18" s="60"/>
      <c r="FRD18" s="60"/>
      <c r="FRE18" s="60"/>
      <c r="FRF18" s="60"/>
      <c r="FRG18" s="60"/>
      <c r="FRH18" s="60"/>
      <c r="FRI18" s="60"/>
      <c r="FRJ18" s="60"/>
      <c r="FRK18" s="60"/>
      <c r="FRL18" s="60"/>
      <c r="FRM18" s="60"/>
      <c r="FRN18" s="60"/>
      <c r="FRO18" s="60"/>
      <c r="FRP18" s="60"/>
      <c r="FRQ18" s="60"/>
      <c r="FRR18" s="60"/>
      <c r="FRS18" s="60"/>
      <c r="FRT18" s="60"/>
      <c r="FRU18" s="60"/>
      <c r="FRV18" s="60"/>
      <c r="FRW18" s="60"/>
      <c r="FRX18" s="60"/>
      <c r="FRY18" s="60"/>
      <c r="FRZ18" s="60"/>
      <c r="FSA18" s="60"/>
      <c r="FSB18" s="60"/>
      <c r="FSC18" s="60"/>
      <c r="FSD18" s="60"/>
      <c r="FSE18" s="60"/>
      <c r="FSF18" s="60"/>
      <c r="FSG18" s="60"/>
      <c r="FSH18" s="60"/>
      <c r="FSI18" s="60"/>
      <c r="FSJ18" s="60"/>
      <c r="FSK18" s="60"/>
      <c r="FSL18" s="60"/>
      <c r="FSM18" s="60"/>
      <c r="FSN18" s="60"/>
      <c r="FSO18" s="60"/>
      <c r="FSP18" s="60"/>
      <c r="FSQ18" s="60"/>
      <c r="FSR18" s="60"/>
      <c r="FSS18" s="60"/>
      <c r="FST18" s="60"/>
      <c r="FSU18" s="60"/>
      <c r="FSV18" s="60"/>
      <c r="FSW18" s="60"/>
      <c r="FSX18" s="60"/>
      <c r="FSY18" s="60"/>
      <c r="FSZ18" s="60"/>
      <c r="FTA18" s="60"/>
      <c r="FTB18" s="60"/>
      <c r="FTC18" s="60"/>
      <c r="FTD18" s="60"/>
      <c r="FTE18" s="60"/>
      <c r="FTF18" s="60"/>
      <c r="FTG18" s="60"/>
      <c r="FTH18" s="60"/>
      <c r="FTI18" s="60"/>
      <c r="FTJ18" s="60"/>
      <c r="FTK18" s="60"/>
      <c r="FTL18" s="60"/>
      <c r="FTM18" s="60"/>
      <c r="FTN18" s="60"/>
      <c r="FTO18" s="60"/>
      <c r="FTP18" s="60"/>
      <c r="FTQ18" s="60"/>
      <c r="FTR18" s="60"/>
      <c r="FTS18" s="60"/>
      <c r="FTT18" s="60"/>
      <c r="FTU18" s="60"/>
      <c r="FTV18" s="60"/>
      <c r="FTW18" s="60"/>
      <c r="FTX18" s="60"/>
      <c r="FTY18" s="60"/>
      <c r="FTZ18" s="60"/>
      <c r="FUA18" s="60"/>
      <c r="FUB18" s="60"/>
      <c r="FUC18" s="60"/>
      <c r="FUD18" s="60"/>
      <c r="FUE18" s="60"/>
      <c r="FUF18" s="60"/>
      <c r="FUG18" s="60"/>
      <c r="FUH18" s="60"/>
      <c r="FUI18" s="60"/>
      <c r="FUJ18" s="60"/>
      <c r="FUK18" s="60"/>
      <c r="FUL18" s="60"/>
      <c r="FUM18" s="60"/>
      <c r="FUN18" s="60"/>
      <c r="FUO18" s="60"/>
      <c r="FUP18" s="60"/>
      <c r="FUQ18" s="60"/>
      <c r="FUR18" s="60"/>
      <c r="FUS18" s="60"/>
      <c r="FUT18" s="60"/>
      <c r="FUU18" s="60"/>
      <c r="FUV18" s="60"/>
      <c r="FUW18" s="60"/>
      <c r="FUX18" s="60"/>
      <c r="FUY18" s="60"/>
      <c r="FUZ18" s="60"/>
      <c r="FVA18" s="60"/>
      <c r="FVB18" s="60"/>
      <c r="FVC18" s="60"/>
      <c r="FVD18" s="60"/>
      <c r="FVE18" s="60"/>
      <c r="FVF18" s="60"/>
      <c r="FVG18" s="60"/>
      <c r="FVH18" s="60"/>
      <c r="FVI18" s="60"/>
      <c r="FVJ18" s="60"/>
      <c r="FVK18" s="60"/>
      <c r="FVL18" s="60"/>
      <c r="FVM18" s="60"/>
      <c r="FVN18" s="60"/>
      <c r="FVO18" s="60"/>
      <c r="FVP18" s="60"/>
      <c r="FVQ18" s="60"/>
      <c r="FVR18" s="60"/>
      <c r="FVS18" s="60"/>
      <c r="FVT18" s="60"/>
      <c r="FVU18" s="60"/>
      <c r="FVV18" s="60"/>
      <c r="FVW18" s="60"/>
      <c r="FVX18" s="60"/>
      <c r="FVY18" s="60"/>
      <c r="FVZ18" s="60"/>
      <c r="FWA18" s="60"/>
      <c r="FWB18" s="60"/>
      <c r="FWC18" s="60"/>
      <c r="FWD18" s="60"/>
      <c r="FWE18" s="60"/>
      <c r="FWF18" s="60"/>
      <c r="FWG18" s="60"/>
      <c r="FWH18" s="60"/>
      <c r="FWI18" s="60"/>
      <c r="FWJ18" s="60"/>
      <c r="FWK18" s="60"/>
      <c r="FWL18" s="60"/>
      <c r="FWM18" s="60"/>
      <c r="FWN18" s="60"/>
      <c r="FWO18" s="60"/>
      <c r="FWP18" s="60"/>
      <c r="FWQ18" s="60"/>
      <c r="FWR18" s="60"/>
      <c r="FWS18" s="60"/>
      <c r="FWT18" s="60"/>
      <c r="FWU18" s="60"/>
      <c r="FWV18" s="60"/>
      <c r="FWW18" s="60"/>
      <c r="FWX18" s="60"/>
      <c r="FWY18" s="60"/>
      <c r="FWZ18" s="60"/>
      <c r="FXA18" s="60"/>
      <c r="FXB18" s="60"/>
      <c r="FXC18" s="60"/>
      <c r="FXD18" s="60"/>
      <c r="FXE18" s="60"/>
      <c r="FXF18" s="60"/>
      <c r="FXG18" s="60"/>
      <c r="FXH18" s="60"/>
      <c r="FXI18" s="60"/>
      <c r="FXJ18" s="60"/>
      <c r="FXK18" s="60"/>
      <c r="FXL18" s="60"/>
      <c r="FXM18" s="60"/>
      <c r="FXN18" s="60"/>
      <c r="FXO18" s="60"/>
      <c r="FXP18" s="60"/>
      <c r="FXQ18" s="60"/>
      <c r="FXR18" s="60"/>
      <c r="FXS18" s="60"/>
      <c r="FXT18" s="60"/>
      <c r="FXU18" s="60"/>
      <c r="FXV18" s="60"/>
      <c r="FXW18" s="60"/>
      <c r="FXX18" s="60"/>
      <c r="FXY18" s="60"/>
      <c r="FXZ18" s="60"/>
      <c r="FYA18" s="60"/>
      <c r="FYB18" s="60"/>
      <c r="FYC18" s="60"/>
      <c r="FYD18" s="60"/>
      <c r="FYE18" s="60"/>
      <c r="FYF18" s="60"/>
      <c r="FYG18" s="60"/>
      <c r="FYH18" s="60"/>
      <c r="FYI18" s="60"/>
      <c r="FYJ18" s="60"/>
      <c r="FYK18" s="60"/>
      <c r="FYL18" s="60"/>
      <c r="FYM18" s="60"/>
      <c r="FYN18" s="60"/>
      <c r="FYO18" s="60"/>
      <c r="FYP18" s="60"/>
      <c r="FYQ18" s="60"/>
      <c r="FYR18" s="60"/>
      <c r="FYS18" s="60"/>
      <c r="FYT18" s="60"/>
      <c r="FYU18" s="60"/>
      <c r="FYV18" s="60"/>
      <c r="FYW18" s="60"/>
      <c r="FYX18" s="60"/>
      <c r="FYY18" s="60"/>
      <c r="FYZ18" s="60"/>
      <c r="FZA18" s="60"/>
      <c r="FZB18" s="60"/>
      <c r="FZC18" s="60"/>
      <c r="FZD18" s="60"/>
      <c r="FZE18" s="60"/>
      <c r="FZF18" s="60"/>
      <c r="FZG18" s="60"/>
      <c r="FZH18" s="60"/>
      <c r="FZI18" s="60"/>
      <c r="FZJ18" s="60"/>
      <c r="FZK18" s="60"/>
      <c r="FZL18" s="60"/>
      <c r="FZM18" s="60"/>
      <c r="FZN18" s="60"/>
      <c r="FZO18" s="60"/>
      <c r="FZP18" s="60"/>
      <c r="FZQ18" s="60"/>
      <c r="FZR18" s="60"/>
      <c r="FZS18" s="60"/>
      <c r="FZT18" s="60"/>
      <c r="FZU18" s="60"/>
      <c r="FZV18" s="60"/>
      <c r="FZW18" s="60"/>
      <c r="FZX18" s="60"/>
      <c r="FZY18" s="60"/>
      <c r="FZZ18" s="60"/>
      <c r="GAA18" s="60"/>
      <c r="GAB18" s="60"/>
      <c r="GAC18" s="60"/>
      <c r="GAD18" s="60"/>
      <c r="GAE18" s="60"/>
      <c r="GAF18" s="60"/>
      <c r="GAG18" s="60"/>
      <c r="GAH18" s="60"/>
      <c r="GAI18" s="60"/>
      <c r="GAJ18" s="60"/>
      <c r="GAK18" s="60"/>
      <c r="GAL18" s="60"/>
      <c r="GAM18" s="60"/>
      <c r="GAN18" s="60"/>
      <c r="GAO18" s="60"/>
      <c r="GAP18" s="60"/>
      <c r="GAQ18" s="60"/>
      <c r="GAR18" s="60"/>
      <c r="GAS18" s="60"/>
      <c r="GAT18" s="60"/>
      <c r="GAU18" s="60"/>
      <c r="GAV18" s="60"/>
      <c r="GAW18" s="60"/>
      <c r="GAX18" s="60"/>
      <c r="GAY18" s="60"/>
      <c r="GAZ18" s="60"/>
      <c r="GBA18" s="60"/>
      <c r="GBB18" s="60"/>
      <c r="GBC18" s="60"/>
      <c r="GBD18" s="60"/>
      <c r="GBE18" s="60"/>
      <c r="GBF18" s="60"/>
      <c r="GBG18" s="60"/>
      <c r="GBH18" s="60"/>
      <c r="GBI18" s="60"/>
      <c r="GBJ18" s="60"/>
      <c r="GBK18" s="60"/>
      <c r="GBL18" s="60"/>
      <c r="GBM18" s="60"/>
      <c r="GBN18" s="60"/>
      <c r="GBO18" s="60"/>
      <c r="GBP18" s="60"/>
      <c r="GBQ18" s="60"/>
      <c r="GBR18" s="60"/>
      <c r="GBS18" s="60"/>
      <c r="GBT18" s="60"/>
      <c r="GBU18" s="60"/>
      <c r="GBV18" s="60"/>
      <c r="GBW18" s="60"/>
      <c r="GBX18" s="60"/>
      <c r="GBY18" s="60"/>
      <c r="GBZ18" s="60"/>
      <c r="GCA18" s="60"/>
      <c r="GCB18" s="60"/>
      <c r="GCC18" s="60"/>
      <c r="GCD18" s="60"/>
      <c r="GCE18" s="60"/>
      <c r="GCF18" s="60"/>
      <c r="GCG18" s="60"/>
      <c r="GCH18" s="60"/>
      <c r="GCI18" s="60"/>
      <c r="GCJ18" s="60"/>
      <c r="GCK18" s="60"/>
      <c r="GCL18" s="60"/>
      <c r="GCM18" s="60"/>
      <c r="GCN18" s="60"/>
      <c r="GCO18" s="60"/>
      <c r="GCP18" s="60"/>
      <c r="GCQ18" s="60"/>
      <c r="GCR18" s="60"/>
      <c r="GCS18" s="60"/>
      <c r="GCT18" s="60"/>
      <c r="GCU18" s="60"/>
      <c r="GCV18" s="60"/>
      <c r="GCW18" s="60"/>
      <c r="GCX18" s="60"/>
      <c r="GCY18" s="60"/>
      <c r="GCZ18" s="60"/>
      <c r="GDA18" s="60"/>
      <c r="GDB18" s="60"/>
      <c r="GDC18" s="60"/>
      <c r="GDD18" s="60"/>
      <c r="GDE18" s="60"/>
      <c r="GDF18" s="60"/>
      <c r="GDG18" s="60"/>
      <c r="GDH18" s="60"/>
      <c r="GDI18" s="60"/>
      <c r="GDJ18" s="60"/>
      <c r="GDK18" s="60"/>
      <c r="GDL18" s="60"/>
      <c r="GDM18" s="60"/>
      <c r="GDN18" s="60"/>
      <c r="GDO18" s="60"/>
      <c r="GDP18" s="60"/>
      <c r="GDQ18" s="60"/>
      <c r="GDR18" s="60"/>
      <c r="GDS18" s="60"/>
      <c r="GDT18" s="60"/>
      <c r="GDU18" s="60"/>
      <c r="GDV18" s="60"/>
      <c r="GDW18" s="60"/>
      <c r="GDX18" s="60"/>
      <c r="GDY18" s="60"/>
      <c r="GDZ18" s="60"/>
      <c r="GEA18" s="60"/>
      <c r="GEB18" s="60"/>
      <c r="GEC18" s="60"/>
      <c r="GED18" s="60"/>
      <c r="GEE18" s="60"/>
      <c r="GEF18" s="60"/>
      <c r="GEG18" s="60"/>
      <c r="GEH18" s="60"/>
      <c r="GEI18" s="60"/>
      <c r="GEJ18" s="60"/>
      <c r="GEK18" s="60"/>
      <c r="GEL18" s="60"/>
      <c r="GEM18" s="60"/>
      <c r="GEN18" s="60"/>
      <c r="GEO18" s="60"/>
      <c r="GEP18" s="60"/>
      <c r="GEQ18" s="60"/>
      <c r="GER18" s="60"/>
      <c r="GES18" s="60"/>
      <c r="GET18" s="60"/>
      <c r="GEU18" s="60"/>
      <c r="GEV18" s="60"/>
      <c r="GEW18" s="60"/>
      <c r="GEX18" s="60"/>
      <c r="GEY18" s="60"/>
      <c r="GEZ18" s="60"/>
      <c r="GFA18" s="60"/>
      <c r="GFB18" s="60"/>
      <c r="GFC18" s="60"/>
      <c r="GFD18" s="60"/>
      <c r="GFE18" s="60"/>
      <c r="GFF18" s="60"/>
      <c r="GFG18" s="60"/>
      <c r="GFH18" s="60"/>
      <c r="GFI18" s="60"/>
      <c r="GFJ18" s="60"/>
      <c r="GFK18" s="60"/>
      <c r="GFL18" s="60"/>
      <c r="GFM18" s="60"/>
      <c r="GFN18" s="60"/>
      <c r="GFO18" s="60"/>
      <c r="GFP18" s="60"/>
      <c r="GFQ18" s="60"/>
      <c r="GFR18" s="60"/>
      <c r="GFS18" s="60"/>
      <c r="GFT18" s="60"/>
      <c r="GFU18" s="60"/>
      <c r="GFV18" s="60"/>
      <c r="GFW18" s="60"/>
      <c r="GFX18" s="60"/>
      <c r="GFY18" s="60"/>
      <c r="GFZ18" s="60"/>
      <c r="GGA18" s="60"/>
      <c r="GGB18" s="60"/>
      <c r="GGC18" s="60"/>
      <c r="GGD18" s="60"/>
      <c r="GGE18" s="60"/>
      <c r="GGF18" s="60"/>
      <c r="GGG18" s="60"/>
      <c r="GGH18" s="60"/>
      <c r="GGI18" s="60"/>
      <c r="GGJ18" s="60"/>
      <c r="GGK18" s="60"/>
      <c r="GGL18" s="60"/>
      <c r="GGM18" s="60"/>
      <c r="GGN18" s="60"/>
      <c r="GGO18" s="60"/>
      <c r="GGP18" s="60"/>
      <c r="GGQ18" s="60"/>
      <c r="GGR18" s="60"/>
      <c r="GGS18" s="60"/>
      <c r="GGT18" s="60"/>
      <c r="GGU18" s="60"/>
      <c r="GGV18" s="60"/>
      <c r="GGW18" s="60"/>
      <c r="GGX18" s="60"/>
      <c r="GGY18" s="60"/>
      <c r="GGZ18" s="60"/>
      <c r="GHA18" s="60"/>
      <c r="GHB18" s="60"/>
      <c r="GHC18" s="60"/>
      <c r="GHD18" s="60"/>
      <c r="GHE18" s="60"/>
      <c r="GHF18" s="60"/>
      <c r="GHG18" s="60"/>
      <c r="GHH18" s="60"/>
      <c r="GHI18" s="60"/>
      <c r="GHJ18" s="60"/>
      <c r="GHK18" s="60"/>
      <c r="GHL18" s="60"/>
      <c r="GHM18" s="60"/>
      <c r="GHN18" s="60"/>
      <c r="GHO18" s="60"/>
      <c r="GHP18" s="60"/>
      <c r="GHQ18" s="60"/>
      <c r="GHR18" s="60"/>
      <c r="GHS18" s="60"/>
      <c r="GHT18" s="60"/>
      <c r="GHU18" s="60"/>
      <c r="GHV18" s="60"/>
      <c r="GHW18" s="60"/>
      <c r="GHX18" s="60"/>
      <c r="GHY18" s="60"/>
      <c r="GHZ18" s="60"/>
      <c r="GIA18" s="60"/>
      <c r="GIB18" s="60"/>
      <c r="GIC18" s="60"/>
      <c r="GID18" s="60"/>
      <c r="GIE18" s="60"/>
      <c r="GIF18" s="60"/>
      <c r="GIG18" s="60"/>
      <c r="GIH18" s="60"/>
      <c r="GII18" s="60"/>
      <c r="GIJ18" s="60"/>
      <c r="GIK18" s="60"/>
      <c r="GIL18" s="60"/>
      <c r="GIM18" s="60"/>
      <c r="GIN18" s="60"/>
      <c r="GIO18" s="60"/>
      <c r="GIP18" s="60"/>
      <c r="GIQ18" s="60"/>
      <c r="GIR18" s="60"/>
      <c r="GIS18" s="60"/>
      <c r="GIT18" s="60"/>
      <c r="GIU18" s="60"/>
      <c r="GIV18" s="60"/>
      <c r="GIW18" s="60"/>
      <c r="GIX18" s="60"/>
      <c r="GIY18" s="60"/>
      <c r="GIZ18" s="60"/>
      <c r="GJA18" s="60"/>
      <c r="GJB18" s="60"/>
      <c r="GJC18" s="60"/>
      <c r="GJD18" s="60"/>
      <c r="GJE18" s="60"/>
      <c r="GJF18" s="60"/>
      <c r="GJG18" s="60"/>
      <c r="GJH18" s="60"/>
      <c r="GJI18" s="60"/>
      <c r="GJJ18" s="60"/>
      <c r="GJK18" s="60"/>
      <c r="GJL18" s="60"/>
      <c r="GJM18" s="60"/>
      <c r="GJN18" s="60"/>
      <c r="GJO18" s="60"/>
      <c r="GJP18" s="60"/>
      <c r="GJQ18" s="60"/>
      <c r="GJR18" s="60"/>
      <c r="GJS18" s="60"/>
      <c r="GJT18" s="60"/>
      <c r="GJU18" s="60"/>
      <c r="GJV18" s="60"/>
      <c r="GJW18" s="60"/>
      <c r="GJX18" s="60"/>
      <c r="GJY18" s="60"/>
      <c r="GJZ18" s="60"/>
      <c r="GKA18" s="60"/>
      <c r="GKB18" s="60"/>
      <c r="GKC18" s="60"/>
      <c r="GKD18" s="60"/>
      <c r="GKE18" s="60"/>
      <c r="GKF18" s="60"/>
      <c r="GKG18" s="60"/>
      <c r="GKH18" s="60"/>
      <c r="GKI18" s="60"/>
      <c r="GKJ18" s="60"/>
      <c r="GKK18" s="60"/>
      <c r="GKL18" s="60"/>
      <c r="GKM18" s="60"/>
      <c r="GKN18" s="60"/>
      <c r="GKO18" s="60"/>
      <c r="GKP18" s="60"/>
      <c r="GKQ18" s="60"/>
      <c r="GKR18" s="60"/>
      <c r="GKS18" s="60"/>
      <c r="GKT18" s="60"/>
      <c r="GKU18" s="60"/>
      <c r="GKV18" s="60"/>
      <c r="GKW18" s="60"/>
      <c r="GKX18" s="60"/>
      <c r="GKY18" s="60"/>
      <c r="GKZ18" s="60"/>
      <c r="GLA18" s="60"/>
      <c r="GLB18" s="60"/>
      <c r="GLC18" s="60"/>
      <c r="GLD18" s="60"/>
      <c r="GLE18" s="60"/>
      <c r="GLF18" s="60"/>
      <c r="GLG18" s="60"/>
      <c r="GLH18" s="60"/>
      <c r="GLI18" s="60"/>
      <c r="GLJ18" s="60"/>
      <c r="GLK18" s="60"/>
      <c r="GLL18" s="60"/>
      <c r="GLM18" s="60"/>
      <c r="GLN18" s="60"/>
      <c r="GLO18" s="60"/>
      <c r="GLP18" s="60"/>
      <c r="GLQ18" s="60"/>
      <c r="GLR18" s="60"/>
      <c r="GLS18" s="60"/>
      <c r="GLT18" s="60"/>
      <c r="GLU18" s="60"/>
      <c r="GLV18" s="60"/>
      <c r="GLW18" s="60"/>
      <c r="GLX18" s="60"/>
      <c r="GLY18" s="60"/>
      <c r="GLZ18" s="60"/>
      <c r="GMA18" s="60"/>
      <c r="GMB18" s="60"/>
      <c r="GMC18" s="60"/>
      <c r="GMD18" s="60"/>
      <c r="GME18" s="60"/>
      <c r="GMF18" s="60"/>
      <c r="GMG18" s="60"/>
      <c r="GMH18" s="60"/>
      <c r="GMI18" s="60"/>
      <c r="GMJ18" s="60"/>
      <c r="GMK18" s="60"/>
      <c r="GML18" s="60"/>
      <c r="GMM18" s="60"/>
      <c r="GMN18" s="60"/>
      <c r="GMO18" s="60"/>
      <c r="GMP18" s="60"/>
      <c r="GMQ18" s="60"/>
      <c r="GMR18" s="60"/>
      <c r="GMS18" s="60"/>
      <c r="GMT18" s="60"/>
      <c r="GMU18" s="60"/>
      <c r="GMV18" s="60"/>
      <c r="GMW18" s="60"/>
      <c r="GMX18" s="60"/>
      <c r="GMY18" s="60"/>
      <c r="GMZ18" s="60"/>
      <c r="GNA18" s="60"/>
      <c r="GNB18" s="60"/>
      <c r="GNC18" s="60"/>
      <c r="GND18" s="60"/>
      <c r="GNE18" s="60"/>
      <c r="GNF18" s="60"/>
      <c r="GNG18" s="60"/>
      <c r="GNH18" s="60"/>
      <c r="GNI18" s="60"/>
      <c r="GNJ18" s="60"/>
      <c r="GNK18" s="60"/>
      <c r="GNL18" s="60"/>
      <c r="GNM18" s="60"/>
      <c r="GNN18" s="60"/>
      <c r="GNO18" s="60"/>
      <c r="GNP18" s="60"/>
      <c r="GNQ18" s="60"/>
      <c r="GNR18" s="60"/>
      <c r="GNS18" s="60"/>
      <c r="GNT18" s="60"/>
      <c r="GNU18" s="60"/>
      <c r="GNV18" s="60"/>
      <c r="GNW18" s="60"/>
      <c r="GNX18" s="60"/>
      <c r="GNY18" s="60"/>
      <c r="GNZ18" s="60"/>
      <c r="GOA18" s="60"/>
      <c r="GOB18" s="60"/>
      <c r="GOC18" s="60"/>
      <c r="GOD18" s="60"/>
      <c r="GOE18" s="60"/>
      <c r="GOF18" s="60"/>
      <c r="GOG18" s="60"/>
      <c r="GOH18" s="60"/>
      <c r="GOI18" s="60"/>
      <c r="GOJ18" s="60"/>
      <c r="GOK18" s="60"/>
      <c r="GOL18" s="60"/>
      <c r="GOM18" s="60"/>
      <c r="GON18" s="60"/>
      <c r="GOO18" s="60"/>
      <c r="GOP18" s="60"/>
      <c r="GOQ18" s="60"/>
      <c r="GOR18" s="60"/>
      <c r="GOS18" s="60"/>
      <c r="GOT18" s="60"/>
      <c r="GOU18" s="60"/>
      <c r="GOV18" s="60"/>
      <c r="GOW18" s="60"/>
      <c r="GOX18" s="60"/>
      <c r="GOY18" s="60"/>
      <c r="GOZ18" s="60"/>
      <c r="GPA18" s="60"/>
      <c r="GPB18" s="60"/>
      <c r="GPC18" s="60"/>
      <c r="GPD18" s="60"/>
      <c r="GPE18" s="60"/>
      <c r="GPF18" s="60"/>
      <c r="GPG18" s="60"/>
      <c r="GPH18" s="60"/>
      <c r="GPI18" s="60"/>
      <c r="GPJ18" s="60"/>
      <c r="GPK18" s="60"/>
      <c r="GPL18" s="60"/>
      <c r="GPM18" s="60"/>
      <c r="GPN18" s="60"/>
      <c r="GPO18" s="60"/>
      <c r="GPP18" s="60"/>
      <c r="GPQ18" s="60"/>
      <c r="GPR18" s="60"/>
      <c r="GPS18" s="60"/>
      <c r="GPT18" s="60"/>
      <c r="GPU18" s="60"/>
      <c r="GPV18" s="60"/>
      <c r="GPW18" s="60"/>
      <c r="GPX18" s="60"/>
      <c r="GPY18" s="60"/>
      <c r="GPZ18" s="60"/>
      <c r="GQA18" s="60"/>
      <c r="GQB18" s="60"/>
      <c r="GQC18" s="60"/>
      <c r="GQD18" s="60"/>
      <c r="GQE18" s="60"/>
      <c r="GQF18" s="60"/>
      <c r="GQG18" s="60"/>
      <c r="GQH18" s="60"/>
      <c r="GQI18" s="60"/>
      <c r="GQJ18" s="60"/>
      <c r="GQK18" s="60"/>
      <c r="GQL18" s="60"/>
      <c r="GQM18" s="60"/>
      <c r="GQN18" s="60"/>
      <c r="GQO18" s="60"/>
      <c r="GQP18" s="60"/>
      <c r="GQQ18" s="60"/>
      <c r="GQR18" s="60"/>
      <c r="GQS18" s="60"/>
      <c r="GQT18" s="60"/>
      <c r="GQU18" s="60"/>
      <c r="GQV18" s="60"/>
      <c r="GQW18" s="60"/>
      <c r="GQX18" s="60"/>
      <c r="GQY18" s="60"/>
      <c r="GQZ18" s="60"/>
      <c r="GRA18" s="60"/>
      <c r="GRB18" s="60"/>
      <c r="GRC18" s="60"/>
      <c r="GRD18" s="60"/>
      <c r="GRE18" s="60"/>
      <c r="GRF18" s="60"/>
      <c r="GRG18" s="60"/>
      <c r="GRH18" s="60"/>
      <c r="GRI18" s="60"/>
      <c r="GRJ18" s="60"/>
      <c r="GRK18" s="60"/>
      <c r="GRL18" s="60"/>
      <c r="GRM18" s="60"/>
      <c r="GRN18" s="60"/>
      <c r="GRO18" s="60"/>
      <c r="GRP18" s="60"/>
      <c r="GRQ18" s="60"/>
      <c r="GRR18" s="60"/>
      <c r="GRS18" s="60"/>
      <c r="GRT18" s="60"/>
      <c r="GRU18" s="60"/>
      <c r="GRV18" s="60"/>
      <c r="GRW18" s="60"/>
      <c r="GRX18" s="60"/>
      <c r="GRY18" s="60"/>
      <c r="GRZ18" s="60"/>
      <c r="GSA18" s="60"/>
      <c r="GSB18" s="60"/>
      <c r="GSC18" s="60"/>
      <c r="GSD18" s="60"/>
      <c r="GSE18" s="60"/>
      <c r="GSF18" s="60"/>
      <c r="GSG18" s="60"/>
      <c r="GSH18" s="60"/>
      <c r="GSI18" s="60"/>
      <c r="GSJ18" s="60"/>
      <c r="GSK18" s="60"/>
      <c r="GSL18" s="60"/>
      <c r="GSM18" s="60"/>
      <c r="GSN18" s="60"/>
      <c r="GSO18" s="60"/>
      <c r="GSP18" s="60"/>
      <c r="GSQ18" s="60"/>
      <c r="GSR18" s="60"/>
      <c r="GSS18" s="60"/>
      <c r="GST18" s="60"/>
      <c r="GSU18" s="60"/>
      <c r="GSV18" s="60"/>
      <c r="GSW18" s="60"/>
      <c r="GSX18" s="60"/>
      <c r="GSY18" s="60"/>
      <c r="GSZ18" s="60"/>
      <c r="GTA18" s="60"/>
      <c r="GTB18" s="60"/>
      <c r="GTC18" s="60"/>
      <c r="GTD18" s="60"/>
      <c r="GTE18" s="60"/>
      <c r="GTF18" s="60"/>
      <c r="GTG18" s="60"/>
      <c r="GTH18" s="60"/>
      <c r="GTI18" s="60"/>
      <c r="GTJ18" s="60"/>
      <c r="GTK18" s="60"/>
      <c r="GTL18" s="60"/>
      <c r="GTM18" s="60"/>
      <c r="GTN18" s="60"/>
      <c r="GTO18" s="60"/>
      <c r="GTP18" s="60"/>
      <c r="GTQ18" s="60"/>
      <c r="GTR18" s="60"/>
      <c r="GTS18" s="60"/>
      <c r="GTT18" s="60"/>
      <c r="GTU18" s="60"/>
      <c r="GTV18" s="60"/>
      <c r="GTW18" s="60"/>
      <c r="GTX18" s="60"/>
      <c r="GTY18" s="60"/>
      <c r="GTZ18" s="60"/>
      <c r="GUA18" s="60"/>
      <c r="GUB18" s="60"/>
      <c r="GUC18" s="60"/>
      <c r="GUD18" s="60"/>
      <c r="GUE18" s="60"/>
      <c r="GUF18" s="60"/>
      <c r="GUG18" s="60"/>
      <c r="GUH18" s="60"/>
      <c r="GUI18" s="60"/>
      <c r="GUJ18" s="60"/>
      <c r="GUK18" s="60"/>
      <c r="GUL18" s="60"/>
      <c r="GUM18" s="60"/>
      <c r="GUN18" s="60"/>
      <c r="GUO18" s="60"/>
      <c r="GUP18" s="60"/>
      <c r="GUQ18" s="60"/>
      <c r="GUR18" s="60"/>
      <c r="GUS18" s="60"/>
      <c r="GUT18" s="60"/>
      <c r="GUU18" s="60"/>
      <c r="GUV18" s="60"/>
      <c r="GUW18" s="60"/>
      <c r="GUX18" s="60"/>
      <c r="GUY18" s="60"/>
      <c r="GUZ18" s="60"/>
      <c r="GVA18" s="60"/>
      <c r="GVB18" s="60"/>
      <c r="GVC18" s="60"/>
      <c r="GVD18" s="60"/>
      <c r="GVE18" s="60"/>
      <c r="GVF18" s="60"/>
      <c r="GVG18" s="60"/>
      <c r="GVH18" s="60"/>
      <c r="GVI18" s="60"/>
      <c r="GVJ18" s="60"/>
      <c r="GVK18" s="60"/>
      <c r="GVL18" s="60"/>
      <c r="GVM18" s="60"/>
      <c r="GVN18" s="60"/>
      <c r="GVO18" s="60"/>
      <c r="GVP18" s="60"/>
      <c r="GVQ18" s="60"/>
      <c r="GVR18" s="60"/>
      <c r="GVS18" s="60"/>
      <c r="GVT18" s="60"/>
      <c r="GVU18" s="60"/>
      <c r="GVV18" s="60"/>
      <c r="GVW18" s="60"/>
      <c r="GVX18" s="60"/>
      <c r="GVY18" s="60"/>
      <c r="GVZ18" s="60"/>
      <c r="GWA18" s="60"/>
      <c r="GWB18" s="60"/>
      <c r="GWC18" s="60"/>
      <c r="GWD18" s="60"/>
      <c r="GWE18" s="60"/>
      <c r="GWF18" s="60"/>
      <c r="GWG18" s="60"/>
      <c r="GWH18" s="60"/>
      <c r="GWI18" s="60"/>
      <c r="GWJ18" s="60"/>
      <c r="GWK18" s="60"/>
      <c r="GWL18" s="60"/>
      <c r="GWM18" s="60"/>
      <c r="GWN18" s="60"/>
      <c r="GWO18" s="60"/>
      <c r="GWP18" s="60"/>
      <c r="GWQ18" s="60"/>
      <c r="GWR18" s="60"/>
      <c r="GWS18" s="60"/>
      <c r="GWT18" s="60"/>
      <c r="GWU18" s="60"/>
      <c r="GWV18" s="60"/>
      <c r="GWW18" s="60"/>
      <c r="GWX18" s="60"/>
      <c r="GWY18" s="60"/>
      <c r="GWZ18" s="60"/>
      <c r="GXA18" s="60"/>
      <c r="GXB18" s="60"/>
      <c r="GXC18" s="60"/>
      <c r="GXD18" s="60"/>
      <c r="GXE18" s="60"/>
      <c r="GXF18" s="60"/>
      <c r="GXG18" s="60"/>
      <c r="GXH18" s="60"/>
      <c r="GXI18" s="60"/>
      <c r="GXJ18" s="60"/>
      <c r="GXK18" s="60"/>
      <c r="GXL18" s="60"/>
      <c r="GXM18" s="60"/>
      <c r="GXN18" s="60"/>
      <c r="GXO18" s="60"/>
      <c r="GXP18" s="60"/>
      <c r="GXQ18" s="60"/>
      <c r="GXR18" s="60"/>
      <c r="GXS18" s="60"/>
      <c r="GXT18" s="60"/>
      <c r="GXU18" s="60"/>
      <c r="GXV18" s="60"/>
      <c r="GXW18" s="60"/>
      <c r="GXX18" s="60"/>
      <c r="GXY18" s="60"/>
      <c r="GXZ18" s="60"/>
      <c r="GYA18" s="60"/>
      <c r="GYB18" s="60"/>
      <c r="GYC18" s="60"/>
      <c r="GYD18" s="60"/>
      <c r="GYE18" s="60"/>
      <c r="GYF18" s="60"/>
      <c r="GYG18" s="60"/>
      <c r="GYH18" s="60"/>
      <c r="GYI18" s="60"/>
      <c r="GYJ18" s="60"/>
      <c r="GYK18" s="60"/>
      <c r="GYL18" s="60"/>
      <c r="GYM18" s="60"/>
      <c r="GYN18" s="60"/>
      <c r="GYO18" s="60"/>
      <c r="GYP18" s="60"/>
      <c r="GYQ18" s="60"/>
      <c r="GYR18" s="60"/>
      <c r="GYS18" s="60"/>
      <c r="GYT18" s="60"/>
      <c r="GYU18" s="60"/>
      <c r="GYV18" s="60"/>
      <c r="GYW18" s="60"/>
      <c r="GYX18" s="60"/>
      <c r="GYY18" s="60"/>
      <c r="GYZ18" s="60"/>
      <c r="GZA18" s="60"/>
      <c r="GZB18" s="60"/>
      <c r="GZC18" s="60"/>
      <c r="GZD18" s="60"/>
      <c r="GZE18" s="60"/>
      <c r="GZF18" s="60"/>
      <c r="GZG18" s="60"/>
      <c r="GZH18" s="60"/>
      <c r="GZI18" s="60"/>
      <c r="GZJ18" s="60"/>
      <c r="GZK18" s="60"/>
      <c r="GZL18" s="60"/>
      <c r="GZM18" s="60"/>
      <c r="GZN18" s="60"/>
      <c r="GZO18" s="60"/>
      <c r="GZP18" s="60"/>
      <c r="GZQ18" s="60"/>
      <c r="GZR18" s="60"/>
      <c r="GZS18" s="60"/>
      <c r="GZT18" s="60"/>
      <c r="GZU18" s="60"/>
      <c r="GZV18" s="60"/>
      <c r="GZW18" s="60"/>
      <c r="GZX18" s="60"/>
      <c r="GZY18" s="60"/>
      <c r="GZZ18" s="60"/>
      <c r="HAA18" s="60"/>
      <c r="HAB18" s="60"/>
      <c r="HAC18" s="60"/>
      <c r="HAD18" s="60"/>
      <c r="HAE18" s="60"/>
      <c r="HAF18" s="60"/>
      <c r="HAG18" s="60"/>
      <c r="HAH18" s="60"/>
      <c r="HAI18" s="60"/>
      <c r="HAJ18" s="60"/>
      <c r="HAK18" s="60"/>
      <c r="HAL18" s="60"/>
      <c r="HAM18" s="60"/>
      <c r="HAN18" s="60"/>
      <c r="HAO18" s="60"/>
      <c r="HAP18" s="60"/>
      <c r="HAQ18" s="60"/>
      <c r="HAR18" s="60"/>
      <c r="HAS18" s="60"/>
      <c r="HAT18" s="60"/>
      <c r="HAU18" s="60"/>
      <c r="HAV18" s="60"/>
      <c r="HAW18" s="60"/>
      <c r="HAX18" s="60"/>
      <c r="HAY18" s="60"/>
      <c r="HAZ18" s="60"/>
      <c r="HBA18" s="60"/>
      <c r="HBB18" s="60"/>
      <c r="HBC18" s="60"/>
      <c r="HBD18" s="60"/>
      <c r="HBE18" s="60"/>
      <c r="HBF18" s="60"/>
      <c r="HBG18" s="60"/>
      <c r="HBH18" s="60"/>
      <c r="HBI18" s="60"/>
      <c r="HBJ18" s="60"/>
      <c r="HBK18" s="60"/>
      <c r="HBL18" s="60"/>
      <c r="HBM18" s="60"/>
      <c r="HBN18" s="60"/>
      <c r="HBO18" s="60"/>
      <c r="HBP18" s="60"/>
      <c r="HBQ18" s="60"/>
      <c r="HBR18" s="60"/>
      <c r="HBS18" s="60"/>
      <c r="HBT18" s="60"/>
      <c r="HBU18" s="60"/>
      <c r="HBV18" s="60"/>
      <c r="HBW18" s="60"/>
      <c r="HBX18" s="60"/>
      <c r="HBY18" s="60"/>
      <c r="HBZ18" s="60"/>
      <c r="HCA18" s="60"/>
      <c r="HCB18" s="60"/>
      <c r="HCC18" s="60"/>
      <c r="HCD18" s="60"/>
      <c r="HCE18" s="60"/>
      <c r="HCF18" s="60"/>
      <c r="HCG18" s="60"/>
      <c r="HCH18" s="60"/>
      <c r="HCI18" s="60"/>
      <c r="HCJ18" s="60"/>
      <c r="HCK18" s="60"/>
      <c r="HCL18" s="60"/>
      <c r="HCM18" s="60"/>
      <c r="HCN18" s="60"/>
      <c r="HCO18" s="60"/>
      <c r="HCP18" s="60"/>
      <c r="HCQ18" s="60"/>
      <c r="HCR18" s="60"/>
      <c r="HCS18" s="60"/>
      <c r="HCT18" s="60"/>
      <c r="HCU18" s="60"/>
      <c r="HCV18" s="60"/>
      <c r="HCW18" s="60"/>
      <c r="HCX18" s="60"/>
      <c r="HCY18" s="60"/>
      <c r="HCZ18" s="60"/>
      <c r="HDA18" s="60"/>
      <c r="HDB18" s="60"/>
      <c r="HDC18" s="60"/>
      <c r="HDD18" s="60"/>
      <c r="HDE18" s="60"/>
      <c r="HDF18" s="60"/>
      <c r="HDG18" s="60"/>
      <c r="HDH18" s="60"/>
      <c r="HDI18" s="60"/>
      <c r="HDJ18" s="60"/>
      <c r="HDK18" s="60"/>
      <c r="HDL18" s="60"/>
      <c r="HDM18" s="60"/>
      <c r="HDN18" s="60"/>
      <c r="HDO18" s="60"/>
      <c r="HDP18" s="60"/>
      <c r="HDQ18" s="60"/>
      <c r="HDR18" s="60"/>
      <c r="HDS18" s="60"/>
      <c r="HDT18" s="60"/>
      <c r="HDU18" s="60"/>
      <c r="HDV18" s="60"/>
      <c r="HDW18" s="60"/>
      <c r="HDX18" s="60"/>
      <c r="HDY18" s="60"/>
      <c r="HDZ18" s="60"/>
      <c r="HEA18" s="60"/>
      <c r="HEB18" s="60"/>
      <c r="HEC18" s="60"/>
      <c r="HED18" s="60"/>
      <c r="HEE18" s="60"/>
      <c r="HEF18" s="60"/>
      <c r="HEG18" s="60"/>
      <c r="HEH18" s="60"/>
      <c r="HEI18" s="60"/>
      <c r="HEJ18" s="60"/>
      <c r="HEK18" s="60"/>
      <c r="HEL18" s="60"/>
      <c r="HEM18" s="60"/>
      <c r="HEN18" s="60"/>
      <c r="HEO18" s="60"/>
      <c r="HEP18" s="60"/>
      <c r="HEQ18" s="60"/>
      <c r="HER18" s="60"/>
      <c r="HES18" s="60"/>
      <c r="HET18" s="60"/>
      <c r="HEU18" s="60"/>
      <c r="HEV18" s="60"/>
      <c r="HEW18" s="60"/>
      <c r="HEX18" s="60"/>
      <c r="HEY18" s="60"/>
      <c r="HEZ18" s="60"/>
      <c r="HFA18" s="60"/>
      <c r="HFB18" s="60"/>
      <c r="HFC18" s="60"/>
      <c r="HFD18" s="60"/>
      <c r="HFE18" s="60"/>
      <c r="HFF18" s="60"/>
      <c r="HFG18" s="60"/>
      <c r="HFH18" s="60"/>
      <c r="HFI18" s="60"/>
      <c r="HFJ18" s="60"/>
      <c r="HFK18" s="60"/>
      <c r="HFL18" s="60"/>
      <c r="HFM18" s="60"/>
      <c r="HFN18" s="60"/>
      <c r="HFO18" s="60"/>
      <c r="HFP18" s="60"/>
      <c r="HFQ18" s="60"/>
      <c r="HFR18" s="60"/>
      <c r="HFS18" s="60"/>
      <c r="HFT18" s="60"/>
      <c r="HFU18" s="60"/>
      <c r="HFV18" s="60"/>
      <c r="HFW18" s="60"/>
      <c r="HFX18" s="60"/>
      <c r="HFY18" s="60"/>
      <c r="HFZ18" s="60"/>
      <c r="HGA18" s="60"/>
      <c r="HGB18" s="60"/>
      <c r="HGC18" s="60"/>
      <c r="HGD18" s="60"/>
      <c r="HGE18" s="60"/>
      <c r="HGF18" s="60"/>
      <c r="HGG18" s="60"/>
      <c r="HGH18" s="60"/>
      <c r="HGI18" s="60"/>
      <c r="HGJ18" s="60"/>
      <c r="HGK18" s="60"/>
      <c r="HGL18" s="60"/>
      <c r="HGM18" s="60"/>
      <c r="HGN18" s="60"/>
      <c r="HGO18" s="60"/>
      <c r="HGP18" s="60"/>
      <c r="HGQ18" s="60"/>
      <c r="HGR18" s="60"/>
      <c r="HGS18" s="60"/>
      <c r="HGT18" s="60"/>
      <c r="HGU18" s="60"/>
      <c r="HGV18" s="60"/>
      <c r="HGW18" s="60"/>
      <c r="HGX18" s="60"/>
      <c r="HGY18" s="60"/>
      <c r="HGZ18" s="60"/>
      <c r="HHA18" s="60"/>
      <c r="HHB18" s="60"/>
      <c r="HHC18" s="60"/>
      <c r="HHD18" s="60"/>
      <c r="HHE18" s="60"/>
      <c r="HHF18" s="60"/>
      <c r="HHG18" s="60"/>
      <c r="HHH18" s="60"/>
      <c r="HHI18" s="60"/>
      <c r="HHJ18" s="60"/>
      <c r="HHK18" s="60"/>
      <c r="HHL18" s="60"/>
      <c r="HHM18" s="60"/>
      <c r="HHN18" s="60"/>
      <c r="HHO18" s="60"/>
      <c r="HHP18" s="60"/>
      <c r="HHQ18" s="60"/>
      <c r="HHR18" s="60"/>
      <c r="HHS18" s="60"/>
      <c r="HHT18" s="60"/>
      <c r="HHU18" s="60"/>
      <c r="HHV18" s="60"/>
      <c r="HHW18" s="60"/>
      <c r="HHX18" s="60"/>
      <c r="HHY18" s="60"/>
      <c r="HHZ18" s="60"/>
      <c r="HIA18" s="60"/>
      <c r="HIB18" s="60"/>
      <c r="HIC18" s="60"/>
      <c r="HID18" s="60"/>
      <c r="HIE18" s="60"/>
      <c r="HIF18" s="60"/>
      <c r="HIG18" s="60"/>
      <c r="HIH18" s="60"/>
      <c r="HII18" s="60"/>
      <c r="HIJ18" s="60"/>
      <c r="HIK18" s="60"/>
      <c r="HIL18" s="60"/>
      <c r="HIM18" s="60"/>
      <c r="HIN18" s="60"/>
      <c r="HIO18" s="60"/>
      <c r="HIP18" s="60"/>
      <c r="HIQ18" s="60"/>
      <c r="HIR18" s="60"/>
      <c r="HIS18" s="60"/>
      <c r="HIT18" s="60"/>
      <c r="HIU18" s="60"/>
      <c r="HIV18" s="60"/>
      <c r="HIW18" s="60"/>
      <c r="HIX18" s="60"/>
      <c r="HIY18" s="60"/>
      <c r="HIZ18" s="60"/>
      <c r="HJA18" s="60"/>
      <c r="HJB18" s="60"/>
      <c r="HJC18" s="60"/>
      <c r="HJD18" s="60"/>
      <c r="HJE18" s="60"/>
      <c r="HJF18" s="60"/>
      <c r="HJG18" s="60"/>
      <c r="HJH18" s="60"/>
      <c r="HJI18" s="60"/>
      <c r="HJJ18" s="60"/>
      <c r="HJK18" s="60"/>
      <c r="HJL18" s="60"/>
      <c r="HJM18" s="60"/>
      <c r="HJN18" s="60"/>
      <c r="HJO18" s="60"/>
      <c r="HJP18" s="60"/>
      <c r="HJQ18" s="60"/>
      <c r="HJR18" s="60"/>
      <c r="HJS18" s="60"/>
      <c r="HJT18" s="60"/>
      <c r="HJU18" s="60"/>
      <c r="HJV18" s="60"/>
      <c r="HJW18" s="60"/>
      <c r="HJX18" s="60"/>
      <c r="HJY18" s="60"/>
      <c r="HJZ18" s="60"/>
      <c r="HKA18" s="60"/>
      <c r="HKB18" s="60"/>
      <c r="HKC18" s="60"/>
      <c r="HKD18" s="60"/>
      <c r="HKE18" s="60"/>
      <c r="HKF18" s="60"/>
      <c r="HKG18" s="60"/>
      <c r="HKH18" s="60"/>
      <c r="HKI18" s="60"/>
      <c r="HKJ18" s="60"/>
      <c r="HKK18" s="60"/>
      <c r="HKL18" s="60"/>
      <c r="HKM18" s="60"/>
      <c r="HKN18" s="60"/>
      <c r="HKO18" s="60"/>
      <c r="HKP18" s="60"/>
      <c r="HKQ18" s="60"/>
      <c r="HKR18" s="60"/>
      <c r="HKS18" s="60"/>
      <c r="HKT18" s="60"/>
      <c r="HKU18" s="60"/>
      <c r="HKV18" s="60"/>
      <c r="HKW18" s="60"/>
      <c r="HKX18" s="60"/>
      <c r="HKY18" s="60"/>
      <c r="HKZ18" s="60"/>
      <c r="HLA18" s="60"/>
      <c r="HLB18" s="60"/>
      <c r="HLC18" s="60"/>
      <c r="HLD18" s="60"/>
      <c r="HLE18" s="60"/>
      <c r="HLF18" s="60"/>
      <c r="HLG18" s="60"/>
      <c r="HLH18" s="60"/>
      <c r="HLI18" s="60"/>
      <c r="HLJ18" s="60"/>
      <c r="HLK18" s="60"/>
      <c r="HLL18" s="60"/>
      <c r="HLM18" s="60"/>
      <c r="HLN18" s="60"/>
      <c r="HLO18" s="60"/>
      <c r="HLP18" s="60"/>
      <c r="HLQ18" s="60"/>
      <c r="HLR18" s="60"/>
      <c r="HLS18" s="60"/>
      <c r="HLT18" s="60"/>
      <c r="HLU18" s="60"/>
      <c r="HLV18" s="60"/>
      <c r="HLW18" s="60"/>
      <c r="HLX18" s="60"/>
      <c r="HLY18" s="60"/>
      <c r="HLZ18" s="60"/>
      <c r="HMA18" s="60"/>
      <c r="HMB18" s="60"/>
      <c r="HMC18" s="60"/>
      <c r="HMD18" s="60"/>
      <c r="HME18" s="60"/>
      <c r="HMF18" s="60"/>
      <c r="HMG18" s="60"/>
      <c r="HMH18" s="60"/>
      <c r="HMI18" s="60"/>
      <c r="HMJ18" s="60"/>
      <c r="HMK18" s="60"/>
      <c r="HML18" s="60"/>
      <c r="HMM18" s="60"/>
      <c r="HMN18" s="60"/>
      <c r="HMO18" s="60"/>
      <c r="HMP18" s="60"/>
      <c r="HMQ18" s="60"/>
      <c r="HMR18" s="60"/>
      <c r="HMS18" s="60"/>
      <c r="HMT18" s="60"/>
      <c r="HMU18" s="60"/>
      <c r="HMV18" s="60"/>
      <c r="HMW18" s="60"/>
      <c r="HMX18" s="60"/>
      <c r="HMY18" s="60"/>
      <c r="HMZ18" s="60"/>
      <c r="HNA18" s="60"/>
      <c r="HNB18" s="60"/>
      <c r="HNC18" s="60"/>
      <c r="HND18" s="60"/>
      <c r="HNE18" s="60"/>
      <c r="HNF18" s="60"/>
      <c r="HNG18" s="60"/>
      <c r="HNH18" s="60"/>
      <c r="HNI18" s="60"/>
      <c r="HNJ18" s="60"/>
      <c r="HNK18" s="60"/>
      <c r="HNL18" s="60"/>
      <c r="HNM18" s="60"/>
      <c r="HNN18" s="60"/>
      <c r="HNO18" s="60"/>
      <c r="HNP18" s="60"/>
      <c r="HNQ18" s="60"/>
      <c r="HNR18" s="60"/>
      <c r="HNS18" s="60"/>
      <c r="HNT18" s="60"/>
      <c r="HNU18" s="60"/>
      <c r="HNV18" s="60"/>
      <c r="HNW18" s="60"/>
      <c r="HNX18" s="60"/>
      <c r="HNY18" s="60"/>
      <c r="HNZ18" s="60"/>
      <c r="HOA18" s="60"/>
      <c r="HOB18" s="60"/>
      <c r="HOC18" s="60"/>
      <c r="HOD18" s="60"/>
      <c r="HOE18" s="60"/>
      <c r="HOF18" s="60"/>
      <c r="HOG18" s="60"/>
      <c r="HOH18" s="60"/>
      <c r="HOI18" s="60"/>
      <c r="HOJ18" s="60"/>
      <c r="HOK18" s="60"/>
      <c r="HOL18" s="60"/>
      <c r="HOM18" s="60"/>
      <c r="HON18" s="60"/>
      <c r="HOO18" s="60"/>
      <c r="HOP18" s="60"/>
      <c r="HOQ18" s="60"/>
      <c r="HOR18" s="60"/>
      <c r="HOS18" s="60"/>
      <c r="HOT18" s="60"/>
      <c r="HOU18" s="60"/>
      <c r="HOV18" s="60"/>
      <c r="HOW18" s="60"/>
      <c r="HOX18" s="60"/>
      <c r="HOY18" s="60"/>
      <c r="HOZ18" s="60"/>
      <c r="HPA18" s="60"/>
      <c r="HPB18" s="60"/>
      <c r="HPC18" s="60"/>
      <c r="HPD18" s="60"/>
      <c r="HPE18" s="60"/>
      <c r="HPF18" s="60"/>
      <c r="HPG18" s="60"/>
      <c r="HPH18" s="60"/>
      <c r="HPI18" s="60"/>
      <c r="HPJ18" s="60"/>
      <c r="HPK18" s="60"/>
      <c r="HPL18" s="60"/>
      <c r="HPM18" s="60"/>
      <c r="HPN18" s="60"/>
      <c r="HPO18" s="60"/>
      <c r="HPP18" s="60"/>
      <c r="HPQ18" s="60"/>
      <c r="HPR18" s="60"/>
      <c r="HPS18" s="60"/>
      <c r="HPT18" s="60"/>
      <c r="HPU18" s="60"/>
      <c r="HPV18" s="60"/>
      <c r="HPW18" s="60"/>
      <c r="HPX18" s="60"/>
      <c r="HPY18" s="60"/>
      <c r="HPZ18" s="60"/>
      <c r="HQA18" s="60"/>
      <c r="HQB18" s="60"/>
      <c r="HQC18" s="60"/>
      <c r="HQD18" s="60"/>
      <c r="HQE18" s="60"/>
      <c r="HQF18" s="60"/>
      <c r="HQG18" s="60"/>
      <c r="HQH18" s="60"/>
      <c r="HQI18" s="60"/>
      <c r="HQJ18" s="60"/>
      <c r="HQK18" s="60"/>
      <c r="HQL18" s="60"/>
      <c r="HQM18" s="60"/>
      <c r="HQN18" s="60"/>
      <c r="HQO18" s="60"/>
      <c r="HQP18" s="60"/>
      <c r="HQQ18" s="60"/>
      <c r="HQR18" s="60"/>
      <c r="HQS18" s="60"/>
      <c r="HQT18" s="60"/>
      <c r="HQU18" s="60"/>
      <c r="HQV18" s="60"/>
      <c r="HQW18" s="60"/>
      <c r="HQX18" s="60"/>
      <c r="HQY18" s="60"/>
      <c r="HQZ18" s="60"/>
      <c r="HRA18" s="60"/>
      <c r="HRB18" s="60"/>
      <c r="HRC18" s="60"/>
      <c r="HRD18" s="60"/>
      <c r="HRE18" s="60"/>
      <c r="HRF18" s="60"/>
      <c r="HRG18" s="60"/>
      <c r="HRH18" s="60"/>
      <c r="HRI18" s="60"/>
      <c r="HRJ18" s="60"/>
      <c r="HRK18" s="60"/>
      <c r="HRL18" s="60"/>
      <c r="HRM18" s="60"/>
      <c r="HRN18" s="60"/>
      <c r="HRO18" s="60"/>
      <c r="HRP18" s="60"/>
      <c r="HRQ18" s="60"/>
      <c r="HRR18" s="60"/>
      <c r="HRS18" s="60"/>
      <c r="HRT18" s="60"/>
      <c r="HRU18" s="60"/>
      <c r="HRV18" s="60"/>
      <c r="HRW18" s="60"/>
      <c r="HRX18" s="60"/>
      <c r="HRY18" s="60"/>
      <c r="HRZ18" s="60"/>
      <c r="HSA18" s="60"/>
      <c r="HSB18" s="60"/>
      <c r="HSC18" s="60"/>
      <c r="HSD18" s="60"/>
      <c r="HSE18" s="60"/>
      <c r="HSF18" s="60"/>
      <c r="HSG18" s="60"/>
      <c r="HSH18" s="60"/>
      <c r="HSI18" s="60"/>
      <c r="HSJ18" s="60"/>
      <c r="HSK18" s="60"/>
      <c r="HSL18" s="60"/>
      <c r="HSM18" s="60"/>
      <c r="HSN18" s="60"/>
      <c r="HSO18" s="60"/>
      <c r="HSP18" s="60"/>
      <c r="HSQ18" s="60"/>
      <c r="HSR18" s="60"/>
      <c r="HSS18" s="60"/>
      <c r="HST18" s="60"/>
      <c r="HSU18" s="60"/>
      <c r="HSV18" s="60"/>
      <c r="HSW18" s="60"/>
      <c r="HSX18" s="60"/>
      <c r="HSY18" s="60"/>
      <c r="HSZ18" s="60"/>
      <c r="HTA18" s="60"/>
      <c r="HTB18" s="60"/>
      <c r="HTC18" s="60"/>
      <c r="HTD18" s="60"/>
      <c r="HTE18" s="60"/>
      <c r="HTF18" s="60"/>
      <c r="HTG18" s="60"/>
      <c r="HTH18" s="60"/>
      <c r="HTI18" s="60"/>
      <c r="HTJ18" s="60"/>
      <c r="HTK18" s="60"/>
      <c r="HTL18" s="60"/>
      <c r="HTM18" s="60"/>
      <c r="HTN18" s="60"/>
      <c r="HTO18" s="60"/>
      <c r="HTP18" s="60"/>
      <c r="HTQ18" s="60"/>
      <c r="HTR18" s="60"/>
      <c r="HTS18" s="60"/>
      <c r="HTT18" s="60"/>
      <c r="HTU18" s="60"/>
      <c r="HTV18" s="60"/>
      <c r="HTW18" s="60"/>
      <c r="HTX18" s="60"/>
      <c r="HTY18" s="60"/>
      <c r="HTZ18" s="60"/>
      <c r="HUA18" s="60"/>
      <c r="HUB18" s="60"/>
      <c r="HUC18" s="60"/>
      <c r="HUD18" s="60"/>
      <c r="HUE18" s="60"/>
      <c r="HUF18" s="60"/>
      <c r="HUG18" s="60"/>
      <c r="HUH18" s="60"/>
      <c r="HUI18" s="60"/>
      <c r="HUJ18" s="60"/>
      <c r="HUK18" s="60"/>
      <c r="HUL18" s="60"/>
      <c r="HUM18" s="60"/>
      <c r="HUN18" s="60"/>
      <c r="HUO18" s="60"/>
      <c r="HUP18" s="60"/>
      <c r="HUQ18" s="60"/>
      <c r="HUR18" s="60"/>
      <c r="HUS18" s="60"/>
      <c r="HUT18" s="60"/>
      <c r="HUU18" s="60"/>
      <c r="HUV18" s="60"/>
      <c r="HUW18" s="60"/>
      <c r="HUX18" s="60"/>
      <c r="HUY18" s="60"/>
      <c r="HUZ18" s="60"/>
      <c r="HVA18" s="60"/>
      <c r="HVB18" s="60"/>
      <c r="HVC18" s="60"/>
      <c r="HVD18" s="60"/>
      <c r="HVE18" s="60"/>
      <c r="HVF18" s="60"/>
      <c r="HVG18" s="60"/>
      <c r="HVH18" s="60"/>
      <c r="HVI18" s="60"/>
      <c r="HVJ18" s="60"/>
      <c r="HVK18" s="60"/>
      <c r="HVL18" s="60"/>
      <c r="HVM18" s="60"/>
      <c r="HVN18" s="60"/>
      <c r="HVO18" s="60"/>
      <c r="HVP18" s="60"/>
      <c r="HVQ18" s="60"/>
      <c r="HVR18" s="60"/>
      <c r="HVS18" s="60"/>
      <c r="HVT18" s="60"/>
      <c r="HVU18" s="60"/>
      <c r="HVV18" s="60"/>
      <c r="HVW18" s="60"/>
      <c r="HVX18" s="60"/>
      <c r="HVY18" s="60"/>
      <c r="HVZ18" s="60"/>
      <c r="HWA18" s="60"/>
      <c r="HWB18" s="60"/>
      <c r="HWC18" s="60"/>
      <c r="HWD18" s="60"/>
      <c r="HWE18" s="60"/>
      <c r="HWF18" s="60"/>
      <c r="HWG18" s="60"/>
      <c r="HWH18" s="60"/>
      <c r="HWI18" s="60"/>
      <c r="HWJ18" s="60"/>
      <c r="HWK18" s="60"/>
      <c r="HWL18" s="60"/>
      <c r="HWM18" s="60"/>
      <c r="HWN18" s="60"/>
      <c r="HWO18" s="60"/>
      <c r="HWP18" s="60"/>
      <c r="HWQ18" s="60"/>
      <c r="HWR18" s="60"/>
      <c r="HWS18" s="60"/>
      <c r="HWT18" s="60"/>
      <c r="HWU18" s="60"/>
      <c r="HWV18" s="60"/>
      <c r="HWW18" s="60"/>
      <c r="HWX18" s="60"/>
      <c r="HWY18" s="60"/>
      <c r="HWZ18" s="60"/>
      <c r="HXA18" s="60"/>
      <c r="HXB18" s="60"/>
      <c r="HXC18" s="60"/>
      <c r="HXD18" s="60"/>
      <c r="HXE18" s="60"/>
      <c r="HXF18" s="60"/>
      <c r="HXG18" s="60"/>
      <c r="HXH18" s="60"/>
      <c r="HXI18" s="60"/>
      <c r="HXJ18" s="60"/>
      <c r="HXK18" s="60"/>
      <c r="HXL18" s="60"/>
      <c r="HXM18" s="60"/>
      <c r="HXN18" s="60"/>
      <c r="HXO18" s="60"/>
      <c r="HXP18" s="60"/>
      <c r="HXQ18" s="60"/>
      <c r="HXR18" s="60"/>
      <c r="HXS18" s="60"/>
      <c r="HXT18" s="60"/>
      <c r="HXU18" s="60"/>
      <c r="HXV18" s="60"/>
      <c r="HXW18" s="60"/>
      <c r="HXX18" s="60"/>
      <c r="HXY18" s="60"/>
      <c r="HXZ18" s="60"/>
      <c r="HYA18" s="60"/>
      <c r="HYB18" s="60"/>
      <c r="HYC18" s="60"/>
      <c r="HYD18" s="60"/>
      <c r="HYE18" s="60"/>
      <c r="HYF18" s="60"/>
      <c r="HYG18" s="60"/>
      <c r="HYH18" s="60"/>
      <c r="HYI18" s="60"/>
      <c r="HYJ18" s="60"/>
      <c r="HYK18" s="60"/>
      <c r="HYL18" s="60"/>
      <c r="HYM18" s="60"/>
      <c r="HYN18" s="60"/>
      <c r="HYO18" s="60"/>
      <c r="HYP18" s="60"/>
      <c r="HYQ18" s="60"/>
      <c r="HYR18" s="60"/>
      <c r="HYS18" s="60"/>
      <c r="HYT18" s="60"/>
      <c r="HYU18" s="60"/>
      <c r="HYV18" s="60"/>
      <c r="HYW18" s="60"/>
      <c r="HYX18" s="60"/>
      <c r="HYY18" s="60"/>
      <c r="HYZ18" s="60"/>
      <c r="HZA18" s="60"/>
      <c r="HZB18" s="60"/>
      <c r="HZC18" s="60"/>
      <c r="HZD18" s="60"/>
      <c r="HZE18" s="60"/>
      <c r="HZF18" s="60"/>
      <c r="HZG18" s="60"/>
      <c r="HZH18" s="60"/>
      <c r="HZI18" s="60"/>
      <c r="HZJ18" s="60"/>
      <c r="HZK18" s="60"/>
      <c r="HZL18" s="60"/>
      <c r="HZM18" s="60"/>
      <c r="HZN18" s="60"/>
      <c r="HZO18" s="60"/>
      <c r="HZP18" s="60"/>
      <c r="HZQ18" s="60"/>
      <c r="HZR18" s="60"/>
      <c r="HZS18" s="60"/>
      <c r="HZT18" s="60"/>
      <c r="HZU18" s="60"/>
      <c r="HZV18" s="60"/>
      <c r="HZW18" s="60"/>
      <c r="HZX18" s="60"/>
      <c r="HZY18" s="60"/>
      <c r="HZZ18" s="60"/>
      <c r="IAA18" s="60"/>
      <c r="IAB18" s="60"/>
      <c r="IAC18" s="60"/>
      <c r="IAD18" s="60"/>
      <c r="IAE18" s="60"/>
      <c r="IAF18" s="60"/>
      <c r="IAG18" s="60"/>
      <c r="IAH18" s="60"/>
      <c r="IAI18" s="60"/>
      <c r="IAJ18" s="60"/>
      <c r="IAK18" s="60"/>
      <c r="IAL18" s="60"/>
      <c r="IAM18" s="60"/>
      <c r="IAN18" s="60"/>
      <c r="IAO18" s="60"/>
      <c r="IAP18" s="60"/>
      <c r="IAQ18" s="60"/>
      <c r="IAR18" s="60"/>
      <c r="IAS18" s="60"/>
      <c r="IAT18" s="60"/>
      <c r="IAU18" s="60"/>
      <c r="IAV18" s="60"/>
      <c r="IAW18" s="60"/>
      <c r="IAX18" s="60"/>
      <c r="IAY18" s="60"/>
      <c r="IAZ18" s="60"/>
      <c r="IBA18" s="60"/>
      <c r="IBB18" s="60"/>
      <c r="IBC18" s="60"/>
      <c r="IBD18" s="60"/>
      <c r="IBE18" s="60"/>
      <c r="IBF18" s="60"/>
      <c r="IBG18" s="60"/>
      <c r="IBH18" s="60"/>
      <c r="IBI18" s="60"/>
      <c r="IBJ18" s="60"/>
      <c r="IBK18" s="60"/>
      <c r="IBL18" s="60"/>
      <c r="IBM18" s="60"/>
      <c r="IBN18" s="60"/>
      <c r="IBO18" s="60"/>
      <c r="IBP18" s="60"/>
      <c r="IBQ18" s="60"/>
      <c r="IBR18" s="60"/>
      <c r="IBS18" s="60"/>
      <c r="IBT18" s="60"/>
      <c r="IBU18" s="60"/>
      <c r="IBV18" s="60"/>
      <c r="IBW18" s="60"/>
      <c r="IBX18" s="60"/>
      <c r="IBY18" s="60"/>
      <c r="IBZ18" s="60"/>
      <c r="ICA18" s="60"/>
      <c r="ICB18" s="60"/>
      <c r="ICC18" s="60"/>
      <c r="ICD18" s="60"/>
      <c r="ICE18" s="60"/>
      <c r="ICF18" s="60"/>
      <c r="ICG18" s="60"/>
      <c r="ICH18" s="60"/>
      <c r="ICI18" s="60"/>
      <c r="ICJ18" s="60"/>
      <c r="ICK18" s="60"/>
      <c r="ICL18" s="60"/>
      <c r="ICM18" s="60"/>
      <c r="ICN18" s="60"/>
      <c r="ICO18" s="60"/>
      <c r="ICP18" s="60"/>
      <c r="ICQ18" s="60"/>
      <c r="ICR18" s="60"/>
      <c r="ICS18" s="60"/>
      <c r="ICT18" s="60"/>
      <c r="ICU18" s="60"/>
      <c r="ICV18" s="60"/>
      <c r="ICW18" s="60"/>
      <c r="ICX18" s="60"/>
      <c r="ICY18" s="60"/>
      <c r="ICZ18" s="60"/>
      <c r="IDA18" s="60"/>
      <c r="IDB18" s="60"/>
      <c r="IDC18" s="60"/>
      <c r="IDD18" s="60"/>
      <c r="IDE18" s="60"/>
      <c r="IDF18" s="60"/>
      <c r="IDG18" s="60"/>
      <c r="IDH18" s="60"/>
      <c r="IDI18" s="60"/>
      <c r="IDJ18" s="60"/>
      <c r="IDK18" s="60"/>
      <c r="IDL18" s="60"/>
      <c r="IDM18" s="60"/>
      <c r="IDN18" s="60"/>
      <c r="IDO18" s="60"/>
      <c r="IDP18" s="60"/>
      <c r="IDQ18" s="60"/>
      <c r="IDR18" s="60"/>
      <c r="IDS18" s="60"/>
      <c r="IDT18" s="60"/>
      <c r="IDU18" s="60"/>
      <c r="IDV18" s="60"/>
      <c r="IDW18" s="60"/>
      <c r="IDX18" s="60"/>
      <c r="IDY18" s="60"/>
      <c r="IDZ18" s="60"/>
      <c r="IEA18" s="60"/>
      <c r="IEB18" s="60"/>
      <c r="IEC18" s="60"/>
      <c r="IED18" s="60"/>
      <c r="IEE18" s="60"/>
      <c r="IEF18" s="60"/>
      <c r="IEG18" s="60"/>
      <c r="IEH18" s="60"/>
      <c r="IEI18" s="60"/>
      <c r="IEJ18" s="60"/>
      <c r="IEK18" s="60"/>
      <c r="IEL18" s="60"/>
      <c r="IEM18" s="60"/>
      <c r="IEN18" s="60"/>
      <c r="IEO18" s="60"/>
      <c r="IEP18" s="60"/>
      <c r="IEQ18" s="60"/>
      <c r="IER18" s="60"/>
      <c r="IES18" s="60"/>
      <c r="IET18" s="60"/>
      <c r="IEU18" s="60"/>
      <c r="IEV18" s="60"/>
      <c r="IEW18" s="60"/>
      <c r="IEX18" s="60"/>
      <c r="IEY18" s="60"/>
      <c r="IEZ18" s="60"/>
      <c r="IFA18" s="60"/>
      <c r="IFB18" s="60"/>
      <c r="IFC18" s="60"/>
      <c r="IFD18" s="60"/>
      <c r="IFE18" s="60"/>
      <c r="IFF18" s="60"/>
      <c r="IFG18" s="60"/>
      <c r="IFH18" s="60"/>
      <c r="IFI18" s="60"/>
      <c r="IFJ18" s="60"/>
      <c r="IFK18" s="60"/>
      <c r="IFL18" s="60"/>
      <c r="IFM18" s="60"/>
      <c r="IFN18" s="60"/>
      <c r="IFO18" s="60"/>
      <c r="IFP18" s="60"/>
      <c r="IFQ18" s="60"/>
      <c r="IFR18" s="60"/>
      <c r="IFS18" s="60"/>
      <c r="IFT18" s="60"/>
      <c r="IFU18" s="60"/>
      <c r="IFV18" s="60"/>
      <c r="IFW18" s="60"/>
      <c r="IFX18" s="60"/>
      <c r="IFY18" s="60"/>
      <c r="IFZ18" s="60"/>
      <c r="IGA18" s="60"/>
      <c r="IGB18" s="60"/>
      <c r="IGC18" s="60"/>
      <c r="IGD18" s="60"/>
      <c r="IGE18" s="60"/>
      <c r="IGF18" s="60"/>
      <c r="IGG18" s="60"/>
      <c r="IGH18" s="60"/>
      <c r="IGI18" s="60"/>
      <c r="IGJ18" s="60"/>
      <c r="IGK18" s="60"/>
      <c r="IGL18" s="60"/>
      <c r="IGM18" s="60"/>
      <c r="IGN18" s="60"/>
      <c r="IGO18" s="60"/>
      <c r="IGP18" s="60"/>
      <c r="IGQ18" s="60"/>
      <c r="IGR18" s="60"/>
      <c r="IGS18" s="60"/>
      <c r="IGT18" s="60"/>
      <c r="IGU18" s="60"/>
      <c r="IGV18" s="60"/>
      <c r="IGW18" s="60"/>
      <c r="IGX18" s="60"/>
      <c r="IGY18" s="60"/>
      <c r="IGZ18" s="60"/>
      <c r="IHA18" s="60"/>
      <c r="IHB18" s="60"/>
      <c r="IHC18" s="60"/>
      <c r="IHD18" s="60"/>
      <c r="IHE18" s="60"/>
      <c r="IHF18" s="60"/>
      <c r="IHG18" s="60"/>
      <c r="IHH18" s="60"/>
      <c r="IHI18" s="60"/>
      <c r="IHJ18" s="60"/>
      <c r="IHK18" s="60"/>
      <c r="IHL18" s="60"/>
      <c r="IHM18" s="60"/>
      <c r="IHN18" s="60"/>
      <c r="IHO18" s="60"/>
      <c r="IHP18" s="60"/>
      <c r="IHQ18" s="60"/>
      <c r="IHR18" s="60"/>
      <c r="IHS18" s="60"/>
      <c r="IHT18" s="60"/>
      <c r="IHU18" s="60"/>
      <c r="IHV18" s="60"/>
      <c r="IHW18" s="60"/>
      <c r="IHX18" s="60"/>
      <c r="IHY18" s="60"/>
      <c r="IHZ18" s="60"/>
      <c r="IIA18" s="60"/>
      <c r="IIB18" s="60"/>
      <c r="IIC18" s="60"/>
      <c r="IID18" s="60"/>
      <c r="IIE18" s="60"/>
      <c r="IIF18" s="60"/>
      <c r="IIG18" s="60"/>
      <c r="IIH18" s="60"/>
      <c r="III18" s="60"/>
      <c r="IIJ18" s="60"/>
      <c r="IIK18" s="60"/>
      <c r="IIL18" s="60"/>
      <c r="IIM18" s="60"/>
      <c r="IIN18" s="60"/>
      <c r="IIO18" s="60"/>
      <c r="IIP18" s="60"/>
      <c r="IIQ18" s="60"/>
      <c r="IIR18" s="60"/>
      <c r="IIS18" s="60"/>
      <c r="IIT18" s="60"/>
      <c r="IIU18" s="60"/>
      <c r="IIV18" s="60"/>
      <c r="IIW18" s="60"/>
      <c r="IIX18" s="60"/>
      <c r="IIY18" s="60"/>
      <c r="IIZ18" s="60"/>
      <c r="IJA18" s="60"/>
      <c r="IJB18" s="60"/>
      <c r="IJC18" s="60"/>
      <c r="IJD18" s="60"/>
      <c r="IJE18" s="60"/>
      <c r="IJF18" s="60"/>
      <c r="IJG18" s="60"/>
      <c r="IJH18" s="60"/>
      <c r="IJI18" s="60"/>
      <c r="IJJ18" s="60"/>
      <c r="IJK18" s="60"/>
      <c r="IJL18" s="60"/>
      <c r="IJM18" s="60"/>
      <c r="IJN18" s="60"/>
      <c r="IJO18" s="60"/>
      <c r="IJP18" s="60"/>
      <c r="IJQ18" s="60"/>
      <c r="IJR18" s="60"/>
      <c r="IJS18" s="60"/>
      <c r="IJT18" s="60"/>
      <c r="IJU18" s="60"/>
      <c r="IJV18" s="60"/>
      <c r="IJW18" s="60"/>
      <c r="IJX18" s="60"/>
      <c r="IJY18" s="60"/>
      <c r="IJZ18" s="60"/>
      <c r="IKA18" s="60"/>
      <c r="IKB18" s="60"/>
      <c r="IKC18" s="60"/>
      <c r="IKD18" s="60"/>
      <c r="IKE18" s="60"/>
      <c r="IKF18" s="60"/>
      <c r="IKG18" s="60"/>
      <c r="IKH18" s="60"/>
      <c r="IKI18" s="60"/>
      <c r="IKJ18" s="60"/>
      <c r="IKK18" s="60"/>
      <c r="IKL18" s="60"/>
      <c r="IKM18" s="60"/>
      <c r="IKN18" s="60"/>
      <c r="IKO18" s="60"/>
      <c r="IKP18" s="60"/>
      <c r="IKQ18" s="60"/>
      <c r="IKR18" s="60"/>
      <c r="IKS18" s="60"/>
      <c r="IKT18" s="60"/>
      <c r="IKU18" s="60"/>
      <c r="IKV18" s="60"/>
      <c r="IKW18" s="60"/>
      <c r="IKX18" s="60"/>
      <c r="IKY18" s="60"/>
      <c r="IKZ18" s="60"/>
      <c r="ILA18" s="60"/>
      <c r="ILB18" s="60"/>
      <c r="ILC18" s="60"/>
      <c r="ILD18" s="60"/>
      <c r="ILE18" s="60"/>
      <c r="ILF18" s="60"/>
      <c r="ILG18" s="60"/>
      <c r="ILH18" s="60"/>
      <c r="ILI18" s="60"/>
      <c r="ILJ18" s="60"/>
      <c r="ILK18" s="60"/>
      <c r="ILL18" s="60"/>
      <c r="ILM18" s="60"/>
      <c r="ILN18" s="60"/>
      <c r="ILO18" s="60"/>
      <c r="ILP18" s="60"/>
      <c r="ILQ18" s="60"/>
      <c r="ILR18" s="60"/>
      <c r="ILS18" s="60"/>
      <c r="ILT18" s="60"/>
      <c r="ILU18" s="60"/>
      <c r="ILV18" s="60"/>
      <c r="ILW18" s="60"/>
      <c r="ILX18" s="60"/>
      <c r="ILY18" s="60"/>
      <c r="ILZ18" s="60"/>
      <c r="IMA18" s="60"/>
      <c r="IMB18" s="60"/>
      <c r="IMC18" s="60"/>
      <c r="IMD18" s="60"/>
      <c r="IME18" s="60"/>
      <c r="IMF18" s="60"/>
      <c r="IMG18" s="60"/>
      <c r="IMH18" s="60"/>
      <c r="IMI18" s="60"/>
      <c r="IMJ18" s="60"/>
      <c r="IMK18" s="60"/>
      <c r="IML18" s="60"/>
      <c r="IMM18" s="60"/>
      <c r="IMN18" s="60"/>
      <c r="IMO18" s="60"/>
      <c r="IMP18" s="60"/>
      <c r="IMQ18" s="60"/>
      <c r="IMR18" s="60"/>
      <c r="IMS18" s="60"/>
      <c r="IMT18" s="60"/>
      <c r="IMU18" s="60"/>
      <c r="IMV18" s="60"/>
      <c r="IMW18" s="60"/>
      <c r="IMX18" s="60"/>
      <c r="IMY18" s="60"/>
      <c r="IMZ18" s="60"/>
      <c r="INA18" s="60"/>
      <c r="INB18" s="60"/>
      <c r="INC18" s="60"/>
      <c r="IND18" s="60"/>
      <c r="INE18" s="60"/>
      <c r="INF18" s="60"/>
      <c r="ING18" s="60"/>
      <c r="INH18" s="60"/>
      <c r="INI18" s="60"/>
      <c r="INJ18" s="60"/>
      <c r="INK18" s="60"/>
      <c r="INL18" s="60"/>
      <c r="INM18" s="60"/>
      <c r="INN18" s="60"/>
      <c r="INO18" s="60"/>
      <c r="INP18" s="60"/>
      <c r="INQ18" s="60"/>
      <c r="INR18" s="60"/>
      <c r="INS18" s="60"/>
      <c r="INT18" s="60"/>
      <c r="INU18" s="60"/>
      <c r="INV18" s="60"/>
      <c r="INW18" s="60"/>
      <c r="INX18" s="60"/>
      <c r="INY18" s="60"/>
      <c r="INZ18" s="60"/>
      <c r="IOA18" s="60"/>
      <c r="IOB18" s="60"/>
      <c r="IOC18" s="60"/>
      <c r="IOD18" s="60"/>
      <c r="IOE18" s="60"/>
      <c r="IOF18" s="60"/>
      <c r="IOG18" s="60"/>
      <c r="IOH18" s="60"/>
      <c r="IOI18" s="60"/>
      <c r="IOJ18" s="60"/>
      <c r="IOK18" s="60"/>
      <c r="IOL18" s="60"/>
      <c r="IOM18" s="60"/>
      <c r="ION18" s="60"/>
      <c r="IOO18" s="60"/>
      <c r="IOP18" s="60"/>
      <c r="IOQ18" s="60"/>
      <c r="IOR18" s="60"/>
      <c r="IOS18" s="60"/>
      <c r="IOT18" s="60"/>
      <c r="IOU18" s="60"/>
      <c r="IOV18" s="60"/>
      <c r="IOW18" s="60"/>
      <c r="IOX18" s="60"/>
      <c r="IOY18" s="60"/>
      <c r="IOZ18" s="60"/>
      <c r="IPA18" s="60"/>
      <c r="IPB18" s="60"/>
      <c r="IPC18" s="60"/>
      <c r="IPD18" s="60"/>
      <c r="IPE18" s="60"/>
      <c r="IPF18" s="60"/>
      <c r="IPG18" s="60"/>
      <c r="IPH18" s="60"/>
      <c r="IPI18" s="60"/>
      <c r="IPJ18" s="60"/>
      <c r="IPK18" s="60"/>
      <c r="IPL18" s="60"/>
      <c r="IPM18" s="60"/>
      <c r="IPN18" s="60"/>
      <c r="IPO18" s="60"/>
      <c r="IPP18" s="60"/>
      <c r="IPQ18" s="60"/>
      <c r="IPR18" s="60"/>
      <c r="IPS18" s="60"/>
      <c r="IPT18" s="60"/>
      <c r="IPU18" s="60"/>
      <c r="IPV18" s="60"/>
      <c r="IPW18" s="60"/>
      <c r="IPX18" s="60"/>
      <c r="IPY18" s="60"/>
      <c r="IPZ18" s="60"/>
      <c r="IQA18" s="60"/>
      <c r="IQB18" s="60"/>
      <c r="IQC18" s="60"/>
      <c r="IQD18" s="60"/>
      <c r="IQE18" s="60"/>
      <c r="IQF18" s="60"/>
      <c r="IQG18" s="60"/>
      <c r="IQH18" s="60"/>
      <c r="IQI18" s="60"/>
      <c r="IQJ18" s="60"/>
      <c r="IQK18" s="60"/>
      <c r="IQL18" s="60"/>
      <c r="IQM18" s="60"/>
      <c r="IQN18" s="60"/>
      <c r="IQO18" s="60"/>
      <c r="IQP18" s="60"/>
      <c r="IQQ18" s="60"/>
      <c r="IQR18" s="60"/>
      <c r="IQS18" s="60"/>
      <c r="IQT18" s="60"/>
      <c r="IQU18" s="60"/>
      <c r="IQV18" s="60"/>
      <c r="IQW18" s="60"/>
      <c r="IQX18" s="60"/>
      <c r="IQY18" s="60"/>
      <c r="IQZ18" s="60"/>
      <c r="IRA18" s="60"/>
      <c r="IRB18" s="60"/>
      <c r="IRC18" s="60"/>
      <c r="IRD18" s="60"/>
      <c r="IRE18" s="60"/>
      <c r="IRF18" s="60"/>
      <c r="IRG18" s="60"/>
      <c r="IRH18" s="60"/>
      <c r="IRI18" s="60"/>
      <c r="IRJ18" s="60"/>
      <c r="IRK18" s="60"/>
      <c r="IRL18" s="60"/>
      <c r="IRM18" s="60"/>
      <c r="IRN18" s="60"/>
      <c r="IRO18" s="60"/>
      <c r="IRP18" s="60"/>
      <c r="IRQ18" s="60"/>
      <c r="IRR18" s="60"/>
      <c r="IRS18" s="60"/>
      <c r="IRT18" s="60"/>
      <c r="IRU18" s="60"/>
      <c r="IRV18" s="60"/>
      <c r="IRW18" s="60"/>
      <c r="IRX18" s="60"/>
      <c r="IRY18" s="60"/>
      <c r="IRZ18" s="60"/>
      <c r="ISA18" s="60"/>
      <c r="ISB18" s="60"/>
      <c r="ISC18" s="60"/>
      <c r="ISD18" s="60"/>
      <c r="ISE18" s="60"/>
      <c r="ISF18" s="60"/>
      <c r="ISG18" s="60"/>
      <c r="ISH18" s="60"/>
      <c r="ISI18" s="60"/>
      <c r="ISJ18" s="60"/>
      <c r="ISK18" s="60"/>
      <c r="ISL18" s="60"/>
      <c r="ISM18" s="60"/>
      <c r="ISN18" s="60"/>
      <c r="ISO18" s="60"/>
      <c r="ISP18" s="60"/>
      <c r="ISQ18" s="60"/>
      <c r="ISR18" s="60"/>
      <c r="ISS18" s="60"/>
      <c r="IST18" s="60"/>
      <c r="ISU18" s="60"/>
      <c r="ISV18" s="60"/>
      <c r="ISW18" s="60"/>
      <c r="ISX18" s="60"/>
      <c r="ISY18" s="60"/>
      <c r="ISZ18" s="60"/>
      <c r="ITA18" s="60"/>
      <c r="ITB18" s="60"/>
      <c r="ITC18" s="60"/>
      <c r="ITD18" s="60"/>
      <c r="ITE18" s="60"/>
      <c r="ITF18" s="60"/>
      <c r="ITG18" s="60"/>
      <c r="ITH18" s="60"/>
      <c r="ITI18" s="60"/>
      <c r="ITJ18" s="60"/>
      <c r="ITK18" s="60"/>
      <c r="ITL18" s="60"/>
      <c r="ITM18" s="60"/>
      <c r="ITN18" s="60"/>
      <c r="ITO18" s="60"/>
      <c r="ITP18" s="60"/>
      <c r="ITQ18" s="60"/>
      <c r="ITR18" s="60"/>
      <c r="ITS18" s="60"/>
      <c r="ITT18" s="60"/>
      <c r="ITU18" s="60"/>
      <c r="ITV18" s="60"/>
      <c r="ITW18" s="60"/>
      <c r="ITX18" s="60"/>
      <c r="ITY18" s="60"/>
      <c r="ITZ18" s="60"/>
      <c r="IUA18" s="60"/>
      <c r="IUB18" s="60"/>
      <c r="IUC18" s="60"/>
      <c r="IUD18" s="60"/>
      <c r="IUE18" s="60"/>
      <c r="IUF18" s="60"/>
      <c r="IUG18" s="60"/>
      <c r="IUH18" s="60"/>
      <c r="IUI18" s="60"/>
      <c r="IUJ18" s="60"/>
      <c r="IUK18" s="60"/>
      <c r="IUL18" s="60"/>
      <c r="IUM18" s="60"/>
      <c r="IUN18" s="60"/>
      <c r="IUO18" s="60"/>
      <c r="IUP18" s="60"/>
      <c r="IUQ18" s="60"/>
      <c r="IUR18" s="60"/>
      <c r="IUS18" s="60"/>
      <c r="IUT18" s="60"/>
      <c r="IUU18" s="60"/>
      <c r="IUV18" s="60"/>
      <c r="IUW18" s="60"/>
      <c r="IUX18" s="60"/>
      <c r="IUY18" s="60"/>
      <c r="IUZ18" s="60"/>
      <c r="IVA18" s="60"/>
      <c r="IVB18" s="60"/>
      <c r="IVC18" s="60"/>
      <c r="IVD18" s="60"/>
      <c r="IVE18" s="60"/>
      <c r="IVF18" s="60"/>
      <c r="IVG18" s="60"/>
      <c r="IVH18" s="60"/>
      <c r="IVI18" s="60"/>
      <c r="IVJ18" s="60"/>
      <c r="IVK18" s="60"/>
      <c r="IVL18" s="60"/>
      <c r="IVM18" s="60"/>
      <c r="IVN18" s="60"/>
      <c r="IVO18" s="60"/>
      <c r="IVP18" s="60"/>
      <c r="IVQ18" s="60"/>
      <c r="IVR18" s="60"/>
      <c r="IVS18" s="60"/>
      <c r="IVT18" s="60"/>
      <c r="IVU18" s="60"/>
      <c r="IVV18" s="60"/>
      <c r="IVW18" s="60"/>
      <c r="IVX18" s="60"/>
      <c r="IVY18" s="60"/>
      <c r="IVZ18" s="60"/>
      <c r="IWA18" s="60"/>
      <c r="IWB18" s="60"/>
      <c r="IWC18" s="60"/>
      <c r="IWD18" s="60"/>
      <c r="IWE18" s="60"/>
      <c r="IWF18" s="60"/>
      <c r="IWG18" s="60"/>
      <c r="IWH18" s="60"/>
      <c r="IWI18" s="60"/>
      <c r="IWJ18" s="60"/>
      <c r="IWK18" s="60"/>
      <c r="IWL18" s="60"/>
      <c r="IWM18" s="60"/>
      <c r="IWN18" s="60"/>
      <c r="IWO18" s="60"/>
      <c r="IWP18" s="60"/>
      <c r="IWQ18" s="60"/>
      <c r="IWR18" s="60"/>
      <c r="IWS18" s="60"/>
      <c r="IWT18" s="60"/>
      <c r="IWU18" s="60"/>
      <c r="IWV18" s="60"/>
      <c r="IWW18" s="60"/>
      <c r="IWX18" s="60"/>
      <c r="IWY18" s="60"/>
      <c r="IWZ18" s="60"/>
      <c r="IXA18" s="60"/>
      <c r="IXB18" s="60"/>
      <c r="IXC18" s="60"/>
      <c r="IXD18" s="60"/>
      <c r="IXE18" s="60"/>
      <c r="IXF18" s="60"/>
      <c r="IXG18" s="60"/>
      <c r="IXH18" s="60"/>
      <c r="IXI18" s="60"/>
      <c r="IXJ18" s="60"/>
      <c r="IXK18" s="60"/>
      <c r="IXL18" s="60"/>
      <c r="IXM18" s="60"/>
      <c r="IXN18" s="60"/>
      <c r="IXO18" s="60"/>
      <c r="IXP18" s="60"/>
      <c r="IXQ18" s="60"/>
      <c r="IXR18" s="60"/>
      <c r="IXS18" s="60"/>
      <c r="IXT18" s="60"/>
      <c r="IXU18" s="60"/>
      <c r="IXV18" s="60"/>
      <c r="IXW18" s="60"/>
      <c r="IXX18" s="60"/>
      <c r="IXY18" s="60"/>
      <c r="IXZ18" s="60"/>
      <c r="IYA18" s="60"/>
      <c r="IYB18" s="60"/>
      <c r="IYC18" s="60"/>
      <c r="IYD18" s="60"/>
      <c r="IYE18" s="60"/>
      <c r="IYF18" s="60"/>
      <c r="IYG18" s="60"/>
      <c r="IYH18" s="60"/>
      <c r="IYI18" s="60"/>
      <c r="IYJ18" s="60"/>
      <c r="IYK18" s="60"/>
      <c r="IYL18" s="60"/>
      <c r="IYM18" s="60"/>
      <c r="IYN18" s="60"/>
      <c r="IYO18" s="60"/>
      <c r="IYP18" s="60"/>
      <c r="IYQ18" s="60"/>
      <c r="IYR18" s="60"/>
      <c r="IYS18" s="60"/>
      <c r="IYT18" s="60"/>
      <c r="IYU18" s="60"/>
      <c r="IYV18" s="60"/>
      <c r="IYW18" s="60"/>
      <c r="IYX18" s="60"/>
      <c r="IYY18" s="60"/>
      <c r="IYZ18" s="60"/>
      <c r="IZA18" s="60"/>
      <c r="IZB18" s="60"/>
      <c r="IZC18" s="60"/>
      <c r="IZD18" s="60"/>
      <c r="IZE18" s="60"/>
      <c r="IZF18" s="60"/>
      <c r="IZG18" s="60"/>
      <c r="IZH18" s="60"/>
      <c r="IZI18" s="60"/>
      <c r="IZJ18" s="60"/>
      <c r="IZK18" s="60"/>
      <c r="IZL18" s="60"/>
      <c r="IZM18" s="60"/>
      <c r="IZN18" s="60"/>
      <c r="IZO18" s="60"/>
      <c r="IZP18" s="60"/>
      <c r="IZQ18" s="60"/>
      <c r="IZR18" s="60"/>
      <c r="IZS18" s="60"/>
      <c r="IZT18" s="60"/>
      <c r="IZU18" s="60"/>
      <c r="IZV18" s="60"/>
      <c r="IZW18" s="60"/>
      <c r="IZX18" s="60"/>
      <c r="IZY18" s="60"/>
      <c r="IZZ18" s="60"/>
      <c r="JAA18" s="60"/>
      <c r="JAB18" s="60"/>
      <c r="JAC18" s="60"/>
      <c r="JAD18" s="60"/>
      <c r="JAE18" s="60"/>
      <c r="JAF18" s="60"/>
      <c r="JAG18" s="60"/>
      <c r="JAH18" s="60"/>
      <c r="JAI18" s="60"/>
      <c r="JAJ18" s="60"/>
      <c r="JAK18" s="60"/>
      <c r="JAL18" s="60"/>
      <c r="JAM18" s="60"/>
      <c r="JAN18" s="60"/>
      <c r="JAO18" s="60"/>
      <c r="JAP18" s="60"/>
      <c r="JAQ18" s="60"/>
      <c r="JAR18" s="60"/>
      <c r="JAS18" s="60"/>
      <c r="JAT18" s="60"/>
      <c r="JAU18" s="60"/>
      <c r="JAV18" s="60"/>
      <c r="JAW18" s="60"/>
      <c r="JAX18" s="60"/>
      <c r="JAY18" s="60"/>
      <c r="JAZ18" s="60"/>
      <c r="JBA18" s="60"/>
      <c r="JBB18" s="60"/>
      <c r="JBC18" s="60"/>
      <c r="JBD18" s="60"/>
      <c r="JBE18" s="60"/>
      <c r="JBF18" s="60"/>
      <c r="JBG18" s="60"/>
      <c r="JBH18" s="60"/>
      <c r="JBI18" s="60"/>
      <c r="JBJ18" s="60"/>
      <c r="JBK18" s="60"/>
      <c r="JBL18" s="60"/>
      <c r="JBM18" s="60"/>
      <c r="JBN18" s="60"/>
      <c r="JBO18" s="60"/>
      <c r="JBP18" s="60"/>
      <c r="JBQ18" s="60"/>
      <c r="JBR18" s="60"/>
      <c r="JBS18" s="60"/>
      <c r="JBT18" s="60"/>
      <c r="JBU18" s="60"/>
      <c r="JBV18" s="60"/>
      <c r="JBW18" s="60"/>
      <c r="JBX18" s="60"/>
      <c r="JBY18" s="60"/>
      <c r="JBZ18" s="60"/>
      <c r="JCA18" s="60"/>
      <c r="JCB18" s="60"/>
      <c r="JCC18" s="60"/>
      <c r="JCD18" s="60"/>
      <c r="JCE18" s="60"/>
      <c r="JCF18" s="60"/>
      <c r="JCG18" s="60"/>
      <c r="JCH18" s="60"/>
      <c r="JCI18" s="60"/>
      <c r="JCJ18" s="60"/>
      <c r="JCK18" s="60"/>
      <c r="JCL18" s="60"/>
      <c r="JCM18" s="60"/>
      <c r="JCN18" s="60"/>
      <c r="JCO18" s="60"/>
      <c r="JCP18" s="60"/>
      <c r="JCQ18" s="60"/>
      <c r="JCR18" s="60"/>
      <c r="JCS18" s="60"/>
      <c r="JCT18" s="60"/>
      <c r="JCU18" s="60"/>
      <c r="JCV18" s="60"/>
      <c r="JCW18" s="60"/>
      <c r="JCX18" s="60"/>
      <c r="JCY18" s="60"/>
      <c r="JCZ18" s="60"/>
      <c r="JDA18" s="60"/>
      <c r="JDB18" s="60"/>
      <c r="JDC18" s="60"/>
      <c r="JDD18" s="60"/>
      <c r="JDE18" s="60"/>
      <c r="JDF18" s="60"/>
      <c r="JDG18" s="60"/>
      <c r="JDH18" s="60"/>
      <c r="JDI18" s="60"/>
      <c r="JDJ18" s="60"/>
      <c r="JDK18" s="60"/>
      <c r="JDL18" s="60"/>
      <c r="JDM18" s="60"/>
      <c r="JDN18" s="60"/>
      <c r="JDO18" s="60"/>
      <c r="JDP18" s="60"/>
      <c r="JDQ18" s="60"/>
      <c r="JDR18" s="60"/>
      <c r="JDS18" s="60"/>
      <c r="JDT18" s="60"/>
      <c r="JDU18" s="60"/>
      <c r="JDV18" s="60"/>
      <c r="JDW18" s="60"/>
      <c r="JDX18" s="60"/>
      <c r="JDY18" s="60"/>
      <c r="JDZ18" s="60"/>
      <c r="JEA18" s="60"/>
      <c r="JEB18" s="60"/>
      <c r="JEC18" s="60"/>
      <c r="JED18" s="60"/>
      <c r="JEE18" s="60"/>
      <c r="JEF18" s="60"/>
      <c r="JEG18" s="60"/>
      <c r="JEH18" s="60"/>
      <c r="JEI18" s="60"/>
      <c r="JEJ18" s="60"/>
      <c r="JEK18" s="60"/>
      <c r="JEL18" s="60"/>
      <c r="JEM18" s="60"/>
      <c r="JEN18" s="60"/>
      <c r="JEO18" s="60"/>
      <c r="JEP18" s="60"/>
      <c r="JEQ18" s="60"/>
      <c r="JER18" s="60"/>
      <c r="JES18" s="60"/>
      <c r="JET18" s="60"/>
      <c r="JEU18" s="60"/>
      <c r="JEV18" s="60"/>
      <c r="JEW18" s="60"/>
      <c r="JEX18" s="60"/>
      <c r="JEY18" s="60"/>
      <c r="JEZ18" s="60"/>
      <c r="JFA18" s="60"/>
      <c r="JFB18" s="60"/>
      <c r="JFC18" s="60"/>
      <c r="JFD18" s="60"/>
      <c r="JFE18" s="60"/>
      <c r="JFF18" s="60"/>
      <c r="JFG18" s="60"/>
      <c r="JFH18" s="60"/>
      <c r="JFI18" s="60"/>
      <c r="JFJ18" s="60"/>
      <c r="JFK18" s="60"/>
      <c r="JFL18" s="60"/>
      <c r="JFM18" s="60"/>
      <c r="JFN18" s="60"/>
      <c r="JFO18" s="60"/>
      <c r="JFP18" s="60"/>
      <c r="JFQ18" s="60"/>
      <c r="JFR18" s="60"/>
      <c r="JFS18" s="60"/>
      <c r="JFT18" s="60"/>
      <c r="JFU18" s="60"/>
      <c r="JFV18" s="60"/>
      <c r="JFW18" s="60"/>
      <c r="JFX18" s="60"/>
      <c r="JFY18" s="60"/>
      <c r="JFZ18" s="60"/>
      <c r="JGA18" s="60"/>
      <c r="JGB18" s="60"/>
      <c r="JGC18" s="60"/>
      <c r="JGD18" s="60"/>
      <c r="JGE18" s="60"/>
      <c r="JGF18" s="60"/>
      <c r="JGG18" s="60"/>
      <c r="JGH18" s="60"/>
      <c r="JGI18" s="60"/>
      <c r="JGJ18" s="60"/>
      <c r="JGK18" s="60"/>
      <c r="JGL18" s="60"/>
      <c r="JGM18" s="60"/>
      <c r="JGN18" s="60"/>
      <c r="JGO18" s="60"/>
      <c r="JGP18" s="60"/>
      <c r="JGQ18" s="60"/>
      <c r="JGR18" s="60"/>
      <c r="JGS18" s="60"/>
      <c r="JGT18" s="60"/>
      <c r="JGU18" s="60"/>
      <c r="JGV18" s="60"/>
      <c r="JGW18" s="60"/>
      <c r="JGX18" s="60"/>
      <c r="JGY18" s="60"/>
      <c r="JGZ18" s="60"/>
      <c r="JHA18" s="60"/>
      <c r="JHB18" s="60"/>
      <c r="JHC18" s="60"/>
      <c r="JHD18" s="60"/>
      <c r="JHE18" s="60"/>
      <c r="JHF18" s="60"/>
      <c r="JHG18" s="60"/>
      <c r="JHH18" s="60"/>
      <c r="JHI18" s="60"/>
      <c r="JHJ18" s="60"/>
      <c r="JHK18" s="60"/>
      <c r="JHL18" s="60"/>
      <c r="JHM18" s="60"/>
      <c r="JHN18" s="60"/>
      <c r="JHO18" s="60"/>
      <c r="JHP18" s="60"/>
      <c r="JHQ18" s="60"/>
      <c r="JHR18" s="60"/>
      <c r="JHS18" s="60"/>
      <c r="JHT18" s="60"/>
      <c r="JHU18" s="60"/>
      <c r="JHV18" s="60"/>
      <c r="JHW18" s="60"/>
      <c r="JHX18" s="60"/>
      <c r="JHY18" s="60"/>
      <c r="JHZ18" s="60"/>
      <c r="JIA18" s="60"/>
      <c r="JIB18" s="60"/>
      <c r="JIC18" s="60"/>
      <c r="JID18" s="60"/>
      <c r="JIE18" s="60"/>
      <c r="JIF18" s="60"/>
      <c r="JIG18" s="60"/>
      <c r="JIH18" s="60"/>
      <c r="JII18" s="60"/>
      <c r="JIJ18" s="60"/>
      <c r="JIK18" s="60"/>
      <c r="JIL18" s="60"/>
      <c r="JIM18" s="60"/>
      <c r="JIN18" s="60"/>
      <c r="JIO18" s="60"/>
      <c r="JIP18" s="60"/>
      <c r="JIQ18" s="60"/>
      <c r="JIR18" s="60"/>
      <c r="JIS18" s="60"/>
      <c r="JIT18" s="60"/>
      <c r="JIU18" s="60"/>
      <c r="JIV18" s="60"/>
      <c r="JIW18" s="60"/>
      <c r="JIX18" s="60"/>
      <c r="JIY18" s="60"/>
      <c r="JIZ18" s="60"/>
      <c r="JJA18" s="60"/>
      <c r="JJB18" s="60"/>
      <c r="JJC18" s="60"/>
      <c r="JJD18" s="60"/>
      <c r="JJE18" s="60"/>
      <c r="JJF18" s="60"/>
      <c r="JJG18" s="60"/>
      <c r="JJH18" s="60"/>
      <c r="JJI18" s="60"/>
      <c r="JJJ18" s="60"/>
      <c r="JJK18" s="60"/>
      <c r="JJL18" s="60"/>
      <c r="JJM18" s="60"/>
      <c r="JJN18" s="60"/>
      <c r="JJO18" s="60"/>
      <c r="JJP18" s="60"/>
      <c r="JJQ18" s="60"/>
      <c r="JJR18" s="60"/>
      <c r="JJS18" s="60"/>
      <c r="JJT18" s="60"/>
      <c r="JJU18" s="60"/>
      <c r="JJV18" s="60"/>
      <c r="JJW18" s="60"/>
      <c r="JJX18" s="60"/>
      <c r="JJY18" s="60"/>
      <c r="JJZ18" s="60"/>
      <c r="JKA18" s="60"/>
      <c r="JKB18" s="60"/>
      <c r="JKC18" s="60"/>
      <c r="JKD18" s="60"/>
      <c r="JKE18" s="60"/>
      <c r="JKF18" s="60"/>
      <c r="JKG18" s="60"/>
      <c r="JKH18" s="60"/>
      <c r="JKI18" s="60"/>
      <c r="JKJ18" s="60"/>
      <c r="JKK18" s="60"/>
      <c r="JKL18" s="60"/>
      <c r="JKM18" s="60"/>
      <c r="JKN18" s="60"/>
      <c r="JKO18" s="60"/>
      <c r="JKP18" s="60"/>
      <c r="JKQ18" s="60"/>
      <c r="JKR18" s="60"/>
      <c r="JKS18" s="60"/>
      <c r="JKT18" s="60"/>
      <c r="JKU18" s="60"/>
      <c r="JKV18" s="60"/>
      <c r="JKW18" s="60"/>
      <c r="JKX18" s="60"/>
      <c r="JKY18" s="60"/>
      <c r="JKZ18" s="60"/>
      <c r="JLA18" s="60"/>
      <c r="JLB18" s="60"/>
      <c r="JLC18" s="60"/>
      <c r="JLD18" s="60"/>
      <c r="JLE18" s="60"/>
      <c r="JLF18" s="60"/>
      <c r="JLG18" s="60"/>
      <c r="JLH18" s="60"/>
      <c r="JLI18" s="60"/>
      <c r="JLJ18" s="60"/>
      <c r="JLK18" s="60"/>
      <c r="JLL18" s="60"/>
      <c r="JLM18" s="60"/>
      <c r="JLN18" s="60"/>
      <c r="JLO18" s="60"/>
      <c r="JLP18" s="60"/>
      <c r="JLQ18" s="60"/>
      <c r="JLR18" s="60"/>
      <c r="JLS18" s="60"/>
      <c r="JLT18" s="60"/>
      <c r="JLU18" s="60"/>
      <c r="JLV18" s="60"/>
      <c r="JLW18" s="60"/>
      <c r="JLX18" s="60"/>
      <c r="JLY18" s="60"/>
      <c r="JLZ18" s="60"/>
      <c r="JMA18" s="60"/>
      <c r="JMB18" s="60"/>
      <c r="JMC18" s="60"/>
      <c r="JMD18" s="60"/>
      <c r="JME18" s="60"/>
      <c r="JMF18" s="60"/>
      <c r="JMG18" s="60"/>
      <c r="JMH18" s="60"/>
      <c r="JMI18" s="60"/>
      <c r="JMJ18" s="60"/>
      <c r="JMK18" s="60"/>
      <c r="JML18" s="60"/>
      <c r="JMM18" s="60"/>
      <c r="JMN18" s="60"/>
      <c r="JMO18" s="60"/>
      <c r="JMP18" s="60"/>
      <c r="JMQ18" s="60"/>
      <c r="JMR18" s="60"/>
      <c r="JMS18" s="60"/>
      <c r="JMT18" s="60"/>
      <c r="JMU18" s="60"/>
      <c r="JMV18" s="60"/>
      <c r="JMW18" s="60"/>
      <c r="JMX18" s="60"/>
      <c r="JMY18" s="60"/>
      <c r="JMZ18" s="60"/>
      <c r="JNA18" s="60"/>
      <c r="JNB18" s="60"/>
      <c r="JNC18" s="60"/>
      <c r="JND18" s="60"/>
      <c r="JNE18" s="60"/>
      <c r="JNF18" s="60"/>
      <c r="JNG18" s="60"/>
      <c r="JNH18" s="60"/>
      <c r="JNI18" s="60"/>
      <c r="JNJ18" s="60"/>
      <c r="JNK18" s="60"/>
      <c r="JNL18" s="60"/>
      <c r="JNM18" s="60"/>
      <c r="JNN18" s="60"/>
      <c r="JNO18" s="60"/>
      <c r="JNP18" s="60"/>
      <c r="JNQ18" s="60"/>
      <c r="JNR18" s="60"/>
      <c r="JNS18" s="60"/>
      <c r="JNT18" s="60"/>
      <c r="JNU18" s="60"/>
      <c r="JNV18" s="60"/>
      <c r="JNW18" s="60"/>
      <c r="JNX18" s="60"/>
      <c r="JNY18" s="60"/>
      <c r="JNZ18" s="60"/>
      <c r="JOA18" s="60"/>
      <c r="JOB18" s="60"/>
      <c r="JOC18" s="60"/>
      <c r="JOD18" s="60"/>
      <c r="JOE18" s="60"/>
      <c r="JOF18" s="60"/>
      <c r="JOG18" s="60"/>
      <c r="JOH18" s="60"/>
      <c r="JOI18" s="60"/>
      <c r="JOJ18" s="60"/>
      <c r="JOK18" s="60"/>
      <c r="JOL18" s="60"/>
      <c r="JOM18" s="60"/>
      <c r="JON18" s="60"/>
      <c r="JOO18" s="60"/>
      <c r="JOP18" s="60"/>
      <c r="JOQ18" s="60"/>
      <c r="JOR18" s="60"/>
      <c r="JOS18" s="60"/>
      <c r="JOT18" s="60"/>
      <c r="JOU18" s="60"/>
      <c r="JOV18" s="60"/>
      <c r="JOW18" s="60"/>
      <c r="JOX18" s="60"/>
      <c r="JOY18" s="60"/>
      <c r="JOZ18" s="60"/>
      <c r="JPA18" s="60"/>
      <c r="JPB18" s="60"/>
      <c r="JPC18" s="60"/>
      <c r="JPD18" s="60"/>
      <c r="JPE18" s="60"/>
      <c r="JPF18" s="60"/>
      <c r="JPG18" s="60"/>
      <c r="JPH18" s="60"/>
      <c r="JPI18" s="60"/>
      <c r="JPJ18" s="60"/>
      <c r="JPK18" s="60"/>
      <c r="JPL18" s="60"/>
      <c r="JPM18" s="60"/>
      <c r="JPN18" s="60"/>
      <c r="JPO18" s="60"/>
      <c r="JPP18" s="60"/>
      <c r="JPQ18" s="60"/>
      <c r="JPR18" s="60"/>
      <c r="JPS18" s="60"/>
      <c r="JPT18" s="60"/>
      <c r="JPU18" s="60"/>
      <c r="JPV18" s="60"/>
      <c r="JPW18" s="60"/>
      <c r="JPX18" s="60"/>
      <c r="JPY18" s="60"/>
      <c r="JPZ18" s="60"/>
      <c r="JQA18" s="60"/>
      <c r="JQB18" s="60"/>
      <c r="JQC18" s="60"/>
      <c r="JQD18" s="60"/>
      <c r="JQE18" s="60"/>
      <c r="JQF18" s="60"/>
      <c r="JQG18" s="60"/>
      <c r="JQH18" s="60"/>
      <c r="JQI18" s="60"/>
      <c r="JQJ18" s="60"/>
      <c r="JQK18" s="60"/>
      <c r="JQL18" s="60"/>
      <c r="JQM18" s="60"/>
      <c r="JQN18" s="60"/>
      <c r="JQO18" s="60"/>
      <c r="JQP18" s="60"/>
      <c r="JQQ18" s="60"/>
      <c r="JQR18" s="60"/>
      <c r="JQS18" s="60"/>
      <c r="JQT18" s="60"/>
      <c r="JQU18" s="60"/>
      <c r="JQV18" s="60"/>
      <c r="JQW18" s="60"/>
      <c r="JQX18" s="60"/>
      <c r="JQY18" s="60"/>
      <c r="JQZ18" s="60"/>
      <c r="JRA18" s="60"/>
      <c r="JRB18" s="60"/>
      <c r="JRC18" s="60"/>
      <c r="JRD18" s="60"/>
      <c r="JRE18" s="60"/>
      <c r="JRF18" s="60"/>
      <c r="JRG18" s="60"/>
      <c r="JRH18" s="60"/>
      <c r="JRI18" s="60"/>
      <c r="JRJ18" s="60"/>
      <c r="JRK18" s="60"/>
      <c r="JRL18" s="60"/>
      <c r="JRM18" s="60"/>
      <c r="JRN18" s="60"/>
      <c r="JRO18" s="60"/>
      <c r="JRP18" s="60"/>
      <c r="JRQ18" s="60"/>
      <c r="JRR18" s="60"/>
      <c r="JRS18" s="60"/>
      <c r="JRT18" s="60"/>
      <c r="JRU18" s="60"/>
      <c r="JRV18" s="60"/>
      <c r="JRW18" s="60"/>
      <c r="JRX18" s="60"/>
      <c r="JRY18" s="60"/>
      <c r="JRZ18" s="60"/>
      <c r="JSA18" s="60"/>
      <c r="JSB18" s="60"/>
      <c r="JSC18" s="60"/>
      <c r="JSD18" s="60"/>
      <c r="JSE18" s="60"/>
      <c r="JSF18" s="60"/>
      <c r="JSG18" s="60"/>
      <c r="JSH18" s="60"/>
      <c r="JSI18" s="60"/>
      <c r="JSJ18" s="60"/>
      <c r="JSK18" s="60"/>
      <c r="JSL18" s="60"/>
      <c r="JSM18" s="60"/>
      <c r="JSN18" s="60"/>
      <c r="JSO18" s="60"/>
      <c r="JSP18" s="60"/>
      <c r="JSQ18" s="60"/>
      <c r="JSR18" s="60"/>
      <c r="JSS18" s="60"/>
      <c r="JST18" s="60"/>
      <c r="JSU18" s="60"/>
      <c r="JSV18" s="60"/>
      <c r="JSW18" s="60"/>
      <c r="JSX18" s="60"/>
      <c r="JSY18" s="60"/>
      <c r="JSZ18" s="60"/>
      <c r="JTA18" s="60"/>
      <c r="JTB18" s="60"/>
      <c r="JTC18" s="60"/>
      <c r="JTD18" s="60"/>
      <c r="JTE18" s="60"/>
      <c r="JTF18" s="60"/>
      <c r="JTG18" s="60"/>
      <c r="JTH18" s="60"/>
      <c r="JTI18" s="60"/>
      <c r="JTJ18" s="60"/>
      <c r="JTK18" s="60"/>
      <c r="JTL18" s="60"/>
      <c r="JTM18" s="60"/>
      <c r="JTN18" s="60"/>
      <c r="JTO18" s="60"/>
      <c r="JTP18" s="60"/>
      <c r="JTQ18" s="60"/>
      <c r="JTR18" s="60"/>
      <c r="JTS18" s="60"/>
      <c r="JTT18" s="60"/>
      <c r="JTU18" s="60"/>
      <c r="JTV18" s="60"/>
      <c r="JTW18" s="60"/>
      <c r="JTX18" s="60"/>
      <c r="JTY18" s="60"/>
      <c r="JTZ18" s="60"/>
      <c r="JUA18" s="60"/>
      <c r="JUB18" s="60"/>
      <c r="JUC18" s="60"/>
      <c r="JUD18" s="60"/>
      <c r="JUE18" s="60"/>
      <c r="JUF18" s="60"/>
      <c r="JUG18" s="60"/>
      <c r="JUH18" s="60"/>
      <c r="JUI18" s="60"/>
      <c r="JUJ18" s="60"/>
      <c r="JUK18" s="60"/>
      <c r="JUL18" s="60"/>
      <c r="JUM18" s="60"/>
      <c r="JUN18" s="60"/>
      <c r="JUO18" s="60"/>
      <c r="JUP18" s="60"/>
      <c r="JUQ18" s="60"/>
      <c r="JUR18" s="60"/>
      <c r="JUS18" s="60"/>
      <c r="JUT18" s="60"/>
      <c r="JUU18" s="60"/>
      <c r="JUV18" s="60"/>
      <c r="JUW18" s="60"/>
      <c r="JUX18" s="60"/>
      <c r="JUY18" s="60"/>
      <c r="JUZ18" s="60"/>
      <c r="JVA18" s="60"/>
      <c r="JVB18" s="60"/>
      <c r="JVC18" s="60"/>
      <c r="JVD18" s="60"/>
      <c r="JVE18" s="60"/>
      <c r="JVF18" s="60"/>
      <c r="JVG18" s="60"/>
      <c r="JVH18" s="60"/>
      <c r="JVI18" s="60"/>
      <c r="JVJ18" s="60"/>
      <c r="JVK18" s="60"/>
      <c r="JVL18" s="60"/>
      <c r="JVM18" s="60"/>
      <c r="JVN18" s="60"/>
      <c r="JVO18" s="60"/>
      <c r="JVP18" s="60"/>
      <c r="JVQ18" s="60"/>
      <c r="JVR18" s="60"/>
      <c r="JVS18" s="60"/>
      <c r="JVT18" s="60"/>
      <c r="JVU18" s="60"/>
      <c r="JVV18" s="60"/>
      <c r="JVW18" s="60"/>
      <c r="JVX18" s="60"/>
      <c r="JVY18" s="60"/>
      <c r="JVZ18" s="60"/>
      <c r="JWA18" s="60"/>
      <c r="JWB18" s="60"/>
      <c r="JWC18" s="60"/>
      <c r="JWD18" s="60"/>
      <c r="JWE18" s="60"/>
      <c r="JWF18" s="60"/>
      <c r="JWG18" s="60"/>
      <c r="JWH18" s="60"/>
      <c r="JWI18" s="60"/>
      <c r="JWJ18" s="60"/>
      <c r="JWK18" s="60"/>
      <c r="JWL18" s="60"/>
      <c r="JWM18" s="60"/>
      <c r="JWN18" s="60"/>
      <c r="JWO18" s="60"/>
      <c r="JWP18" s="60"/>
      <c r="JWQ18" s="60"/>
      <c r="JWR18" s="60"/>
      <c r="JWS18" s="60"/>
      <c r="JWT18" s="60"/>
      <c r="JWU18" s="60"/>
      <c r="JWV18" s="60"/>
      <c r="JWW18" s="60"/>
      <c r="JWX18" s="60"/>
      <c r="JWY18" s="60"/>
      <c r="JWZ18" s="60"/>
      <c r="JXA18" s="60"/>
      <c r="JXB18" s="60"/>
      <c r="JXC18" s="60"/>
      <c r="JXD18" s="60"/>
      <c r="JXE18" s="60"/>
      <c r="JXF18" s="60"/>
      <c r="JXG18" s="60"/>
      <c r="JXH18" s="60"/>
      <c r="JXI18" s="60"/>
      <c r="JXJ18" s="60"/>
      <c r="JXK18" s="60"/>
      <c r="JXL18" s="60"/>
      <c r="JXM18" s="60"/>
      <c r="JXN18" s="60"/>
      <c r="JXO18" s="60"/>
      <c r="JXP18" s="60"/>
      <c r="JXQ18" s="60"/>
      <c r="JXR18" s="60"/>
      <c r="JXS18" s="60"/>
      <c r="JXT18" s="60"/>
      <c r="JXU18" s="60"/>
      <c r="JXV18" s="60"/>
      <c r="JXW18" s="60"/>
      <c r="JXX18" s="60"/>
      <c r="JXY18" s="60"/>
      <c r="JXZ18" s="60"/>
      <c r="JYA18" s="60"/>
      <c r="JYB18" s="60"/>
      <c r="JYC18" s="60"/>
      <c r="JYD18" s="60"/>
      <c r="JYE18" s="60"/>
      <c r="JYF18" s="60"/>
      <c r="JYG18" s="60"/>
      <c r="JYH18" s="60"/>
      <c r="JYI18" s="60"/>
      <c r="JYJ18" s="60"/>
      <c r="JYK18" s="60"/>
      <c r="JYL18" s="60"/>
      <c r="JYM18" s="60"/>
      <c r="JYN18" s="60"/>
      <c r="JYO18" s="60"/>
      <c r="JYP18" s="60"/>
      <c r="JYQ18" s="60"/>
      <c r="JYR18" s="60"/>
      <c r="JYS18" s="60"/>
      <c r="JYT18" s="60"/>
      <c r="JYU18" s="60"/>
      <c r="JYV18" s="60"/>
      <c r="JYW18" s="60"/>
      <c r="JYX18" s="60"/>
      <c r="JYY18" s="60"/>
      <c r="JYZ18" s="60"/>
      <c r="JZA18" s="60"/>
      <c r="JZB18" s="60"/>
      <c r="JZC18" s="60"/>
      <c r="JZD18" s="60"/>
      <c r="JZE18" s="60"/>
      <c r="JZF18" s="60"/>
      <c r="JZG18" s="60"/>
      <c r="JZH18" s="60"/>
      <c r="JZI18" s="60"/>
      <c r="JZJ18" s="60"/>
      <c r="JZK18" s="60"/>
      <c r="JZL18" s="60"/>
      <c r="JZM18" s="60"/>
      <c r="JZN18" s="60"/>
      <c r="JZO18" s="60"/>
      <c r="JZP18" s="60"/>
      <c r="JZQ18" s="60"/>
      <c r="JZR18" s="60"/>
      <c r="JZS18" s="60"/>
      <c r="JZT18" s="60"/>
      <c r="JZU18" s="60"/>
      <c r="JZV18" s="60"/>
      <c r="JZW18" s="60"/>
      <c r="JZX18" s="60"/>
      <c r="JZY18" s="60"/>
      <c r="JZZ18" s="60"/>
      <c r="KAA18" s="60"/>
      <c r="KAB18" s="60"/>
      <c r="KAC18" s="60"/>
      <c r="KAD18" s="60"/>
      <c r="KAE18" s="60"/>
      <c r="KAF18" s="60"/>
      <c r="KAG18" s="60"/>
      <c r="KAH18" s="60"/>
      <c r="KAI18" s="60"/>
      <c r="KAJ18" s="60"/>
      <c r="KAK18" s="60"/>
      <c r="KAL18" s="60"/>
      <c r="KAM18" s="60"/>
      <c r="KAN18" s="60"/>
      <c r="KAO18" s="60"/>
      <c r="KAP18" s="60"/>
      <c r="KAQ18" s="60"/>
      <c r="KAR18" s="60"/>
      <c r="KAS18" s="60"/>
      <c r="KAT18" s="60"/>
      <c r="KAU18" s="60"/>
      <c r="KAV18" s="60"/>
      <c r="KAW18" s="60"/>
      <c r="KAX18" s="60"/>
      <c r="KAY18" s="60"/>
      <c r="KAZ18" s="60"/>
      <c r="KBA18" s="60"/>
      <c r="KBB18" s="60"/>
      <c r="KBC18" s="60"/>
      <c r="KBD18" s="60"/>
      <c r="KBE18" s="60"/>
      <c r="KBF18" s="60"/>
      <c r="KBG18" s="60"/>
      <c r="KBH18" s="60"/>
      <c r="KBI18" s="60"/>
      <c r="KBJ18" s="60"/>
      <c r="KBK18" s="60"/>
      <c r="KBL18" s="60"/>
      <c r="KBM18" s="60"/>
      <c r="KBN18" s="60"/>
      <c r="KBO18" s="60"/>
      <c r="KBP18" s="60"/>
      <c r="KBQ18" s="60"/>
      <c r="KBR18" s="60"/>
      <c r="KBS18" s="60"/>
      <c r="KBT18" s="60"/>
      <c r="KBU18" s="60"/>
      <c r="KBV18" s="60"/>
      <c r="KBW18" s="60"/>
      <c r="KBX18" s="60"/>
      <c r="KBY18" s="60"/>
      <c r="KBZ18" s="60"/>
      <c r="KCA18" s="60"/>
      <c r="KCB18" s="60"/>
      <c r="KCC18" s="60"/>
      <c r="KCD18" s="60"/>
      <c r="KCE18" s="60"/>
      <c r="KCF18" s="60"/>
      <c r="KCG18" s="60"/>
      <c r="KCH18" s="60"/>
      <c r="KCI18" s="60"/>
      <c r="KCJ18" s="60"/>
      <c r="KCK18" s="60"/>
      <c r="KCL18" s="60"/>
      <c r="KCM18" s="60"/>
      <c r="KCN18" s="60"/>
      <c r="KCO18" s="60"/>
      <c r="KCP18" s="60"/>
      <c r="KCQ18" s="60"/>
      <c r="KCR18" s="60"/>
      <c r="KCS18" s="60"/>
      <c r="KCT18" s="60"/>
      <c r="KCU18" s="60"/>
      <c r="KCV18" s="60"/>
      <c r="KCW18" s="60"/>
      <c r="KCX18" s="60"/>
      <c r="KCY18" s="60"/>
      <c r="KCZ18" s="60"/>
      <c r="KDA18" s="60"/>
      <c r="KDB18" s="60"/>
      <c r="KDC18" s="60"/>
      <c r="KDD18" s="60"/>
      <c r="KDE18" s="60"/>
      <c r="KDF18" s="60"/>
      <c r="KDG18" s="60"/>
      <c r="KDH18" s="60"/>
      <c r="KDI18" s="60"/>
      <c r="KDJ18" s="60"/>
      <c r="KDK18" s="60"/>
      <c r="KDL18" s="60"/>
      <c r="KDM18" s="60"/>
      <c r="KDN18" s="60"/>
      <c r="KDO18" s="60"/>
      <c r="KDP18" s="60"/>
      <c r="KDQ18" s="60"/>
      <c r="KDR18" s="60"/>
      <c r="KDS18" s="60"/>
      <c r="KDT18" s="60"/>
      <c r="KDU18" s="60"/>
      <c r="KDV18" s="60"/>
      <c r="KDW18" s="60"/>
      <c r="KDX18" s="60"/>
      <c r="KDY18" s="60"/>
      <c r="KDZ18" s="60"/>
      <c r="KEA18" s="60"/>
      <c r="KEB18" s="60"/>
      <c r="KEC18" s="60"/>
      <c r="KED18" s="60"/>
      <c r="KEE18" s="60"/>
      <c r="KEF18" s="60"/>
      <c r="KEG18" s="60"/>
      <c r="KEH18" s="60"/>
      <c r="KEI18" s="60"/>
      <c r="KEJ18" s="60"/>
      <c r="KEK18" s="60"/>
      <c r="KEL18" s="60"/>
      <c r="KEM18" s="60"/>
      <c r="KEN18" s="60"/>
      <c r="KEO18" s="60"/>
      <c r="KEP18" s="60"/>
      <c r="KEQ18" s="60"/>
      <c r="KER18" s="60"/>
      <c r="KES18" s="60"/>
      <c r="KET18" s="60"/>
      <c r="KEU18" s="60"/>
      <c r="KEV18" s="60"/>
      <c r="KEW18" s="60"/>
      <c r="KEX18" s="60"/>
      <c r="KEY18" s="60"/>
      <c r="KEZ18" s="60"/>
      <c r="KFA18" s="60"/>
      <c r="KFB18" s="60"/>
      <c r="KFC18" s="60"/>
      <c r="KFD18" s="60"/>
      <c r="KFE18" s="60"/>
      <c r="KFF18" s="60"/>
      <c r="KFG18" s="60"/>
      <c r="KFH18" s="60"/>
      <c r="KFI18" s="60"/>
      <c r="KFJ18" s="60"/>
      <c r="KFK18" s="60"/>
      <c r="KFL18" s="60"/>
      <c r="KFM18" s="60"/>
      <c r="KFN18" s="60"/>
      <c r="KFO18" s="60"/>
      <c r="KFP18" s="60"/>
      <c r="KFQ18" s="60"/>
      <c r="KFR18" s="60"/>
      <c r="KFS18" s="60"/>
      <c r="KFT18" s="60"/>
      <c r="KFU18" s="60"/>
      <c r="KFV18" s="60"/>
      <c r="KFW18" s="60"/>
      <c r="KFX18" s="60"/>
      <c r="KFY18" s="60"/>
      <c r="KFZ18" s="60"/>
      <c r="KGA18" s="60"/>
      <c r="KGB18" s="60"/>
      <c r="KGC18" s="60"/>
      <c r="KGD18" s="60"/>
      <c r="KGE18" s="60"/>
      <c r="KGF18" s="60"/>
      <c r="KGG18" s="60"/>
      <c r="KGH18" s="60"/>
      <c r="KGI18" s="60"/>
      <c r="KGJ18" s="60"/>
      <c r="KGK18" s="60"/>
      <c r="KGL18" s="60"/>
      <c r="KGM18" s="60"/>
      <c r="KGN18" s="60"/>
      <c r="KGO18" s="60"/>
      <c r="KGP18" s="60"/>
      <c r="KGQ18" s="60"/>
      <c r="KGR18" s="60"/>
      <c r="KGS18" s="60"/>
      <c r="KGT18" s="60"/>
      <c r="KGU18" s="60"/>
      <c r="KGV18" s="60"/>
      <c r="KGW18" s="60"/>
      <c r="KGX18" s="60"/>
      <c r="KGY18" s="60"/>
      <c r="KGZ18" s="60"/>
      <c r="KHA18" s="60"/>
      <c r="KHB18" s="60"/>
      <c r="KHC18" s="60"/>
      <c r="KHD18" s="60"/>
      <c r="KHE18" s="60"/>
      <c r="KHF18" s="60"/>
      <c r="KHG18" s="60"/>
      <c r="KHH18" s="60"/>
      <c r="KHI18" s="60"/>
      <c r="KHJ18" s="60"/>
      <c r="KHK18" s="60"/>
      <c r="KHL18" s="60"/>
      <c r="KHM18" s="60"/>
      <c r="KHN18" s="60"/>
      <c r="KHO18" s="60"/>
      <c r="KHP18" s="60"/>
      <c r="KHQ18" s="60"/>
      <c r="KHR18" s="60"/>
      <c r="KHS18" s="60"/>
      <c r="KHT18" s="60"/>
      <c r="KHU18" s="60"/>
      <c r="KHV18" s="60"/>
      <c r="KHW18" s="60"/>
      <c r="KHX18" s="60"/>
      <c r="KHY18" s="60"/>
      <c r="KHZ18" s="60"/>
      <c r="KIA18" s="60"/>
      <c r="KIB18" s="60"/>
      <c r="KIC18" s="60"/>
      <c r="KID18" s="60"/>
      <c r="KIE18" s="60"/>
      <c r="KIF18" s="60"/>
      <c r="KIG18" s="60"/>
      <c r="KIH18" s="60"/>
      <c r="KII18" s="60"/>
      <c r="KIJ18" s="60"/>
      <c r="KIK18" s="60"/>
      <c r="KIL18" s="60"/>
      <c r="KIM18" s="60"/>
      <c r="KIN18" s="60"/>
      <c r="KIO18" s="60"/>
      <c r="KIP18" s="60"/>
      <c r="KIQ18" s="60"/>
      <c r="KIR18" s="60"/>
      <c r="KIS18" s="60"/>
      <c r="KIT18" s="60"/>
      <c r="KIU18" s="60"/>
      <c r="KIV18" s="60"/>
      <c r="KIW18" s="60"/>
      <c r="KIX18" s="60"/>
      <c r="KIY18" s="60"/>
      <c r="KIZ18" s="60"/>
      <c r="KJA18" s="60"/>
      <c r="KJB18" s="60"/>
      <c r="KJC18" s="60"/>
      <c r="KJD18" s="60"/>
      <c r="KJE18" s="60"/>
      <c r="KJF18" s="60"/>
      <c r="KJG18" s="60"/>
      <c r="KJH18" s="60"/>
      <c r="KJI18" s="60"/>
      <c r="KJJ18" s="60"/>
      <c r="KJK18" s="60"/>
      <c r="KJL18" s="60"/>
      <c r="KJM18" s="60"/>
      <c r="KJN18" s="60"/>
      <c r="KJO18" s="60"/>
      <c r="KJP18" s="60"/>
      <c r="KJQ18" s="60"/>
      <c r="KJR18" s="60"/>
      <c r="KJS18" s="60"/>
      <c r="KJT18" s="60"/>
      <c r="KJU18" s="60"/>
      <c r="KJV18" s="60"/>
      <c r="KJW18" s="60"/>
      <c r="KJX18" s="60"/>
      <c r="KJY18" s="60"/>
      <c r="KJZ18" s="60"/>
      <c r="KKA18" s="60"/>
      <c r="KKB18" s="60"/>
      <c r="KKC18" s="60"/>
      <c r="KKD18" s="60"/>
      <c r="KKE18" s="60"/>
      <c r="KKF18" s="60"/>
      <c r="KKG18" s="60"/>
      <c r="KKH18" s="60"/>
      <c r="KKI18" s="60"/>
      <c r="KKJ18" s="60"/>
      <c r="KKK18" s="60"/>
      <c r="KKL18" s="60"/>
      <c r="KKM18" s="60"/>
      <c r="KKN18" s="60"/>
      <c r="KKO18" s="60"/>
      <c r="KKP18" s="60"/>
      <c r="KKQ18" s="60"/>
      <c r="KKR18" s="60"/>
      <c r="KKS18" s="60"/>
      <c r="KKT18" s="60"/>
      <c r="KKU18" s="60"/>
      <c r="KKV18" s="60"/>
      <c r="KKW18" s="60"/>
      <c r="KKX18" s="60"/>
      <c r="KKY18" s="60"/>
      <c r="KKZ18" s="60"/>
      <c r="KLA18" s="60"/>
      <c r="KLB18" s="60"/>
      <c r="KLC18" s="60"/>
      <c r="KLD18" s="60"/>
      <c r="KLE18" s="60"/>
      <c r="KLF18" s="60"/>
      <c r="KLG18" s="60"/>
      <c r="KLH18" s="60"/>
      <c r="KLI18" s="60"/>
      <c r="KLJ18" s="60"/>
      <c r="KLK18" s="60"/>
      <c r="KLL18" s="60"/>
      <c r="KLM18" s="60"/>
      <c r="KLN18" s="60"/>
      <c r="KLO18" s="60"/>
      <c r="KLP18" s="60"/>
      <c r="KLQ18" s="60"/>
      <c r="KLR18" s="60"/>
      <c r="KLS18" s="60"/>
      <c r="KLT18" s="60"/>
      <c r="KLU18" s="60"/>
      <c r="KLV18" s="60"/>
      <c r="KLW18" s="60"/>
      <c r="KLX18" s="60"/>
      <c r="KLY18" s="60"/>
      <c r="KLZ18" s="60"/>
      <c r="KMA18" s="60"/>
      <c r="KMB18" s="60"/>
      <c r="KMC18" s="60"/>
      <c r="KMD18" s="60"/>
      <c r="KME18" s="60"/>
      <c r="KMF18" s="60"/>
      <c r="KMG18" s="60"/>
      <c r="KMH18" s="60"/>
      <c r="KMI18" s="60"/>
      <c r="KMJ18" s="60"/>
      <c r="KMK18" s="60"/>
      <c r="KML18" s="60"/>
      <c r="KMM18" s="60"/>
      <c r="KMN18" s="60"/>
      <c r="KMO18" s="60"/>
      <c r="KMP18" s="60"/>
      <c r="KMQ18" s="60"/>
      <c r="KMR18" s="60"/>
      <c r="KMS18" s="60"/>
      <c r="KMT18" s="60"/>
      <c r="KMU18" s="60"/>
      <c r="KMV18" s="60"/>
      <c r="KMW18" s="60"/>
      <c r="KMX18" s="60"/>
      <c r="KMY18" s="60"/>
      <c r="KMZ18" s="60"/>
      <c r="KNA18" s="60"/>
      <c r="KNB18" s="60"/>
      <c r="KNC18" s="60"/>
      <c r="KND18" s="60"/>
      <c r="KNE18" s="60"/>
      <c r="KNF18" s="60"/>
      <c r="KNG18" s="60"/>
      <c r="KNH18" s="60"/>
      <c r="KNI18" s="60"/>
      <c r="KNJ18" s="60"/>
      <c r="KNK18" s="60"/>
      <c r="KNL18" s="60"/>
      <c r="KNM18" s="60"/>
      <c r="KNN18" s="60"/>
      <c r="KNO18" s="60"/>
      <c r="KNP18" s="60"/>
      <c r="KNQ18" s="60"/>
      <c r="KNR18" s="60"/>
      <c r="KNS18" s="60"/>
      <c r="KNT18" s="60"/>
      <c r="KNU18" s="60"/>
      <c r="KNV18" s="60"/>
      <c r="KNW18" s="60"/>
      <c r="KNX18" s="60"/>
      <c r="KNY18" s="60"/>
      <c r="KNZ18" s="60"/>
      <c r="KOA18" s="60"/>
      <c r="KOB18" s="60"/>
      <c r="KOC18" s="60"/>
      <c r="KOD18" s="60"/>
      <c r="KOE18" s="60"/>
      <c r="KOF18" s="60"/>
      <c r="KOG18" s="60"/>
      <c r="KOH18" s="60"/>
      <c r="KOI18" s="60"/>
      <c r="KOJ18" s="60"/>
      <c r="KOK18" s="60"/>
      <c r="KOL18" s="60"/>
      <c r="KOM18" s="60"/>
      <c r="KON18" s="60"/>
      <c r="KOO18" s="60"/>
      <c r="KOP18" s="60"/>
      <c r="KOQ18" s="60"/>
      <c r="KOR18" s="60"/>
      <c r="KOS18" s="60"/>
      <c r="KOT18" s="60"/>
      <c r="KOU18" s="60"/>
      <c r="KOV18" s="60"/>
      <c r="KOW18" s="60"/>
      <c r="KOX18" s="60"/>
      <c r="KOY18" s="60"/>
      <c r="KOZ18" s="60"/>
      <c r="KPA18" s="60"/>
      <c r="KPB18" s="60"/>
      <c r="KPC18" s="60"/>
      <c r="KPD18" s="60"/>
      <c r="KPE18" s="60"/>
      <c r="KPF18" s="60"/>
      <c r="KPG18" s="60"/>
      <c r="KPH18" s="60"/>
      <c r="KPI18" s="60"/>
      <c r="KPJ18" s="60"/>
      <c r="KPK18" s="60"/>
      <c r="KPL18" s="60"/>
      <c r="KPM18" s="60"/>
      <c r="KPN18" s="60"/>
      <c r="KPO18" s="60"/>
      <c r="KPP18" s="60"/>
      <c r="KPQ18" s="60"/>
      <c r="KPR18" s="60"/>
      <c r="KPS18" s="60"/>
      <c r="KPT18" s="60"/>
      <c r="KPU18" s="60"/>
      <c r="KPV18" s="60"/>
      <c r="KPW18" s="60"/>
      <c r="KPX18" s="60"/>
      <c r="KPY18" s="60"/>
      <c r="KPZ18" s="60"/>
      <c r="KQA18" s="60"/>
      <c r="KQB18" s="60"/>
      <c r="KQC18" s="60"/>
      <c r="KQD18" s="60"/>
      <c r="KQE18" s="60"/>
      <c r="KQF18" s="60"/>
      <c r="KQG18" s="60"/>
      <c r="KQH18" s="60"/>
      <c r="KQI18" s="60"/>
      <c r="KQJ18" s="60"/>
      <c r="KQK18" s="60"/>
      <c r="KQL18" s="60"/>
      <c r="KQM18" s="60"/>
      <c r="KQN18" s="60"/>
      <c r="KQO18" s="60"/>
      <c r="KQP18" s="60"/>
      <c r="KQQ18" s="60"/>
      <c r="KQR18" s="60"/>
      <c r="KQS18" s="60"/>
      <c r="KQT18" s="60"/>
      <c r="KQU18" s="60"/>
      <c r="KQV18" s="60"/>
      <c r="KQW18" s="60"/>
      <c r="KQX18" s="60"/>
      <c r="KQY18" s="60"/>
      <c r="KQZ18" s="60"/>
      <c r="KRA18" s="60"/>
      <c r="KRB18" s="60"/>
      <c r="KRC18" s="60"/>
      <c r="KRD18" s="60"/>
      <c r="KRE18" s="60"/>
      <c r="KRF18" s="60"/>
      <c r="KRG18" s="60"/>
      <c r="KRH18" s="60"/>
      <c r="KRI18" s="60"/>
      <c r="KRJ18" s="60"/>
      <c r="KRK18" s="60"/>
      <c r="KRL18" s="60"/>
      <c r="KRM18" s="60"/>
      <c r="KRN18" s="60"/>
      <c r="KRO18" s="60"/>
      <c r="KRP18" s="60"/>
      <c r="KRQ18" s="60"/>
      <c r="KRR18" s="60"/>
      <c r="KRS18" s="60"/>
      <c r="KRT18" s="60"/>
      <c r="KRU18" s="60"/>
      <c r="KRV18" s="60"/>
      <c r="KRW18" s="60"/>
      <c r="KRX18" s="60"/>
      <c r="KRY18" s="60"/>
      <c r="KRZ18" s="60"/>
      <c r="KSA18" s="60"/>
      <c r="KSB18" s="60"/>
      <c r="KSC18" s="60"/>
      <c r="KSD18" s="60"/>
      <c r="KSE18" s="60"/>
      <c r="KSF18" s="60"/>
      <c r="KSG18" s="60"/>
      <c r="KSH18" s="60"/>
      <c r="KSI18" s="60"/>
      <c r="KSJ18" s="60"/>
      <c r="KSK18" s="60"/>
      <c r="KSL18" s="60"/>
      <c r="KSM18" s="60"/>
      <c r="KSN18" s="60"/>
      <c r="KSO18" s="60"/>
      <c r="KSP18" s="60"/>
      <c r="KSQ18" s="60"/>
      <c r="KSR18" s="60"/>
      <c r="KSS18" s="60"/>
      <c r="KST18" s="60"/>
      <c r="KSU18" s="60"/>
      <c r="KSV18" s="60"/>
      <c r="KSW18" s="60"/>
      <c r="KSX18" s="60"/>
      <c r="KSY18" s="60"/>
      <c r="KSZ18" s="60"/>
      <c r="KTA18" s="60"/>
      <c r="KTB18" s="60"/>
      <c r="KTC18" s="60"/>
      <c r="KTD18" s="60"/>
      <c r="KTE18" s="60"/>
      <c r="KTF18" s="60"/>
      <c r="KTG18" s="60"/>
      <c r="KTH18" s="60"/>
      <c r="KTI18" s="60"/>
      <c r="KTJ18" s="60"/>
      <c r="KTK18" s="60"/>
      <c r="KTL18" s="60"/>
      <c r="KTM18" s="60"/>
      <c r="KTN18" s="60"/>
      <c r="KTO18" s="60"/>
      <c r="KTP18" s="60"/>
      <c r="KTQ18" s="60"/>
      <c r="KTR18" s="60"/>
      <c r="KTS18" s="60"/>
      <c r="KTT18" s="60"/>
      <c r="KTU18" s="60"/>
      <c r="KTV18" s="60"/>
      <c r="KTW18" s="60"/>
      <c r="KTX18" s="60"/>
      <c r="KTY18" s="60"/>
      <c r="KTZ18" s="60"/>
      <c r="KUA18" s="60"/>
      <c r="KUB18" s="60"/>
      <c r="KUC18" s="60"/>
      <c r="KUD18" s="60"/>
      <c r="KUE18" s="60"/>
      <c r="KUF18" s="60"/>
      <c r="KUG18" s="60"/>
      <c r="KUH18" s="60"/>
      <c r="KUI18" s="60"/>
      <c r="KUJ18" s="60"/>
      <c r="KUK18" s="60"/>
      <c r="KUL18" s="60"/>
      <c r="KUM18" s="60"/>
      <c r="KUN18" s="60"/>
      <c r="KUO18" s="60"/>
      <c r="KUP18" s="60"/>
      <c r="KUQ18" s="60"/>
      <c r="KUR18" s="60"/>
      <c r="KUS18" s="60"/>
      <c r="KUT18" s="60"/>
      <c r="KUU18" s="60"/>
      <c r="KUV18" s="60"/>
      <c r="KUW18" s="60"/>
      <c r="KUX18" s="60"/>
      <c r="KUY18" s="60"/>
      <c r="KUZ18" s="60"/>
      <c r="KVA18" s="60"/>
      <c r="KVB18" s="60"/>
      <c r="KVC18" s="60"/>
      <c r="KVD18" s="60"/>
      <c r="KVE18" s="60"/>
      <c r="KVF18" s="60"/>
      <c r="KVG18" s="60"/>
      <c r="KVH18" s="60"/>
      <c r="KVI18" s="60"/>
      <c r="KVJ18" s="60"/>
      <c r="KVK18" s="60"/>
      <c r="KVL18" s="60"/>
      <c r="KVM18" s="60"/>
      <c r="KVN18" s="60"/>
      <c r="KVO18" s="60"/>
      <c r="KVP18" s="60"/>
      <c r="KVQ18" s="60"/>
      <c r="KVR18" s="60"/>
      <c r="KVS18" s="60"/>
      <c r="KVT18" s="60"/>
      <c r="KVU18" s="60"/>
      <c r="KVV18" s="60"/>
      <c r="KVW18" s="60"/>
      <c r="KVX18" s="60"/>
      <c r="KVY18" s="60"/>
      <c r="KVZ18" s="60"/>
      <c r="KWA18" s="60"/>
      <c r="KWB18" s="60"/>
      <c r="KWC18" s="60"/>
      <c r="KWD18" s="60"/>
      <c r="KWE18" s="60"/>
      <c r="KWF18" s="60"/>
      <c r="KWG18" s="60"/>
      <c r="KWH18" s="60"/>
      <c r="KWI18" s="60"/>
      <c r="KWJ18" s="60"/>
      <c r="KWK18" s="60"/>
      <c r="KWL18" s="60"/>
      <c r="KWM18" s="60"/>
      <c r="KWN18" s="60"/>
      <c r="KWO18" s="60"/>
      <c r="KWP18" s="60"/>
      <c r="KWQ18" s="60"/>
      <c r="KWR18" s="60"/>
      <c r="KWS18" s="60"/>
      <c r="KWT18" s="60"/>
      <c r="KWU18" s="60"/>
      <c r="KWV18" s="60"/>
      <c r="KWW18" s="60"/>
      <c r="KWX18" s="60"/>
      <c r="KWY18" s="60"/>
      <c r="KWZ18" s="60"/>
      <c r="KXA18" s="60"/>
      <c r="KXB18" s="60"/>
      <c r="KXC18" s="60"/>
      <c r="KXD18" s="60"/>
      <c r="KXE18" s="60"/>
      <c r="KXF18" s="60"/>
      <c r="KXG18" s="60"/>
      <c r="KXH18" s="60"/>
      <c r="KXI18" s="60"/>
      <c r="KXJ18" s="60"/>
      <c r="KXK18" s="60"/>
      <c r="KXL18" s="60"/>
      <c r="KXM18" s="60"/>
      <c r="KXN18" s="60"/>
      <c r="KXO18" s="60"/>
      <c r="KXP18" s="60"/>
      <c r="KXQ18" s="60"/>
      <c r="KXR18" s="60"/>
      <c r="KXS18" s="60"/>
      <c r="KXT18" s="60"/>
      <c r="KXU18" s="60"/>
      <c r="KXV18" s="60"/>
      <c r="KXW18" s="60"/>
      <c r="KXX18" s="60"/>
      <c r="KXY18" s="60"/>
      <c r="KXZ18" s="60"/>
      <c r="KYA18" s="60"/>
      <c r="KYB18" s="60"/>
      <c r="KYC18" s="60"/>
      <c r="KYD18" s="60"/>
      <c r="KYE18" s="60"/>
      <c r="KYF18" s="60"/>
      <c r="KYG18" s="60"/>
      <c r="KYH18" s="60"/>
      <c r="KYI18" s="60"/>
      <c r="KYJ18" s="60"/>
      <c r="KYK18" s="60"/>
      <c r="KYL18" s="60"/>
      <c r="KYM18" s="60"/>
      <c r="KYN18" s="60"/>
      <c r="KYO18" s="60"/>
      <c r="KYP18" s="60"/>
      <c r="KYQ18" s="60"/>
      <c r="KYR18" s="60"/>
      <c r="KYS18" s="60"/>
      <c r="KYT18" s="60"/>
      <c r="KYU18" s="60"/>
      <c r="KYV18" s="60"/>
      <c r="KYW18" s="60"/>
      <c r="KYX18" s="60"/>
      <c r="KYY18" s="60"/>
      <c r="KYZ18" s="60"/>
      <c r="KZA18" s="60"/>
      <c r="KZB18" s="60"/>
      <c r="KZC18" s="60"/>
      <c r="KZD18" s="60"/>
      <c r="KZE18" s="60"/>
      <c r="KZF18" s="60"/>
      <c r="KZG18" s="60"/>
      <c r="KZH18" s="60"/>
      <c r="KZI18" s="60"/>
      <c r="KZJ18" s="60"/>
      <c r="KZK18" s="60"/>
      <c r="KZL18" s="60"/>
      <c r="KZM18" s="60"/>
      <c r="KZN18" s="60"/>
      <c r="KZO18" s="60"/>
      <c r="KZP18" s="60"/>
      <c r="KZQ18" s="60"/>
      <c r="KZR18" s="60"/>
      <c r="KZS18" s="60"/>
      <c r="KZT18" s="60"/>
      <c r="KZU18" s="60"/>
      <c r="KZV18" s="60"/>
      <c r="KZW18" s="60"/>
      <c r="KZX18" s="60"/>
      <c r="KZY18" s="60"/>
      <c r="KZZ18" s="60"/>
      <c r="LAA18" s="60"/>
      <c r="LAB18" s="60"/>
      <c r="LAC18" s="60"/>
      <c r="LAD18" s="60"/>
      <c r="LAE18" s="60"/>
      <c r="LAF18" s="60"/>
      <c r="LAG18" s="60"/>
      <c r="LAH18" s="60"/>
      <c r="LAI18" s="60"/>
      <c r="LAJ18" s="60"/>
      <c r="LAK18" s="60"/>
      <c r="LAL18" s="60"/>
      <c r="LAM18" s="60"/>
      <c r="LAN18" s="60"/>
      <c r="LAO18" s="60"/>
      <c r="LAP18" s="60"/>
      <c r="LAQ18" s="60"/>
      <c r="LAR18" s="60"/>
      <c r="LAS18" s="60"/>
      <c r="LAT18" s="60"/>
      <c r="LAU18" s="60"/>
      <c r="LAV18" s="60"/>
      <c r="LAW18" s="60"/>
      <c r="LAX18" s="60"/>
      <c r="LAY18" s="60"/>
      <c r="LAZ18" s="60"/>
      <c r="LBA18" s="60"/>
      <c r="LBB18" s="60"/>
      <c r="LBC18" s="60"/>
      <c r="LBD18" s="60"/>
      <c r="LBE18" s="60"/>
      <c r="LBF18" s="60"/>
      <c r="LBG18" s="60"/>
      <c r="LBH18" s="60"/>
      <c r="LBI18" s="60"/>
      <c r="LBJ18" s="60"/>
      <c r="LBK18" s="60"/>
      <c r="LBL18" s="60"/>
      <c r="LBM18" s="60"/>
      <c r="LBN18" s="60"/>
      <c r="LBO18" s="60"/>
      <c r="LBP18" s="60"/>
      <c r="LBQ18" s="60"/>
      <c r="LBR18" s="60"/>
      <c r="LBS18" s="60"/>
      <c r="LBT18" s="60"/>
      <c r="LBU18" s="60"/>
      <c r="LBV18" s="60"/>
      <c r="LBW18" s="60"/>
      <c r="LBX18" s="60"/>
      <c r="LBY18" s="60"/>
      <c r="LBZ18" s="60"/>
      <c r="LCA18" s="60"/>
      <c r="LCB18" s="60"/>
      <c r="LCC18" s="60"/>
      <c r="LCD18" s="60"/>
      <c r="LCE18" s="60"/>
      <c r="LCF18" s="60"/>
      <c r="LCG18" s="60"/>
      <c r="LCH18" s="60"/>
      <c r="LCI18" s="60"/>
      <c r="LCJ18" s="60"/>
      <c r="LCK18" s="60"/>
      <c r="LCL18" s="60"/>
      <c r="LCM18" s="60"/>
      <c r="LCN18" s="60"/>
      <c r="LCO18" s="60"/>
      <c r="LCP18" s="60"/>
      <c r="LCQ18" s="60"/>
      <c r="LCR18" s="60"/>
      <c r="LCS18" s="60"/>
      <c r="LCT18" s="60"/>
      <c r="LCU18" s="60"/>
      <c r="LCV18" s="60"/>
      <c r="LCW18" s="60"/>
      <c r="LCX18" s="60"/>
      <c r="LCY18" s="60"/>
      <c r="LCZ18" s="60"/>
      <c r="LDA18" s="60"/>
      <c r="LDB18" s="60"/>
      <c r="LDC18" s="60"/>
      <c r="LDD18" s="60"/>
      <c r="LDE18" s="60"/>
      <c r="LDF18" s="60"/>
      <c r="LDG18" s="60"/>
      <c r="LDH18" s="60"/>
      <c r="LDI18" s="60"/>
      <c r="LDJ18" s="60"/>
      <c r="LDK18" s="60"/>
      <c r="LDL18" s="60"/>
      <c r="LDM18" s="60"/>
      <c r="LDN18" s="60"/>
      <c r="LDO18" s="60"/>
      <c r="LDP18" s="60"/>
      <c r="LDQ18" s="60"/>
      <c r="LDR18" s="60"/>
      <c r="LDS18" s="60"/>
      <c r="LDT18" s="60"/>
      <c r="LDU18" s="60"/>
      <c r="LDV18" s="60"/>
      <c r="LDW18" s="60"/>
      <c r="LDX18" s="60"/>
      <c r="LDY18" s="60"/>
      <c r="LDZ18" s="60"/>
      <c r="LEA18" s="60"/>
      <c r="LEB18" s="60"/>
      <c r="LEC18" s="60"/>
      <c r="LED18" s="60"/>
      <c r="LEE18" s="60"/>
      <c r="LEF18" s="60"/>
      <c r="LEG18" s="60"/>
      <c r="LEH18" s="60"/>
      <c r="LEI18" s="60"/>
      <c r="LEJ18" s="60"/>
      <c r="LEK18" s="60"/>
      <c r="LEL18" s="60"/>
      <c r="LEM18" s="60"/>
      <c r="LEN18" s="60"/>
      <c r="LEO18" s="60"/>
      <c r="LEP18" s="60"/>
      <c r="LEQ18" s="60"/>
      <c r="LER18" s="60"/>
      <c r="LES18" s="60"/>
      <c r="LET18" s="60"/>
      <c r="LEU18" s="60"/>
      <c r="LEV18" s="60"/>
      <c r="LEW18" s="60"/>
      <c r="LEX18" s="60"/>
      <c r="LEY18" s="60"/>
      <c r="LEZ18" s="60"/>
      <c r="LFA18" s="60"/>
      <c r="LFB18" s="60"/>
      <c r="LFC18" s="60"/>
      <c r="LFD18" s="60"/>
      <c r="LFE18" s="60"/>
      <c r="LFF18" s="60"/>
      <c r="LFG18" s="60"/>
      <c r="LFH18" s="60"/>
      <c r="LFI18" s="60"/>
      <c r="LFJ18" s="60"/>
      <c r="LFK18" s="60"/>
      <c r="LFL18" s="60"/>
      <c r="LFM18" s="60"/>
      <c r="LFN18" s="60"/>
      <c r="LFO18" s="60"/>
      <c r="LFP18" s="60"/>
      <c r="LFQ18" s="60"/>
      <c r="LFR18" s="60"/>
      <c r="LFS18" s="60"/>
      <c r="LFT18" s="60"/>
      <c r="LFU18" s="60"/>
      <c r="LFV18" s="60"/>
      <c r="LFW18" s="60"/>
      <c r="LFX18" s="60"/>
      <c r="LFY18" s="60"/>
      <c r="LFZ18" s="60"/>
      <c r="LGA18" s="60"/>
      <c r="LGB18" s="60"/>
      <c r="LGC18" s="60"/>
      <c r="LGD18" s="60"/>
      <c r="LGE18" s="60"/>
      <c r="LGF18" s="60"/>
      <c r="LGG18" s="60"/>
      <c r="LGH18" s="60"/>
      <c r="LGI18" s="60"/>
      <c r="LGJ18" s="60"/>
      <c r="LGK18" s="60"/>
      <c r="LGL18" s="60"/>
      <c r="LGM18" s="60"/>
      <c r="LGN18" s="60"/>
      <c r="LGO18" s="60"/>
      <c r="LGP18" s="60"/>
      <c r="LGQ18" s="60"/>
      <c r="LGR18" s="60"/>
      <c r="LGS18" s="60"/>
      <c r="LGT18" s="60"/>
      <c r="LGU18" s="60"/>
      <c r="LGV18" s="60"/>
      <c r="LGW18" s="60"/>
      <c r="LGX18" s="60"/>
      <c r="LGY18" s="60"/>
      <c r="LGZ18" s="60"/>
      <c r="LHA18" s="60"/>
      <c r="LHB18" s="60"/>
      <c r="LHC18" s="60"/>
      <c r="LHD18" s="60"/>
      <c r="LHE18" s="60"/>
      <c r="LHF18" s="60"/>
      <c r="LHG18" s="60"/>
      <c r="LHH18" s="60"/>
      <c r="LHI18" s="60"/>
      <c r="LHJ18" s="60"/>
      <c r="LHK18" s="60"/>
      <c r="LHL18" s="60"/>
      <c r="LHM18" s="60"/>
      <c r="LHN18" s="60"/>
      <c r="LHO18" s="60"/>
      <c r="LHP18" s="60"/>
      <c r="LHQ18" s="60"/>
      <c r="LHR18" s="60"/>
      <c r="LHS18" s="60"/>
      <c r="LHT18" s="60"/>
      <c r="LHU18" s="60"/>
      <c r="LHV18" s="60"/>
      <c r="LHW18" s="60"/>
      <c r="LHX18" s="60"/>
      <c r="LHY18" s="60"/>
      <c r="LHZ18" s="60"/>
      <c r="LIA18" s="60"/>
      <c r="LIB18" s="60"/>
      <c r="LIC18" s="60"/>
      <c r="LID18" s="60"/>
      <c r="LIE18" s="60"/>
      <c r="LIF18" s="60"/>
      <c r="LIG18" s="60"/>
      <c r="LIH18" s="60"/>
      <c r="LII18" s="60"/>
      <c r="LIJ18" s="60"/>
      <c r="LIK18" s="60"/>
      <c r="LIL18" s="60"/>
      <c r="LIM18" s="60"/>
      <c r="LIN18" s="60"/>
      <c r="LIO18" s="60"/>
      <c r="LIP18" s="60"/>
      <c r="LIQ18" s="60"/>
      <c r="LIR18" s="60"/>
      <c r="LIS18" s="60"/>
      <c r="LIT18" s="60"/>
      <c r="LIU18" s="60"/>
      <c r="LIV18" s="60"/>
      <c r="LIW18" s="60"/>
      <c r="LIX18" s="60"/>
      <c r="LIY18" s="60"/>
      <c r="LIZ18" s="60"/>
      <c r="LJA18" s="60"/>
      <c r="LJB18" s="60"/>
      <c r="LJC18" s="60"/>
      <c r="LJD18" s="60"/>
      <c r="LJE18" s="60"/>
      <c r="LJF18" s="60"/>
      <c r="LJG18" s="60"/>
      <c r="LJH18" s="60"/>
      <c r="LJI18" s="60"/>
      <c r="LJJ18" s="60"/>
      <c r="LJK18" s="60"/>
      <c r="LJL18" s="60"/>
      <c r="LJM18" s="60"/>
      <c r="LJN18" s="60"/>
      <c r="LJO18" s="60"/>
      <c r="LJP18" s="60"/>
      <c r="LJQ18" s="60"/>
      <c r="LJR18" s="60"/>
      <c r="LJS18" s="60"/>
      <c r="LJT18" s="60"/>
      <c r="LJU18" s="60"/>
      <c r="LJV18" s="60"/>
      <c r="LJW18" s="60"/>
      <c r="LJX18" s="60"/>
      <c r="LJY18" s="60"/>
      <c r="LJZ18" s="60"/>
      <c r="LKA18" s="60"/>
      <c r="LKB18" s="60"/>
      <c r="LKC18" s="60"/>
      <c r="LKD18" s="60"/>
      <c r="LKE18" s="60"/>
      <c r="LKF18" s="60"/>
      <c r="LKG18" s="60"/>
      <c r="LKH18" s="60"/>
      <c r="LKI18" s="60"/>
      <c r="LKJ18" s="60"/>
      <c r="LKK18" s="60"/>
      <c r="LKL18" s="60"/>
      <c r="LKM18" s="60"/>
      <c r="LKN18" s="60"/>
      <c r="LKO18" s="60"/>
      <c r="LKP18" s="60"/>
      <c r="LKQ18" s="60"/>
      <c r="LKR18" s="60"/>
      <c r="LKS18" s="60"/>
      <c r="LKT18" s="60"/>
      <c r="LKU18" s="60"/>
      <c r="LKV18" s="60"/>
      <c r="LKW18" s="60"/>
      <c r="LKX18" s="60"/>
      <c r="LKY18" s="60"/>
      <c r="LKZ18" s="60"/>
      <c r="LLA18" s="60"/>
      <c r="LLB18" s="60"/>
      <c r="LLC18" s="60"/>
      <c r="LLD18" s="60"/>
      <c r="LLE18" s="60"/>
      <c r="LLF18" s="60"/>
      <c r="LLG18" s="60"/>
      <c r="LLH18" s="60"/>
      <c r="LLI18" s="60"/>
      <c r="LLJ18" s="60"/>
      <c r="LLK18" s="60"/>
      <c r="LLL18" s="60"/>
      <c r="LLM18" s="60"/>
      <c r="LLN18" s="60"/>
      <c r="LLO18" s="60"/>
      <c r="LLP18" s="60"/>
      <c r="LLQ18" s="60"/>
      <c r="LLR18" s="60"/>
      <c r="LLS18" s="60"/>
      <c r="LLT18" s="60"/>
      <c r="LLU18" s="60"/>
      <c r="LLV18" s="60"/>
      <c r="LLW18" s="60"/>
      <c r="LLX18" s="60"/>
      <c r="LLY18" s="60"/>
      <c r="LLZ18" s="60"/>
      <c r="LMA18" s="60"/>
      <c r="LMB18" s="60"/>
      <c r="LMC18" s="60"/>
      <c r="LMD18" s="60"/>
      <c r="LME18" s="60"/>
      <c r="LMF18" s="60"/>
      <c r="LMG18" s="60"/>
      <c r="LMH18" s="60"/>
      <c r="LMI18" s="60"/>
      <c r="LMJ18" s="60"/>
      <c r="LMK18" s="60"/>
      <c r="LML18" s="60"/>
      <c r="LMM18" s="60"/>
      <c r="LMN18" s="60"/>
      <c r="LMO18" s="60"/>
      <c r="LMP18" s="60"/>
      <c r="LMQ18" s="60"/>
      <c r="LMR18" s="60"/>
      <c r="LMS18" s="60"/>
      <c r="LMT18" s="60"/>
      <c r="LMU18" s="60"/>
      <c r="LMV18" s="60"/>
      <c r="LMW18" s="60"/>
      <c r="LMX18" s="60"/>
      <c r="LMY18" s="60"/>
      <c r="LMZ18" s="60"/>
      <c r="LNA18" s="60"/>
      <c r="LNB18" s="60"/>
      <c r="LNC18" s="60"/>
      <c r="LND18" s="60"/>
      <c r="LNE18" s="60"/>
      <c r="LNF18" s="60"/>
      <c r="LNG18" s="60"/>
      <c r="LNH18" s="60"/>
      <c r="LNI18" s="60"/>
      <c r="LNJ18" s="60"/>
      <c r="LNK18" s="60"/>
      <c r="LNL18" s="60"/>
      <c r="LNM18" s="60"/>
      <c r="LNN18" s="60"/>
      <c r="LNO18" s="60"/>
      <c r="LNP18" s="60"/>
      <c r="LNQ18" s="60"/>
      <c r="LNR18" s="60"/>
      <c r="LNS18" s="60"/>
      <c r="LNT18" s="60"/>
      <c r="LNU18" s="60"/>
      <c r="LNV18" s="60"/>
      <c r="LNW18" s="60"/>
      <c r="LNX18" s="60"/>
      <c r="LNY18" s="60"/>
      <c r="LNZ18" s="60"/>
      <c r="LOA18" s="60"/>
      <c r="LOB18" s="60"/>
      <c r="LOC18" s="60"/>
      <c r="LOD18" s="60"/>
      <c r="LOE18" s="60"/>
      <c r="LOF18" s="60"/>
      <c r="LOG18" s="60"/>
      <c r="LOH18" s="60"/>
      <c r="LOI18" s="60"/>
      <c r="LOJ18" s="60"/>
      <c r="LOK18" s="60"/>
      <c r="LOL18" s="60"/>
      <c r="LOM18" s="60"/>
      <c r="LON18" s="60"/>
      <c r="LOO18" s="60"/>
      <c r="LOP18" s="60"/>
      <c r="LOQ18" s="60"/>
      <c r="LOR18" s="60"/>
      <c r="LOS18" s="60"/>
      <c r="LOT18" s="60"/>
      <c r="LOU18" s="60"/>
      <c r="LOV18" s="60"/>
      <c r="LOW18" s="60"/>
      <c r="LOX18" s="60"/>
      <c r="LOY18" s="60"/>
      <c r="LOZ18" s="60"/>
      <c r="LPA18" s="60"/>
      <c r="LPB18" s="60"/>
      <c r="LPC18" s="60"/>
      <c r="LPD18" s="60"/>
      <c r="LPE18" s="60"/>
      <c r="LPF18" s="60"/>
      <c r="LPG18" s="60"/>
      <c r="LPH18" s="60"/>
      <c r="LPI18" s="60"/>
      <c r="LPJ18" s="60"/>
      <c r="LPK18" s="60"/>
      <c r="LPL18" s="60"/>
      <c r="LPM18" s="60"/>
      <c r="LPN18" s="60"/>
      <c r="LPO18" s="60"/>
      <c r="LPP18" s="60"/>
      <c r="LPQ18" s="60"/>
      <c r="LPR18" s="60"/>
      <c r="LPS18" s="60"/>
      <c r="LPT18" s="60"/>
      <c r="LPU18" s="60"/>
      <c r="LPV18" s="60"/>
      <c r="LPW18" s="60"/>
      <c r="LPX18" s="60"/>
      <c r="LPY18" s="60"/>
      <c r="LPZ18" s="60"/>
      <c r="LQA18" s="60"/>
      <c r="LQB18" s="60"/>
      <c r="LQC18" s="60"/>
      <c r="LQD18" s="60"/>
      <c r="LQE18" s="60"/>
      <c r="LQF18" s="60"/>
      <c r="LQG18" s="60"/>
      <c r="LQH18" s="60"/>
      <c r="LQI18" s="60"/>
      <c r="LQJ18" s="60"/>
      <c r="LQK18" s="60"/>
      <c r="LQL18" s="60"/>
      <c r="LQM18" s="60"/>
      <c r="LQN18" s="60"/>
      <c r="LQO18" s="60"/>
      <c r="LQP18" s="60"/>
      <c r="LQQ18" s="60"/>
      <c r="LQR18" s="60"/>
      <c r="LQS18" s="60"/>
      <c r="LQT18" s="60"/>
      <c r="LQU18" s="60"/>
      <c r="LQV18" s="60"/>
      <c r="LQW18" s="60"/>
      <c r="LQX18" s="60"/>
      <c r="LQY18" s="60"/>
      <c r="LQZ18" s="60"/>
      <c r="LRA18" s="60"/>
      <c r="LRB18" s="60"/>
      <c r="LRC18" s="60"/>
      <c r="LRD18" s="60"/>
      <c r="LRE18" s="60"/>
      <c r="LRF18" s="60"/>
      <c r="LRG18" s="60"/>
      <c r="LRH18" s="60"/>
      <c r="LRI18" s="60"/>
      <c r="LRJ18" s="60"/>
      <c r="LRK18" s="60"/>
      <c r="LRL18" s="60"/>
      <c r="LRM18" s="60"/>
      <c r="LRN18" s="60"/>
      <c r="LRO18" s="60"/>
      <c r="LRP18" s="60"/>
      <c r="LRQ18" s="60"/>
      <c r="LRR18" s="60"/>
      <c r="LRS18" s="60"/>
      <c r="LRT18" s="60"/>
      <c r="LRU18" s="60"/>
      <c r="LRV18" s="60"/>
      <c r="LRW18" s="60"/>
      <c r="LRX18" s="60"/>
      <c r="LRY18" s="60"/>
      <c r="LRZ18" s="60"/>
      <c r="LSA18" s="60"/>
      <c r="LSB18" s="60"/>
      <c r="LSC18" s="60"/>
      <c r="LSD18" s="60"/>
      <c r="LSE18" s="60"/>
      <c r="LSF18" s="60"/>
      <c r="LSG18" s="60"/>
      <c r="LSH18" s="60"/>
      <c r="LSI18" s="60"/>
      <c r="LSJ18" s="60"/>
      <c r="LSK18" s="60"/>
      <c r="LSL18" s="60"/>
      <c r="LSM18" s="60"/>
      <c r="LSN18" s="60"/>
      <c r="LSO18" s="60"/>
      <c r="LSP18" s="60"/>
      <c r="LSQ18" s="60"/>
      <c r="LSR18" s="60"/>
      <c r="LSS18" s="60"/>
      <c r="LST18" s="60"/>
      <c r="LSU18" s="60"/>
      <c r="LSV18" s="60"/>
      <c r="LSW18" s="60"/>
      <c r="LSX18" s="60"/>
      <c r="LSY18" s="60"/>
      <c r="LSZ18" s="60"/>
      <c r="LTA18" s="60"/>
      <c r="LTB18" s="60"/>
      <c r="LTC18" s="60"/>
      <c r="LTD18" s="60"/>
      <c r="LTE18" s="60"/>
      <c r="LTF18" s="60"/>
      <c r="LTG18" s="60"/>
      <c r="LTH18" s="60"/>
      <c r="LTI18" s="60"/>
      <c r="LTJ18" s="60"/>
      <c r="LTK18" s="60"/>
      <c r="LTL18" s="60"/>
      <c r="LTM18" s="60"/>
      <c r="LTN18" s="60"/>
      <c r="LTO18" s="60"/>
      <c r="LTP18" s="60"/>
      <c r="LTQ18" s="60"/>
      <c r="LTR18" s="60"/>
      <c r="LTS18" s="60"/>
      <c r="LTT18" s="60"/>
      <c r="LTU18" s="60"/>
      <c r="LTV18" s="60"/>
      <c r="LTW18" s="60"/>
      <c r="LTX18" s="60"/>
      <c r="LTY18" s="60"/>
      <c r="LTZ18" s="60"/>
      <c r="LUA18" s="60"/>
      <c r="LUB18" s="60"/>
      <c r="LUC18" s="60"/>
      <c r="LUD18" s="60"/>
      <c r="LUE18" s="60"/>
      <c r="LUF18" s="60"/>
      <c r="LUG18" s="60"/>
      <c r="LUH18" s="60"/>
      <c r="LUI18" s="60"/>
      <c r="LUJ18" s="60"/>
      <c r="LUK18" s="60"/>
      <c r="LUL18" s="60"/>
      <c r="LUM18" s="60"/>
      <c r="LUN18" s="60"/>
      <c r="LUO18" s="60"/>
      <c r="LUP18" s="60"/>
      <c r="LUQ18" s="60"/>
      <c r="LUR18" s="60"/>
      <c r="LUS18" s="60"/>
      <c r="LUT18" s="60"/>
      <c r="LUU18" s="60"/>
      <c r="LUV18" s="60"/>
      <c r="LUW18" s="60"/>
      <c r="LUX18" s="60"/>
      <c r="LUY18" s="60"/>
      <c r="LUZ18" s="60"/>
      <c r="LVA18" s="60"/>
      <c r="LVB18" s="60"/>
      <c r="LVC18" s="60"/>
      <c r="LVD18" s="60"/>
      <c r="LVE18" s="60"/>
      <c r="LVF18" s="60"/>
      <c r="LVG18" s="60"/>
      <c r="LVH18" s="60"/>
      <c r="LVI18" s="60"/>
      <c r="LVJ18" s="60"/>
      <c r="LVK18" s="60"/>
      <c r="LVL18" s="60"/>
      <c r="LVM18" s="60"/>
      <c r="LVN18" s="60"/>
      <c r="LVO18" s="60"/>
      <c r="LVP18" s="60"/>
      <c r="LVQ18" s="60"/>
      <c r="LVR18" s="60"/>
      <c r="LVS18" s="60"/>
      <c r="LVT18" s="60"/>
      <c r="LVU18" s="60"/>
      <c r="LVV18" s="60"/>
      <c r="LVW18" s="60"/>
      <c r="LVX18" s="60"/>
      <c r="LVY18" s="60"/>
      <c r="LVZ18" s="60"/>
      <c r="LWA18" s="60"/>
      <c r="LWB18" s="60"/>
      <c r="LWC18" s="60"/>
      <c r="LWD18" s="60"/>
      <c r="LWE18" s="60"/>
      <c r="LWF18" s="60"/>
      <c r="LWG18" s="60"/>
      <c r="LWH18" s="60"/>
      <c r="LWI18" s="60"/>
      <c r="LWJ18" s="60"/>
      <c r="LWK18" s="60"/>
      <c r="LWL18" s="60"/>
      <c r="LWM18" s="60"/>
      <c r="LWN18" s="60"/>
      <c r="LWO18" s="60"/>
      <c r="LWP18" s="60"/>
      <c r="LWQ18" s="60"/>
      <c r="LWR18" s="60"/>
      <c r="LWS18" s="60"/>
      <c r="LWT18" s="60"/>
      <c r="LWU18" s="60"/>
      <c r="LWV18" s="60"/>
      <c r="LWW18" s="60"/>
      <c r="LWX18" s="60"/>
      <c r="LWY18" s="60"/>
      <c r="LWZ18" s="60"/>
      <c r="LXA18" s="60"/>
      <c r="LXB18" s="60"/>
      <c r="LXC18" s="60"/>
      <c r="LXD18" s="60"/>
      <c r="LXE18" s="60"/>
      <c r="LXF18" s="60"/>
      <c r="LXG18" s="60"/>
      <c r="LXH18" s="60"/>
      <c r="LXI18" s="60"/>
      <c r="LXJ18" s="60"/>
      <c r="LXK18" s="60"/>
      <c r="LXL18" s="60"/>
      <c r="LXM18" s="60"/>
      <c r="LXN18" s="60"/>
      <c r="LXO18" s="60"/>
      <c r="LXP18" s="60"/>
      <c r="LXQ18" s="60"/>
      <c r="LXR18" s="60"/>
      <c r="LXS18" s="60"/>
      <c r="LXT18" s="60"/>
      <c r="LXU18" s="60"/>
      <c r="LXV18" s="60"/>
      <c r="LXW18" s="60"/>
      <c r="LXX18" s="60"/>
      <c r="LXY18" s="60"/>
      <c r="LXZ18" s="60"/>
      <c r="LYA18" s="60"/>
      <c r="LYB18" s="60"/>
      <c r="LYC18" s="60"/>
      <c r="LYD18" s="60"/>
      <c r="LYE18" s="60"/>
      <c r="LYF18" s="60"/>
      <c r="LYG18" s="60"/>
      <c r="LYH18" s="60"/>
      <c r="LYI18" s="60"/>
      <c r="LYJ18" s="60"/>
      <c r="LYK18" s="60"/>
      <c r="LYL18" s="60"/>
      <c r="LYM18" s="60"/>
      <c r="LYN18" s="60"/>
      <c r="LYO18" s="60"/>
      <c r="LYP18" s="60"/>
      <c r="LYQ18" s="60"/>
      <c r="LYR18" s="60"/>
      <c r="LYS18" s="60"/>
      <c r="LYT18" s="60"/>
      <c r="LYU18" s="60"/>
      <c r="LYV18" s="60"/>
      <c r="LYW18" s="60"/>
      <c r="LYX18" s="60"/>
      <c r="LYY18" s="60"/>
      <c r="LYZ18" s="60"/>
      <c r="LZA18" s="60"/>
      <c r="LZB18" s="60"/>
      <c r="LZC18" s="60"/>
      <c r="LZD18" s="60"/>
      <c r="LZE18" s="60"/>
      <c r="LZF18" s="60"/>
      <c r="LZG18" s="60"/>
      <c r="LZH18" s="60"/>
      <c r="LZI18" s="60"/>
      <c r="LZJ18" s="60"/>
      <c r="LZK18" s="60"/>
      <c r="LZL18" s="60"/>
      <c r="LZM18" s="60"/>
      <c r="LZN18" s="60"/>
      <c r="LZO18" s="60"/>
      <c r="LZP18" s="60"/>
      <c r="LZQ18" s="60"/>
      <c r="LZR18" s="60"/>
      <c r="LZS18" s="60"/>
      <c r="LZT18" s="60"/>
      <c r="LZU18" s="60"/>
      <c r="LZV18" s="60"/>
      <c r="LZW18" s="60"/>
      <c r="LZX18" s="60"/>
      <c r="LZY18" s="60"/>
      <c r="LZZ18" s="60"/>
      <c r="MAA18" s="60"/>
      <c r="MAB18" s="60"/>
      <c r="MAC18" s="60"/>
      <c r="MAD18" s="60"/>
      <c r="MAE18" s="60"/>
      <c r="MAF18" s="60"/>
      <c r="MAG18" s="60"/>
      <c r="MAH18" s="60"/>
      <c r="MAI18" s="60"/>
      <c r="MAJ18" s="60"/>
      <c r="MAK18" s="60"/>
      <c r="MAL18" s="60"/>
      <c r="MAM18" s="60"/>
      <c r="MAN18" s="60"/>
      <c r="MAO18" s="60"/>
      <c r="MAP18" s="60"/>
      <c r="MAQ18" s="60"/>
      <c r="MAR18" s="60"/>
      <c r="MAS18" s="60"/>
      <c r="MAT18" s="60"/>
      <c r="MAU18" s="60"/>
      <c r="MAV18" s="60"/>
      <c r="MAW18" s="60"/>
      <c r="MAX18" s="60"/>
      <c r="MAY18" s="60"/>
      <c r="MAZ18" s="60"/>
      <c r="MBA18" s="60"/>
      <c r="MBB18" s="60"/>
      <c r="MBC18" s="60"/>
      <c r="MBD18" s="60"/>
      <c r="MBE18" s="60"/>
      <c r="MBF18" s="60"/>
      <c r="MBG18" s="60"/>
      <c r="MBH18" s="60"/>
      <c r="MBI18" s="60"/>
      <c r="MBJ18" s="60"/>
      <c r="MBK18" s="60"/>
      <c r="MBL18" s="60"/>
      <c r="MBM18" s="60"/>
      <c r="MBN18" s="60"/>
      <c r="MBO18" s="60"/>
      <c r="MBP18" s="60"/>
      <c r="MBQ18" s="60"/>
      <c r="MBR18" s="60"/>
      <c r="MBS18" s="60"/>
      <c r="MBT18" s="60"/>
      <c r="MBU18" s="60"/>
      <c r="MBV18" s="60"/>
      <c r="MBW18" s="60"/>
      <c r="MBX18" s="60"/>
      <c r="MBY18" s="60"/>
      <c r="MBZ18" s="60"/>
      <c r="MCA18" s="60"/>
      <c r="MCB18" s="60"/>
      <c r="MCC18" s="60"/>
      <c r="MCD18" s="60"/>
      <c r="MCE18" s="60"/>
      <c r="MCF18" s="60"/>
      <c r="MCG18" s="60"/>
      <c r="MCH18" s="60"/>
      <c r="MCI18" s="60"/>
      <c r="MCJ18" s="60"/>
      <c r="MCK18" s="60"/>
      <c r="MCL18" s="60"/>
      <c r="MCM18" s="60"/>
      <c r="MCN18" s="60"/>
      <c r="MCO18" s="60"/>
      <c r="MCP18" s="60"/>
      <c r="MCQ18" s="60"/>
      <c r="MCR18" s="60"/>
      <c r="MCS18" s="60"/>
      <c r="MCT18" s="60"/>
      <c r="MCU18" s="60"/>
      <c r="MCV18" s="60"/>
      <c r="MCW18" s="60"/>
      <c r="MCX18" s="60"/>
      <c r="MCY18" s="60"/>
      <c r="MCZ18" s="60"/>
      <c r="MDA18" s="60"/>
      <c r="MDB18" s="60"/>
      <c r="MDC18" s="60"/>
      <c r="MDD18" s="60"/>
      <c r="MDE18" s="60"/>
      <c r="MDF18" s="60"/>
      <c r="MDG18" s="60"/>
      <c r="MDH18" s="60"/>
      <c r="MDI18" s="60"/>
      <c r="MDJ18" s="60"/>
      <c r="MDK18" s="60"/>
      <c r="MDL18" s="60"/>
      <c r="MDM18" s="60"/>
      <c r="MDN18" s="60"/>
      <c r="MDO18" s="60"/>
      <c r="MDP18" s="60"/>
      <c r="MDQ18" s="60"/>
      <c r="MDR18" s="60"/>
      <c r="MDS18" s="60"/>
      <c r="MDT18" s="60"/>
      <c r="MDU18" s="60"/>
      <c r="MDV18" s="60"/>
      <c r="MDW18" s="60"/>
      <c r="MDX18" s="60"/>
      <c r="MDY18" s="60"/>
      <c r="MDZ18" s="60"/>
      <c r="MEA18" s="60"/>
      <c r="MEB18" s="60"/>
      <c r="MEC18" s="60"/>
      <c r="MED18" s="60"/>
      <c r="MEE18" s="60"/>
      <c r="MEF18" s="60"/>
      <c r="MEG18" s="60"/>
      <c r="MEH18" s="60"/>
      <c r="MEI18" s="60"/>
      <c r="MEJ18" s="60"/>
      <c r="MEK18" s="60"/>
      <c r="MEL18" s="60"/>
      <c r="MEM18" s="60"/>
      <c r="MEN18" s="60"/>
      <c r="MEO18" s="60"/>
      <c r="MEP18" s="60"/>
      <c r="MEQ18" s="60"/>
      <c r="MER18" s="60"/>
      <c r="MES18" s="60"/>
      <c r="MET18" s="60"/>
      <c r="MEU18" s="60"/>
      <c r="MEV18" s="60"/>
      <c r="MEW18" s="60"/>
      <c r="MEX18" s="60"/>
      <c r="MEY18" s="60"/>
      <c r="MEZ18" s="60"/>
      <c r="MFA18" s="60"/>
      <c r="MFB18" s="60"/>
      <c r="MFC18" s="60"/>
      <c r="MFD18" s="60"/>
      <c r="MFE18" s="60"/>
      <c r="MFF18" s="60"/>
      <c r="MFG18" s="60"/>
      <c r="MFH18" s="60"/>
      <c r="MFI18" s="60"/>
      <c r="MFJ18" s="60"/>
      <c r="MFK18" s="60"/>
      <c r="MFL18" s="60"/>
      <c r="MFM18" s="60"/>
      <c r="MFN18" s="60"/>
      <c r="MFO18" s="60"/>
      <c r="MFP18" s="60"/>
      <c r="MFQ18" s="60"/>
      <c r="MFR18" s="60"/>
      <c r="MFS18" s="60"/>
      <c r="MFT18" s="60"/>
      <c r="MFU18" s="60"/>
      <c r="MFV18" s="60"/>
      <c r="MFW18" s="60"/>
      <c r="MFX18" s="60"/>
      <c r="MFY18" s="60"/>
      <c r="MFZ18" s="60"/>
      <c r="MGA18" s="60"/>
      <c r="MGB18" s="60"/>
      <c r="MGC18" s="60"/>
      <c r="MGD18" s="60"/>
      <c r="MGE18" s="60"/>
      <c r="MGF18" s="60"/>
      <c r="MGG18" s="60"/>
      <c r="MGH18" s="60"/>
      <c r="MGI18" s="60"/>
      <c r="MGJ18" s="60"/>
      <c r="MGK18" s="60"/>
      <c r="MGL18" s="60"/>
      <c r="MGM18" s="60"/>
      <c r="MGN18" s="60"/>
      <c r="MGO18" s="60"/>
      <c r="MGP18" s="60"/>
      <c r="MGQ18" s="60"/>
      <c r="MGR18" s="60"/>
      <c r="MGS18" s="60"/>
      <c r="MGT18" s="60"/>
      <c r="MGU18" s="60"/>
      <c r="MGV18" s="60"/>
      <c r="MGW18" s="60"/>
      <c r="MGX18" s="60"/>
      <c r="MGY18" s="60"/>
      <c r="MGZ18" s="60"/>
      <c r="MHA18" s="60"/>
      <c r="MHB18" s="60"/>
      <c r="MHC18" s="60"/>
      <c r="MHD18" s="60"/>
      <c r="MHE18" s="60"/>
      <c r="MHF18" s="60"/>
      <c r="MHG18" s="60"/>
      <c r="MHH18" s="60"/>
      <c r="MHI18" s="60"/>
      <c r="MHJ18" s="60"/>
      <c r="MHK18" s="60"/>
      <c r="MHL18" s="60"/>
      <c r="MHM18" s="60"/>
      <c r="MHN18" s="60"/>
      <c r="MHO18" s="60"/>
      <c r="MHP18" s="60"/>
      <c r="MHQ18" s="60"/>
      <c r="MHR18" s="60"/>
      <c r="MHS18" s="60"/>
      <c r="MHT18" s="60"/>
      <c r="MHU18" s="60"/>
      <c r="MHV18" s="60"/>
      <c r="MHW18" s="60"/>
      <c r="MHX18" s="60"/>
      <c r="MHY18" s="60"/>
      <c r="MHZ18" s="60"/>
      <c r="MIA18" s="60"/>
      <c r="MIB18" s="60"/>
      <c r="MIC18" s="60"/>
      <c r="MID18" s="60"/>
      <c r="MIE18" s="60"/>
      <c r="MIF18" s="60"/>
      <c r="MIG18" s="60"/>
      <c r="MIH18" s="60"/>
      <c r="MII18" s="60"/>
      <c r="MIJ18" s="60"/>
      <c r="MIK18" s="60"/>
      <c r="MIL18" s="60"/>
      <c r="MIM18" s="60"/>
      <c r="MIN18" s="60"/>
      <c r="MIO18" s="60"/>
      <c r="MIP18" s="60"/>
      <c r="MIQ18" s="60"/>
      <c r="MIR18" s="60"/>
      <c r="MIS18" s="60"/>
      <c r="MIT18" s="60"/>
      <c r="MIU18" s="60"/>
      <c r="MIV18" s="60"/>
      <c r="MIW18" s="60"/>
      <c r="MIX18" s="60"/>
      <c r="MIY18" s="60"/>
      <c r="MIZ18" s="60"/>
      <c r="MJA18" s="60"/>
      <c r="MJB18" s="60"/>
      <c r="MJC18" s="60"/>
      <c r="MJD18" s="60"/>
      <c r="MJE18" s="60"/>
      <c r="MJF18" s="60"/>
      <c r="MJG18" s="60"/>
      <c r="MJH18" s="60"/>
      <c r="MJI18" s="60"/>
      <c r="MJJ18" s="60"/>
      <c r="MJK18" s="60"/>
      <c r="MJL18" s="60"/>
      <c r="MJM18" s="60"/>
      <c r="MJN18" s="60"/>
      <c r="MJO18" s="60"/>
      <c r="MJP18" s="60"/>
      <c r="MJQ18" s="60"/>
      <c r="MJR18" s="60"/>
      <c r="MJS18" s="60"/>
      <c r="MJT18" s="60"/>
      <c r="MJU18" s="60"/>
      <c r="MJV18" s="60"/>
      <c r="MJW18" s="60"/>
      <c r="MJX18" s="60"/>
      <c r="MJY18" s="60"/>
      <c r="MJZ18" s="60"/>
      <c r="MKA18" s="60"/>
      <c r="MKB18" s="60"/>
      <c r="MKC18" s="60"/>
      <c r="MKD18" s="60"/>
      <c r="MKE18" s="60"/>
      <c r="MKF18" s="60"/>
      <c r="MKG18" s="60"/>
      <c r="MKH18" s="60"/>
      <c r="MKI18" s="60"/>
      <c r="MKJ18" s="60"/>
      <c r="MKK18" s="60"/>
      <c r="MKL18" s="60"/>
      <c r="MKM18" s="60"/>
      <c r="MKN18" s="60"/>
      <c r="MKO18" s="60"/>
      <c r="MKP18" s="60"/>
      <c r="MKQ18" s="60"/>
      <c r="MKR18" s="60"/>
      <c r="MKS18" s="60"/>
      <c r="MKT18" s="60"/>
      <c r="MKU18" s="60"/>
      <c r="MKV18" s="60"/>
      <c r="MKW18" s="60"/>
      <c r="MKX18" s="60"/>
      <c r="MKY18" s="60"/>
      <c r="MKZ18" s="60"/>
      <c r="MLA18" s="60"/>
      <c r="MLB18" s="60"/>
      <c r="MLC18" s="60"/>
      <c r="MLD18" s="60"/>
      <c r="MLE18" s="60"/>
      <c r="MLF18" s="60"/>
      <c r="MLG18" s="60"/>
      <c r="MLH18" s="60"/>
      <c r="MLI18" s="60"/>
      <c r="MLJ18" s="60"/>
      <c r="MLK18" s="60"/>
      <c r="MLL18" s="60"/>
      <c r="MLM18" s="60"/>
      <c r="MLN18" s="60"/>
      <c r="MLO18" s="60"/>
      <c r="MLP18" s="60"/>
      <c r="MLQ18" s="60"/>
      <c r="MLR18" s="60"/>
      <c r="MLS18" s="60"/>
      <c r="MLT18" s="60"/>
      <c r="MLU18" s="60"/>
      <c r="MLV18" s="60"/>
      <c r="MLW18" s="60"/>
      <c r="MLX18" s="60"/>
      <c r="MLY18" s="60"/>
      <c r="MLZ18" s="60"/>
      <c r="MMA18" s="60"/>
      <c r="MMB18" s="60"/>
      <c r="MMC18" s="60"/>
      <c r="MMD18" s="60"/>
      <c r="MME18" s="60"/>
      <c r="MMF18" s="60"/>
      <c r="MMG18" s="60"/>
      <c r="MMH18" s="60"/>
      <c r="MMI18" s="60"/>
      <c r="MMJ18" s="60"/>
      <c r="MMK18" s="60"/>
      <c r="MML18" s="60"/>
      <c r="MMM18" s="60"/>
      <c r="MMN18" s="60"/>
      <c r="MMO18" s="60"/>
      <c r="MMP18" s="60"/>
      <c r="MMQ18" s="60"/>
      <c r="MMR18" s="60"/>
      <c r="MMS18" s="60"/>
      <c r="MMT18" s="60"/>
      <c r="MMU18" s="60"/>
      <c r="MMV18" s="60"/>
      <c r="MMW18" s="60"/>
      <c r="MMX18" s="60"/>
      <c r="MMY18" s="60"/>
      <c r="MMZ18" s="60"/>
      <c r="MNA18" s="60"/>
      <c r="MNB18" s="60"/>
      <c r="MNC18" s="60"/>
      <c r="MND18" s="60"/>
      <c r="MNE18" s="60"/>
      <c r="MNF18" s="60"/>
      <c r="MNG18" s="60"/>
      <c r="MNH18" s="60"/>
      <c r="MNI18" s="60"/>
      <c r="MNJ18" s="60"/>
      <c r="MNK18" s="60"/>
      <c r="MNL18" s="60"/>
      <c r="MNM18" s="60"/>
      <c r="MNN18" s="60"/>
      <c r="MNO18" s="60"/>
      <c r="MNP18" s="60"/>
      <c r="MNQ18" s="60"/>
      <c r="MNR18" s="60"/>
      <c r="MNS18" s="60"/>
      <c r="MNT18" s="60"/>
      <c r="MNU18" s="60"/>
      <c r="MNV18" s="60"/>
      <c r="MNW18" s="60"/>
      <c r="MNX18" s="60"/>
      <c r="MNY18" s="60"/>
      <c r="MNZ18" s="60"/>
      <c r="MOA18" s="60"/>
      <c r="MOB18" s="60"/>
      <c r="MOC18" s="60"/>
      <c r="MOD18" s="60"/>
      <c r="MOE18" s="60"/>
      <c r="MOF18" s="60"/>
      <c r="MOG18" s="60"/>
      <c r="MOH18" s="60"/>
      <c r="MOI18" s="60"/>
      <c r="MOJ18" s="60"/>
      <c r="MOK18" s="60"/>
      <c r="MOL18" s="60"/>
      <c r="MOM18" s="60"/>
      <c r="MON18" s="60"/>
      <c r="MOO18" s="60"/>
      <c r="MOP18" s="60"/>
      <c r="MOQ18" s="60"/>
      <c r="MOR18" s="60"/>
      <c r="MOS18" s="60"/>
      <c r="MOT18" s="60"/>
      <c r="MOU18" s="60"/>
      <c r="MOV18" s="60"/>
      <c r="MOW18" s="60"/>
      <c r="MOX18" s="60"/>
      <c r="MOY18" s="60"/>
      <c r="MOZ18" s="60"/>
      <c r="MPA18" s="60"/>
      <c r="MPB18" s="60"/>
      <c r="MPC18" s="60"/>
      <c r="MPD18" s="60"/>
      <c r="MPE18" s="60"/>
      <c r="MPF18" s="60"/>
      <c r="MPG18" s="60"/>
      <c r="MPH18" s="60"/>
      <c r="MPI18" s="60"/>
      <c r="MPJ18" s="60"/>
      <c r="MPK18" s="60"/>
      <c r="MPL18" s="60"/>
      <c r="MPM18" s="60"/>
      <c r="MPN18" s="60"/>
      <c r="MPO18" s="60"/>
      <c r="MPP18" s="60"/>
      <c r="MPQ18" s="60"/>
      <c r="MPR18" s="60"/>
      <c r="MPS18" s="60"/>
      <c r="MPT18" s="60"/>
      <c r="MPU18" s="60"/>
      <c r="MPV18" s="60"/>
      <c r="MPW18" s="60"/>
      <c r="MPX18" s="60"/>
      <c r="MPY18" s="60"/>
      <c r="MPZ18" s="60"/>
      <c r="MQA18" s="60"/>
      <c r="MQB18" s="60"/>
      <c r="MQC18" s="60"/>
      <c r="MQD18" s="60"/>
      <c r="MQE18" s="60"/>
      <c r="MQF18" s="60"/>
      <c r="MQG18" s="60"/>
      <c r="MQH18" s="60"/>
      <c r="MQI18" s="60"/>
      <c r="MQJ18" s="60"/>
      <c r="MQK18" s="60"/>
      <c r="MQL18" s="60"/>
      <c r="MQM18" s="60"/>
      <c r="MQN18" s="60"/>
      <c r="MQO18" s="60"/>
      <c r="MQP18" s="60"/>
      <c r="MQQ18" s="60"/>
      <c r="MQR18" s="60"/>
      <c r="MQS18" s="60"/>
      <c r="MQT18" s="60"/>
      <c r="MQU18" s="60"/>
      <c r="MQV18" s="60"/>
      <c r="MQW18" s="60"/>
      <c r="MQX18" s="60"/>
      <c r="MQY18" s="60"/>
      <c r="MQZ18" s="60"/>
      <c r="MRA18" s="60"/>
      <c r="MRB18" s="60"/>
      <c r="MRC18" s="60"/>
      <c r="MRD18" s="60"/>
      <c r="MRE18" s="60"/>
      <c r="MRF18" s="60"/>
      <c r="MRG18" s="60"/>
      <c r="MRH18" s="60"/>
      <c r="MRI18" s="60"/>
      <c r="MRJ18" s="60"/>
      <c r="MRK18" s="60"/>
      <c r="MRL18" s="60"/>
      <c r="MRM18" s="60"/>
      <c r="MRN18" s="60"/>
      <c r="MRO18" s="60"/>
      <c r="MRP18" s="60"/>
      <c r="MRQ18" s="60"/>
      <c r="MRR18" s="60"/>
      <c r="MRS18" s="60"/>
      <c r="MRT18" s="60"/>
      <c r="MRU18" s="60"/>
      <c r="MRV18" s="60"/>
      <c r="MRW18" s="60"/>
      <c r="MRX18" s="60"/>
      <c r="MRY18" s="60"/>
      <c r="MRZ18" s="60"/>
      <c r="MSA18" s="60"/>
      <c r="MSB18" s="60"/>
      <c r="MSC18" s="60"/>
      <c r="MSD18" s="60"/>
      <c r="MSE18" s="60"/>
      <c r="MSF18" s="60"/>
      <c r="MSG18" s="60"/>
      <c r="MSH18" s="60"/>
      <c r="MSI18" s="60"/>
      <c r="MSJ18" s="60"/>
      <c r="MSK18" s="60"/>
      <c r="MSL18" s="60"/>
      <c r="MSM18" s="60"/>
      <c r="MSN18" s="60"/>
      <c r="MSO18" s="60"/>
      <c r="MSP18" s="60"/>
      <c r="MSQ18" s="60"/>
      <c r="MSR18" s="60"/>
      <c r="MSS18" s="60"/>
      <c r="MST18" s="60"/>
      <c r="MSU18" s="60"/>
      <c r="MSV18" s="60"/>
      <c r="MSW18" s="60"/>
      <c r="MSX18" s="60"/>
      <c r="MSY18" s="60"/>
      <c r="MSZ18" s="60"/>
      <c r="MTA18" s="60"/>
      <c r="MTB18" s="60"/>
      <c r="MTC18" s="60"/>
      <c r="MTD18" s="60"/>
      <c r="MTE18" s="60"/>
      <c r="MTF18" s="60"/>
      <c r="MTG18" s="60"/>
      <c r="MTH18" s="60"/>
      <c r="MTI18" s="60"/>
      <c r="MTJ18" s="60"/>
      <c r="MTK18" s="60"/>
      <c r="MTL18" s="60"/>
      <c r="MTM18" s="60"/>
      <c r="MTN18" s="60"/>
      <c r="MTO18" s="60"/>
      <c r="MTP18" s="60"/>
      <c r="MTQ18" s="60"/>
      <c r="MTR18" s="60"/>
      <c r="MTS18" s="60"/>
      <c r="MTT18" s="60"/>
      <c r="MTU18" s="60"/>
      <c r="MTV18" s="60"/>
      <c r="MTW18" s="60"/>
      <c r="MTX18" s="60"/>
      <c r="MTY18" s="60"/>
      <c r="MTZ18" s="60"/>
      <c r="MUA18" s="60"/>
      <c r="MUB18" s="60"/>
      <c r="MUC18" s="60"/>
      <c r="MUD18" s="60"/>
      <c r="MUE18" s="60"/>
      <c r="MUF18" s="60"/>
      <c r="MUG18" s="60"/>
      <c r="MUH18" s="60"/>
      <c r="MUI18" s="60"/>
      <c r="MUJ18" s="60"/>
      <c r="MUK18" s="60"/>
      <c r="MUL18" s="60"/>
      <c r="MUM18" s="60"/>
      <c r="MUN18" s="60"/>
      <c r="MUO18" s="60"/>
      <c r="MUP18" s="60"/>
      <c r="MUQ18" s="60"/>
      <c r="MUR18" s="60"/>
      <c r="MUS18" s="60"/>
      <c r="MUT18" s="60"/>
      <c r="MUU18" s="60"/>
      <c r="MUV18" s="60"/>
      <c r="MUW18" s="60"/>
      <c r="MUX18" s="60"/>
      <c r="MUY18" s="60"/>
      <c r="MUZ18" s="60"/>
      <c r="MVA18" s="60"/>
      <c r="MVB18" s="60"/>
      <c r="MVC18" s="60"/>
      <c r="MVD18" s="60"/>
      <c r="MVE18" s="60"/>
      <c r="MVF18" s="60"/>
      <c r="MVG18" s="60"/>
      <c r="MVH18" s="60"/>
      <c r="MVI18" s="60"/>
      <c r="MVJ18" s="60"/>
      <c r="MVK18" s="60"/>
      <c r="MVL18" s="60"/>
      <c r="MVM18" s="60"/>
      <c r="MVN18" s="60"/>
      <c r="MVO18" s="60"/>
      <c r="MVP18" s="60"/>
      <c r="MVQ18" s="60"/>
      <c r="MVR18" s="60"/>
      <c r="MVS18" s="60"/>
      <c r="MVT18" s="60"/>
      <c r="MVU18" s="60"/>
      <c r="MVV18" s="60"/>
      <c r="MVW18" s="60"/>
      <c r="MVX18" s="60"/>
      <c r="MVY18" s="60"/>
      <c r="MVZ18" s="60"/>
      <c r="MWA18" s="60"/>
      <c r="MWB18" s="60"/>
      <c r="MWC18" s="60"/>
      <c r="MWD18" s="60"/>
      <c r="MWE18" s="60"/>
      <c r="MWF18" s="60"/>
      <c r="MWG18" s="60"/>
      <c r="MWH18" s="60"/>
      <c r="MWI18" s="60"/>
      <c r="MWJ18" s="60"/>
      <c r="MWK18" s="60"/>
      <c r="MWL18" s="60"/>
      <c r="MWM18" s="60"/>
      <c r="MWN18" s="60"/>
      <c r="MWO18" s="60"/>
      <c r="MWP18" s="60"/>
      <c r="MWQ18" s="60"/>
      <c r="MWR18" s="60"/>
      <c r="MWS18" s="60"/>
      <c r="MWT18" s="60"/>
      <c r="MWU18" s="60"/>
      <c r="MWV18" s="60"/>
      <c r="MWW18" s="60"/>
      <c r="MWX18" s="60"/>
      <c r="MWY18" s="60"/>
      <c r="MWZ18" s="60"/>
      <c r="MXA18" s="60"/>
      <c r="MXB18" s="60"/>
      <c r="MXC18" s="60"/>
      <c r="MXD18" s="60"/>
      <c r="MXE18" s="60"/>
      <c r="MXF18" s="60"/>
      <c r="MXG18" s="60"/>
      <c r="MXH18" s="60"/>
      <c r="MXI18" s="60"/>
      <c r="MXJ18" s="60"/>
      <c r="MXK18" s="60"/>
      <c r="MXL18" s="60"/>
      <c r="MXM18" s="60"/>
      <c r="MXN18" s="60"/>
      <c r="MXO18" s="60"/>
      <c r="MXP18" s="60"/>
      <c r="MXQ18" s="60"/>
      <c r="MXR18" s="60"/>
      <c r="MXS18" s="60"/>
      <c r="MXT18" s="60"/>
      <c r="MXU18" s="60"/>
      <c r="MXV18" s="60"/>
      <c r="MXW18" s="60"/>
      <c r="MXX18" s="60"/>
      <c r="MXY18" s="60"/>
      <c r="MXZ18" s="60"/>
      <c r="MYA18" s="60"/>
      <c r="MYB18" s="60"/>
      <c r="MYC18" s="60"/>
      <c r="MYD18" s="60"/>
      <c r="MYE18" s="60"/>
      <c r="MYF18" s="60"/>
      <c r="MYG18" s="60"/>
      <c r="MYH18" s="60"/>
      <c r="MYI18" s="60"/>
      <c r="MYJ18" s="60"/>
      <c r="MYK18" s="60"/>
      <c r="MYL18" s="60"/>
      <c r="MYM18" s="60"/>
      <c r="MYN18" s="60"/>
      <c r="MYO18" s="60"/>
      <c r="MYP18" s="60"/>
      <c r="MYQ18" s="60"/>
      <c r="MYR18" s="60"/>
      <c r="MYS18" s="60"/>
      <c r="MYT18" s="60"/>
      <c r="MYU18" s="60"/>
      <c r="MYV18" s="60"/>
      <c r="MYW18" s="60"/>
      <c r="MYX18" s="60"/>
      <c r="MYY18" s="60"/>
      <c r="MYZ18" s="60"/>
      <c r="MZA18" s="60"/>
      <c r="MZB18" s="60"/>
      <c r="MZC18" s="60"/>
      <c r="MZD18" s="60"/>
      <c r="MZE18" s="60"/>
      <c r="MZF18" s="60"/>
      <c r="MZG18" s="60"/>
      <c r="MZH18" s="60"/>
      <c r="MZI18" s="60"/>
      <c r="MZJ18" s="60"/>
      <c r="MZK18" s="60"/>
      <c r="MZL18" s="60"/>
      <c r="MZM18" s="60"/>
      <c r="MZN18" s="60"/>
      <c r="MZO18" s="60"/>
      <c r="MZP18" s="60"/>
      <c r="MZQ18" s="60"/>
      <c r="MZR18" s="60"/>
      <c r="MZS18" s="60"/>
      <c r="MZT18" s="60"/>
      <c r="MZU18" s="60"/>
      <c r="MZV18" s="60"/>
      <c r="MZW18" s="60"/>
      <c r="MZX18" s="60"/>
      <c r="MZY18" s="60"/>
      <c r="MZZ18" s="60"/>
      <c r="NAA18" s="60"/>
      <c r="NAB18" s="60"/>
      <c r="NAC18" s="60"/>
      <c r="NAD18" s="60"/>
      <c r="NAE18" s="60"/>
      <c r="NAF18" s="60"/>
      <c r="NAG18" s="60"/>
      <c r="NAH18" s="60"/>
      <c r="NAI18" s="60"/>
      <c r="NAJ18" s="60"/>
      <c r="NAK18" s="60"/>
      <c r="NAL18" s="60"/>
      <c r="NAM18" s="60"/>
      <c r="NAN18" s="60"/>
      <c r="NAO18" s="60"/>
      <c r="NAP18" s="60"/>
      <c r="NAQ18" s="60"/>
      <c r="NAR18" s="60"/>
      <c r="NAS18" s="60"/>
      <c r="NAT18" s="60"/>
      <c r="NAU18" s="60"/>
      <c r="NAV18" s="60"/>
      <c r="NAW18" s="60"/>
      <c r="NAX18" s="60"/>
      <c r="NAY18" s="60"/>
      <c r="NAZ18" s="60"/>
      <c r="NBA18" s="60"/>
      <c r="NBB18" s="60"/>
      <c r="NBC18" s="60"/>
      <c r="NBD18" s="60"/>
      <c r="NBE18" s="60"/>
      <c r="NBF18" s="60"/>
      <c r="NBG18" s="60"/>
      <c r="NBH18" s="60"/>
      <c r="NBI18" s="60"/>
      <c r="NBJ18" s="60"/>
      <c r="NBK18" s="60"/>
      <c r="NBL18" s="60"/>
      <c r="NBM18" s="60"/>
      <c r="NBN18" s="60"/>
      <c r="NBO18" s="60"/>
      <c r="NBP18" s="60"/>
      <c r="NBQ18" s="60"/>
      <c r="NBR18" s="60"/>
      <c r="NBS18" s="60"/>
      <c r="NBT18" s="60"/>
      <c r="NBU18" s="60"/>
      <c r="NBV18" s="60"/>
      <c r="NBW18" s="60"/>
      <c r="NBX18" s="60"/>
      <c r="NBY18" s="60"/>
      <c r="NBZ18" s="60"/>
      <c r="NCA18" s="60"/>
      <c r="NCB18" s="60"/>
      <c r="NCC18" s="60"/>
      <c r="NCD18" s="60"/>
      <c r="NCE18" s="60"/>
      <c r="NCF18" s="60"/>
      <c r="NCG18" s="60"/>
      <c r="NCH18" s="60"/>
      <c r="NCI18" s="60"/>
      <c r="NCJ18" s="60"/>
      <c r="NCK18" s="60"/>
      <c r="NCL18" s="60"/>
      <c r="NCM18" s="60"/>
      <c r="NCN18" s="60"/>
      <c r="NCO18" s="60"/>
      <c r="NCP18" s="60"/>
      <c r="NCQ18" s="60"/>
      <c r="NCR18" s="60"/>
      <c r="NCS18" s="60"/>
      <c r="NCT18" s="60"/>
      <c r="NCU18" s="60"/>
      <c r="NCV18" s="60"/>
      <c r="NCW18" s="60"/>
      <c r="NCX18" s="60"/>
      <c r="NCY18" s="60"/>
      <c r="NCZ18" s="60"/>
      <c r="NDA18" s="60"/>
      <c r="NDB18" s="60"/>
      <c r="NDC18" s="60"/>
      <c r="NDD18" s="60"/>
      <c r="NDE18" s="60"/>
      <c r="NDF18" s="60"/>
      <c r="NDG18" s="60"/>
      <c r="NDH18" s="60"/>
      <c r="NDI18" s="60"/>
      <c r="NDJ18" s="60"/>
      <c r="NDK18" s="60"/>
      <c r="NDL18" s="60"/>
      <c r="NDM18" s="60"/>
      <c r="NDN18" s="60"/>
      <c r="NDO18" s="60"/>
      <c r="NDP18" s="60"/>
      <c r="NDQ18" s="60"/>
      <c r="NDR18" s="60"/>
      <c r="NDS18" s="60"/>
      <c r="NDT18" s="60"/>
      <c r="NDU18" s="60"/>
      <c r="NDV18" s="60"/>
      <c r="NDW18" s="60"/>
      <c r="NDX18" s="60"/>
      <c r="NDY18" s="60"/>
      <c r="NDZ18" s="60"/>
      <c r="NEA18" s="60"/>
      <c r="NEB18" s="60"/>
      <c r="NEC18" s="60"/>
      <c r="NED18" s="60"/>
      <c r="NEE18" s="60"/>
      <c r="NEF18" s="60"/>
      <c r="NEG18" s="60"/>
      <c r="NEH18" s="60"/>
      <c r="NEI18" s="60"/>
      <c r="NEJ18" s="60"/>
      <c r="NEK18" s="60"/>
      <c r="NEL18" s="60"/>
      <c r="NEM18" s="60"/>
      <c r="NEN18" s="60"/>
      <c r="NEO18" s="60"/>
      <c r="NEP18" s="60"/>
      <c r="NEQ18" s="60"/>
      <c r="NER18" s="60"/>
      <c r="NES18" s="60"/>
      <c r="NET18" s="60"/>
      <c r="NEU18" s="60"/>
      <c r="NEV18" s="60"/>
      <c r="NEW18" s="60"/>
      <c r="NEX18" s="60"/>
      <c r="NEY18" s="60"/>
      <c r="NEZ18" s="60"/>
      <c r="NFA18" s="60"/>
      <c r="NFB18" s="60"/>
      <c r="NFC18" s="60"/>
      <c r="NFD18" s="60"/>
      <c r="NFE18" s="60"/>
      <c r="NFF18" s="60"/>
      <c r="NFG18" s="60"/>
      <c r="NFH18" s="60"/>
      <c r="NFI18" s="60"/>
      <c r="NFJ18" s="60"/>
      <c r="NFK18" s="60"/>
      <c r="NFL18" s="60"/>
      <c r="NFM18" s="60"/>
      <c r="NFN18" s="60"/>
      <c r="NFO18" s="60"/>
      <c r="NFP18" s="60"/>
      <c r="NFQ18" s="60"/>
      <c r="NFR18" s="60"/>
      <c r="NFS18" s="60"/>
      <c r="NFT18" s="60"/>
      <c r="NFU18" s="60"/>
      <c r="NFV18" s="60"/>
      <c r="NFW18" s="60"/>
      <c r="NFX18" s="60"/>
      <c r="NFY18" s="60"/>
      <c r="NFZ18" s="60"/>
      <c r="NGA18" s="60"/>
      <c r="NGB18" s="60"/>
      <c r="NGC18" s="60"/>
      <c r="NGD18" s="60"/>
      <c r="NGE18" s="60"/>
      <c r="NGF18" s="60"/>
      <c r="NGG18" s="60"/>
      <c r="NGH18" s="60"/>
      <c r="NGI18" s="60"/>
      <c r="NGJ18" s="60"/>
      <c r="NGK18" s="60"/>
      <c r="NGL18" s="60"/>
      <c r="NGM18" s="60"/>
      <c r="NGN18" s="60"/>
      <c r="NGO18" s="60"/>
      <c r="NGP18" s="60"/>
      <c r="NGQ18" s="60"/>
      <c r="NGR18" s="60"/>
      <c r="NGS18" s="60"/>
      <c r="NGT18" s="60"/>
      <c r="NGU18" s="60"/>
      <c r="NGV18" s="60"/>
      <c r="NGW18" s="60"/>
      <c r="NGX18" s="60"/>
      <c r="NGY18" s="60"/>
      <c r="NGZ18" s="60"/>
      <c r="NHA18" s="60"/>
      <c r="NHB18" s="60"/>
      <c r="NHC18" s="60"/>
      <c r="NHD18" s="60"/>
      <c r="NHE18" s="60"/>
      <c r="NHF18" s="60"/>
      <c r="NHG18" s="60"/>
      <c r="NHH18" s="60"/>
      <c r="NHI18" s="60"/>
      <c r="NHJ18" s="60"/>
      <c r="NHK18" s="60"/>
      <c r="NHL18" s="60"/>
      <c r="NHM18" s="60"/>
      <c r="NHN18" s="60"/>
      <c r="NHO18" s="60"/>
      <c r="NHP18" s="60"/>
      <c r="NHQ18" s="60"/>
      <c r="NHR18" s="60"/>
      <c r="NHS18" s="60"/>
      <c r="NHT18" s="60"/>
      <c r="NHU18" s="60"/>
      <c r="NHV18" s="60"/>
      <c r="NHW18" s="60"/>
      <c r="NHX18" s="60"/>
      <c r="NHY18" s="60"/>
      <c r="NHZ18" s="60"/>
      <c r="NIA18" s="60"/>
      <c r="NIB18" s="60"/>
      <c r="NIC18" s="60"/>
      <c r="NID18" s="60"/>
      <c r="NIE18" s="60"/>
      <c r="NIF18" s="60"/>
      <c r="NIG18" s="60"/>
      <c r="NIH18" s="60"/>
      <c r="NII18" s="60"/>
      <c r="NIJ18" s="60"/>
      <c r="NIK18" s="60"/>
      <c r="NIL18" s="60"/>
      <c r="NIM18" s="60"/>
      <c r="NIN18" s="60"/>
      <c r="NIO18" s="60"/>
      <c r="NIP18" s="60"/>
      <c r="NIQ18" s="60"/>
      <c r="NIR18" s="60"/>
      <c r="NIS18" s="60"/>
      <c r="NIT18" s="60"/>
      <c r="NIU18" s="60"/>
      <c r="NIV18" s="60"/>
      <c r="NIW18" s="60"/>
      <c r="NIX18" s="60"/>
      <c r="NIY18" s="60"/>
      <c r="NIZ18" s="60"/>
      <c r="NJA18" s="60"/>
      <c r="NJB18" s="60"/>
      <c r="NJC18" s="60"/>
      <c r="NJD18" s="60"/>
      <c r="NJE18" s="60"/>
      <c r="NJF18" s="60"/>
      <c r="NJG18" s="60"/>
      <c r="NJH18" s="60"/>
      <c r="NJI18" s="60"/>
      <c r="NJJ18" s="60"/>
      <c r="NJK18" s="60"/>
      <c r="NJL18" s="60"/>
      <c r="NJM18" s="60"/>
      <c r="NJN18" s="60"/>
      <c r="NJO18" s="60"/>
      <c r="NJP18" s="60"/>
      <c r="NJQ18" s="60"/>
      <c r="NJR18" s="60"/>
      <c r="NJS18" s="60"/>
      <c r="NJT18" s="60"/>
      <c r="NJU18" s="60"/>
      <c r="NJV18" s="60"/>
      <c r="NJW18" s="60"/>
      <c r="NJX18" s="60"/>
      <c r="NJY18" s="60"/>
      <c r="NJZ18" s="60"/>
      <c r="NKA18" s="60"/>
      <c r="NKB18" s="60"/>
      <c r="NKC18" s="60"/>
      <c r="NKD18" s="60"/>
      <c r="NKE18" s="60"/>
      <c r="NKF18" s="60"/>
      <c r="NKG18" s="60"/>
      <c r="NKH18" s="60"/>
      <c r="NKI18" s="60"/>
      <c r="NKJ18" s="60"/>
      <c r="NKK18" s="60"/>
      <c r="NKL18" s="60"/>
      <c r="NKM18" s="60"/>
      <c r="NKN18" s="60"/>
      <c r="NKO18" s="60"/>
      <c r="NKP18" s="60"/>
      <c r="NKQ18" s="60"/>
      <c r="NKR18" s="60"/>
      <c r="NKS18" s="60"/>
      <c r="NKT18" s="60"/>
      <c r="NKU18" s="60"/>
      <c r="NKV18" s="60"/>
      <c r="NKW18" s="60"/>
      <c r="NKX18" s="60"/>
      <c r="NKY18" s="60"/>
      <c r="NKZ18" s="60"/>
      <c r="NLA18" s="60"/>
      <c r="NLB18" s="60"/>
      <c r="NLC18" s="60"/>
      <c r="NLD18" s="60"/>
      <c r="NLE18" s="60"/>
      <c r="NLF18" s="60"/>
      <c r="NLG18" s="60"/>
      <c r="NLH18" s="60"/>
      <c r="NLI18" s="60"/>
      <c r="NLJ18" s="60"/>
      <c r="NLK18" s="60"/>
      <c r="NLL18" s="60"/>
      <c r="NLM18" s="60"/>
      <c r="NLN18" s="60"/>
      <c r="NLO18" s="60"/>
      <c r="NLP18" s="60"/>
      <c r="NLQ18" s="60"/>
      <c r="NLR18" s="60"/>
      <c r="NLS18" s="60"/>
      <c r="NLT18" s="60"/>
      <c r="NLU18" s="60"/>
      <c r="NLV18" s="60"/>
      <c r="NLW18" s="60"/>
      <c r="NLX18" s="60"/>
      <c r="NLY18" s="60"/>
      <c r="NLZ18" s="60"/>
      <c r="NMA18" s="60"/>
      <c r="NMB18" s="60"/>
      <c r="NMC18" s="60"/>
      <c r="NMD18" s="60"/>
      <c r="NME18" s="60"/>
      <c r="NMF18" s="60"/>
      <c r="NMG18" s="60"/>
      <c r="NMH18" s="60"/>
      <c r="NMI18" s="60"/>
      <c r="NMJ18" s="60"/>
      <c r="NMK18" s="60"/>
      <c r="NML18" s="60"/>
      <c r="NMM18" s="60"/>
      <c r="NMN18" s="60"/>
      <c r="NMO18" s="60"/>
      <c r="NMP18" s="60"/>
      <c r="NMQ18" s="60"/>
      <c r="NMR18" s="60"/>
      <c r="NMS18" s="60"/>
      <c r="NMT18" s="60"/>
      <c r="NMU18" s="60"/>
      <c r="NMV18" s="60"/>
      <c r="NMW18" s="60"/>
      <c r="NMX18" s="60"/>
      <c r="NMY18" s="60"/>
      <c r="NMZ18" s="60"/>
      <c r="NNA18" s="60"/>
      <c r="NNB18" s="60"/>
      <c r="NNC18" s="60"/>
      <c r="NND18" s="60"/>
      <c r="NNE18" s="60"/>
      <c r="NNF18" s="60"/>
      <c r="NNG18" s="60"/>
      <c r="NNH18" s="60"/>
      <c r="NNI18" s="60"/>
      <c r="NNJ18" s="60"/>
      <c r="NNK18" s="60"/>
      <c r="NNL18" s="60"/>
      <c r="NNM18" s="60"/>
      <c r="NNN18" s="60"/>
      <c r="NNO18" s="60"/>
      <c r="NNP18" s="60"/>
      <c r="NNQ18" s="60"/>
      <c r="NNR18" s="60"/>
      <c r="NNS18" s="60"/>
      <c r="NNT18" s="60"/>
      <c r="NNU18" s="60"/>
      <c r="NNV18" s="60"/>
      <c r="NNW18" s="60"/>
      <c r="NNX18" s="60"/>
      <c r="NNY18" s="60"/>
      <c r="NNZ18" s="60"/>
      <c r="NOA18" s="60"/>
      <c r="NOB18" s="60"/>
      <c r="NOC18" s="60"/>
      <c r="NOD18" s="60"/>
      <c r="NOE18" s="60"/>
      <c r="NOF18" s="60"/>
      <c r="NOG18" s="60"/>
      <c r="NOH18" s="60"/>
      <c r="NOI18" s="60"/>
      <c r="NOJ18" s="60"/>
      <c r="NOK18" s="60"/>
      <c r="NOL18" s="60"/>
      <c r="NOM18" s="60"/>
      <c r="NON18" s="60"/>
      <c r="NOO18" s="60"/>
      <c r="NOP18" s="60"/>
      <c r="NOQ18" s="60"/>
      <c r="NOR18" s="60"/>
      <c r="NOS18" s="60"/>
      <c r="NOT18" s="60"/>
      <c r="NOU18" s="60"/>
      <c r="NOV18" s="60"/>
      <c r="NOW18" s="60"/>
      <c r="NOX18" s="60"/>
      <c r="NOY18" s="60"/>
      <c r="NOZ18" s="60"/>
      <c r="NPA18" s="60"/>
      <c r="NPB18" s="60"/>
      <c r="NPC18" s="60"/>
      <c r="NPD18" s="60"/>
      <c r="NPE18" s="60"/>
      <c r="NPF18" s="60"/>
      <c r="NPG18" s="60"/>
      <c r="NPH18" s="60"/>
      <c r="NPI18" s="60"/>
      <c r="NPJ18" s="60"/>
      <c r="NPK18" s="60"/>
      <c r="NPL18" s="60"/>
      <c r="NPM18" s="60"/>
      <c r="NPN18" s="60"/>
      <c r="NPO18" s="60"/>
      <c r="NPP18" s="60"/>
      <c r="NPQ18" s="60"/>
      <c r="NPR18" s="60"/>
      <c r="NPS18" s="60"/>
      <c r="NPT18" s="60"/>
      <c r="NPU18" s="60"/>
      <c r="NPV18" s="60"/>
      <c r="NPW18" s="60"/>
      <c r="NPX18" s="60"/>
      <c r="NPY18" s="60"/>
      <c r="NPZ18" s="60"/>
      <c r="NQA18" s="60"/>
      <c r="NQB18" s="60"/>
      <c r="NQC18" s="60"/>
      <c r="NQD18" s="60"/>
      <c r="NQE18" s="60"/>
      <c r="NQF18" s="60"/>
      <c r="NQG18" s="60"/>
      <c r="NQH18" s="60"/>
      <c r="NQI18" s="60"/>
      <c r="NQJ18" s="60"/>
      <c r="NQK18" s="60"/>
      <c r="NQL18" s="60"/>
      <c r="NQM18" s="60"/>
      <c r="NQN18" s="60"/>
      <c r="NQO18" s="60"/>
      <c r="NQP18" s="60"/>
      <c r="NQQ18" s="60"/>
      <c r="NQR18" s="60"/>
      <c r="NQS18" s="60"/>
      <c r="NQT18" s="60"/>
      <c r="NQU18" s="60"/>
      <c r="NQV18" s="60"/>
      <c r="NQW18" s="60"/>
      <c r="NQX18" s="60"/>
      <c r="NQY18" s="60"/>
      <c r="NQZ18" s="60"/>
      <c r="NRA18" s="60"/>
      <c r="NRB18" s="60"/>
      <c r="NRC18" s="60"/>
      <c r="NRD18" s="60"/>
      <c r="NRE18" s="60"/>
      <c r="NRF18" s="60"/>
      <c r="NRG18" s="60"/>
      <c r="NRH18" s="60"/>
      <c r="NRI18" s="60"/>
      <c r="NRJ18" s="60"/>
      <c r="NRK18" s="60"/>
      <c r="NRL18" s="60"/>
      <c r="NRM18" s="60"/>
      <c r="NRN18" s="60"/>
      <c r="NRO18" s="60"/>
      <c r="NRP18" s="60"/>
      <c r="NRQ18" s="60"/>
      <c r="NRR18" s="60"/>
      <c r="NRS18" s="60"/>
      <c r="NRT18" s="60"/>
      <c r="NRU18" s="60"/>
      <c r="NRV18" s="60"/>
      <c r="NRW18" s="60"/>
      <c r="NRX18" s="60"/>
      <c r="NRY18" s="60"/>
      <c r="NRZ18" s="60"/>
      <c r="NSA18" s="60"/>
      <c r="NSB18" s="60"/>
      <c r="NSC18" s="60"/>
      <c r="NSD18" s="60"/>
      <c r="NSE18" s="60"/>
      <c r="NSF18" s="60"/>
      <c r="NSG18" s="60"/>
      <c r="NSH18" s="60"/>
      <c r="NSI18" s="60"/>
      <c r="NSJ18" s="60"/>
      <c r="NSK18" s="60"/>
      <c r="NSL18" s="60"/>
      <c r="NSM18" s="60"/>
      <c r="NSN18" s="60"/>
      <c r="NSO18" s="60"/>
      <c r="NSP18" s="60"/>
      <c r="NSQ18" s="60"/>
      <c r="NSR18" s="60"/>
      <c r="NSS18" s="60"/>
      <c r="NST18" s="60"/>
      <c r="NSU18" s="60"/>
      <c r="NSV18" s="60"/>
      <c r="NSW18" s="60"/>
      <c r="NSX18" s="60"/>
      <c r="NSY18" s="60"/>
      <c r="NSZ18" s="60"/>
      <c r="NTA18" s="60"/>
      <c r="NTB18" s="60"/>
      <c r="NTC18" s="60"/>
      <c r="NTD18" s="60"/>
      <c r="NTE18" s="60"/>
      <c r="NTF18" s="60"/>
      <c r="NTG18" s="60"/>
      <c r="NTH18" s="60"/>
      <c r="NTI18" s="60"/>
      <c r="NTJ18" s="60"/>
      <c r="NTK18" s="60"/>
      <c r="NTL18" s="60"/>
      <c r="NTM18" s="60"/>
      <c r="NTN18" s="60"/>
      <c r="NTO18" s="60"/>
      <c r="NTP18" s="60"/>
      <c r="NTQ18" s="60"/>
      <c r="NTR18" s="60"/>
      <c r="NTS18" s="60"/>
      <c r="NTT18" s="60"/>
      <c r="NTU18" s="60"/>
      <c r="NTV18" s="60"/>
      <c r="NTW18" s="60"/>
      <c r="NTX18" s="60"/>
      <c r="NTY18" s="60"/>
      <c r="NTZ18" s="60"/>
      <c r="NUA18" s="60"/>
      <c r="NUB18" s="60"/>
      <c r="NUC18" s="60"/>
      <c r="NUD18" s="60"/>
      <c r="NUE18" s="60"/>
      <c r="NUF18" s="60"/>
      <c r="NUG18" s="60"/>
      <c r="NUH18" s="60"/>
      <c r="NUI18" s="60"/>
      <c r="NUJ18" s="60"/>
      <c r="NUK18" s="60"/>
      <c r="NUL18" s="60"/>
      <c r="NUM18" s="60"/>
      <c r="NUN18" s="60"/>
      <c r="NUO18" s="60"/>
      <c r="NUP18" s="60"/>
      <c r="NUQ18" s="60"/>
      <c r="NUR18" s="60"/>
      <c r="NUS18" s="60"/>
      <c r="NUT18" s="60"/>
      <c r="NUU18" s="60"/>
      <c r="NUV18" s="60"/>
      <c r="NUW18" s="60"/>
      <c r="NUX18" s="60"/>
      <c r="NUY18" s="60"/>
      <c r="NUZ18" s="60"/>
      <c r="NVA18" s="60"/>
      <c r="NVB18" s="60"/>
      <c r="NVC18" s="60"/>
      <c r="NVD18" s="60"/>
      <c r="NVE18" s="60"/>
      <c r="NVF18" s="60"/>
      <c r="NVG18" s="60"/>
      <c r="NVH18" s="60"/>
      <c r="NVI18" s="60"/>
      <c r="NVJ18" s="60"/>
      <c r="NVK18" s="60"/>
      <c r="NVL18" s="60"/>
      <c r="NVM18" s="60"/>
      <c r="NVN18" s="60"/>
      <c r="NVO18" s="60"/>
      <c r="NVP18" s="60"/>
      <c r="NVQ18" s="60"/>
      <c r="NVR18" s="60"/>
      <c r="NVS18" s="60"/>
      <c r="NVT18" s="60"/>
      <c r="NVU18" s="60"/>
      <c r="NVV18" s="60"/>
      <c r="NVW18" s="60"/>
      <c r="NVX18" s="60"/>
      <c r="NVY18" s="60"/>
      <c r="NVZ18" s="60"/>
      <c r="NWA18" s="60"/>
      <c r="NWB18" s="60"/>
      <c r="NWC18" s="60"/>
      <c r="NWD18" s="60"/>
      <c r="NWE18" s="60"/>
      <c r="NWF18" s="60"/>
      <c r="NWG18" s="60"/>
      <c r="NWH18" s="60"/>
      <c r="NWI18" s="60"/>
      <c r="NWJ18" s="60"/>
      <c r="NWK18" s="60"/>
      <c r="NWL18" s="60"/>
      <c r="NWM18" s="60"/>
      <c r="NWN18" s="60"/>
      <c r="NWO18" s="60"/>
      <c r="NWP18" s="60"/>
      <c r="NWQ18" s="60"/>
      <c r="NWR18" s="60"/>
      <c r="NWS18" s="60"/>
      <c r="NWT18" s="60"/>
      <c r="NWU18" s="60"/>
      <c r="NWV18" s="60"/>
      <c r="NWW18" s="60"/>
      <c r="NWX18" s="60"/>
      <c r="NWY18" s="60"/>
      <c r="NWZ18" s="60"/>
      <c r="NXA18" s="60"/>
      <c r="NXB18" s="60"/>
      <c r="NXC18" s="60"/>
      <c r="NXD18" s="60"/>
      <c r="NXE18" s="60"/>
      <c r="NXF18" s="60"/>
      <c r="NXG18" s="60"/>
      <c r="NXH18" s="60"/>
      <c r="NXI18" s="60"/>
      <c r="NXJ18" s="60"/>
      <c r="NXK18" s="60"/>
      <c r="NXL18" s="60"/>
      <c r="NXM18" s="60"/>
      <c r="NXN18" s="60"/>
      <c r="NXO18" s="60"/>
      <c r="NXP18" s="60"/>
      <c r="NXQ18" s="60"/>
      <c r="NXR18" s="60"/>
      <c r="NXS18" s="60"/>
      <c r="NXT18" s="60"/>
      <c r="NXU18" s="60"/>
      <c r="NXV18" s="60"/>
      <c r="NXW18" s="60"/>
      <c r="NXX18" s="60"/>
      <c r="NXY18" s="60"/>
      <c r="NXZ18" s="60"/>
      <c r="NYA18" s="60"/>
      <c r="NYB18" s="60"/>
      <c r="NYC18" s="60"/>
      <c r="NYD18" s="60"/>
      <c r="NYE18" s="60"/>
      <c r="NYF18" s="60"/>
      <c r="NYG18" s="60"/>
      <c r="NYH18" s="60"/>
      <c r="NYI18" s="60"/>
      <c r="NYJ18" s="60"/>
      <c r="NYK18" s="60"/>
      <c r="NYL18" s="60"/>
      <c r="NYM18" s="60"/>
      <c r="NYN18" s="60"/>
      <c r="NYO18" s="60"/>
      <c r="NYP18" s="60"/>
      <c r="NYQ18" s="60"/>
      <c r="NYR18" s="60"/>
      <c r="NYS18" s="60"/>
      <c r="NYT18" s="60"/>
      <c r="NYU18" s="60"/>
      <c r="NYV18" s="60"/>
      <c r="NYW18" s="60"/>
      <c r="NYX18" s="60"/>
      <c r="NYY18" s="60"/>
      <c r="NYZ18" s="60"/>
      <c r="NZA18" s="60"/>
      <c r="NZB18" s="60"/>
      <c r="NZC18" s="60"/>
      <c r="NZD18" s="60"/>
      <c r="NZE18" s="60"/>
      <c r="NZF18" s="60"/>
      <c r="NZG18" s="60"/>
      <c r="NZH18" s="60"/>
      <c r="NZI18" s="60"/>
      <c r="NZJ18" s="60"/>
      <c r="NZK18" s="60"/>
      <c r="NZL18" s="60"/>
      <c r="NZM18" s="60"/>
      <c r="NZN18" s="60"/>
      <c r="NZO18" s="60"/>
      <c r="NZP18" s="60"/>
      <c r="NZQ18" s="60"/>
      <c r="NZR18" s="60"/>
      <c r="NZS18" s="60"/>
      <c r="NZT18" s="60"/>
      <c r="NZU18" s="60"/>
      <c r="NZV18" s="60"/>
      <c r="NZW18" s="60"/>
      <c r="NZX18" s="60"/>
      <c r="NZY18" s="60"/>
      <c r="NZZ18" s="60"/>
      <c r="OAA18" s="60"/>
      <c r="OAB18" s="60"/>
      <c r="OAC18" s="60"/>
      <c r="OAD18" s="60"/>
      <c r="OAE18" s="60"/>
      <c r="OAF18" s="60"/>
      <c r="OAG18" s="60"/>
      <c r="OAH18" s="60"/>
      <c r="OAI18" s="60"/>
      <c r="OAJ18" s="60"/>
      <c r="OAK18" s="60"/>
      <c r="OAL18" s="60"/>
      <c r="OAM18" s="60"/>
      <c r="OAN18" s="60"/>
      <c r="OAO18" s="60"/>
      <c r="OAP18" s="60"/>
      <c r="OAQ18" s="60"/>
      <c r="OAR18" s="60"/>
      <c r="OAS18" s="60"/>
      <c r="OAT18" s="60"/>
      <c r="OAU18" s="60"/>
      <c r="OAV18" s="60"/>
      <c r="OAW18" s="60"/>
      <c r="OAX18" s="60"/>
      <c r="OAY18" s="60"/>
      <c r="OAZ18" s="60"/>
      <c r="OBA18" s="60"/>
      <c r="OBB18" s="60"/>
      <c r="OBC18" s="60"/>
      <c r="OBD18" s="60"/>
      <c r="OBE18" s="60"/>
      <c r="OBF18" s="60"/>
      <c r="OBG18" s="60"/>
      <c r="OBH18" s="60"/>
      <c r="OBI18" s="60"/>
      <c r="OBJ18" s="60"/>
      <c r="OBK18" s="60"/>
      <c r="OBL18" s="60"/>
      <c r="OBM18" s="60"/>
      <c r="OBN18" s="60"/>
      <c r="OBO18" s="60"/>
      <c r="OBP18" s="60"/>
      <c r="OBQ18" s="60"/>
      <c r="OBR18" s="60"/>
      <c r="OBS18" s="60"/>
      <c r="OBT18" s="60"/>
      <c r="OBU18" s="60"/>
      <c r="OBV18" s="60"/>
      <c r="OBW18" s="60"/>
      <c r="OBX18" s="60"/>
      <c r="OBY18" s="60"/>
      <c r="OBZ18" s="60"/>
      <c r="OCA18" s="60"/>
      <c r="OCB18" s="60"/>
      <c r="OCC18" s="60"/>
      <c r="OCD18" s="60"/>
      <c r="OCE18" s="60"/>
      <c r="OCF18" s="60"/>
      <c r="OCG18" s="60"/>
      <c r="OCH18" s="60"/>
      <c r="OCI18" s="60"/>
      <c r="OCJ18" s="60"/>
      <c r="OCK18" s="60"/>
      <c r="OCL18" s="60"/>
      <c r="OCM18" s="60"/>
      <c r="OCN18" s="60"/>
      <c r="OCO18" s="60"/>
      <c r="OCP18" s="60"/>
      <c r="OCQ18" s="60"/>
      <c r="OCR18" s="60"/>
      <c r="OCS18" s="60"/>
      <c r="OCT18" s="60"/>
      <c r="OCU18" s="60"/>
      <c r="OCV18" s="60"/>
      <c r="OCW18" s="60"/>
      <c r="OCX18" s="60"/>
      <c r="OCY18" s="60"/>
      <c r="OCZ18" s="60"/>
      <c r="ODA18" s="60"/>
      <c r="ODB18" s="60"/>
      <c r="ODC18" s="60"/>
      <c r="ODD18" s="60"/>
      <c r="ODE18" s="60"/>
      <c r="ODF18" s="60"/>
      <c r="ODG18" s="60"/>
      <c r="ODH18" s="60"/>
      <c r="ODI18" s="60"/>
      <c r="ODJ18" s="60"/>
      <c r="ODK18" s="60"/>
      <c r="ODL18" s="60"/>
      <c r="ODM18" s="60"/>
      <c r="ODN18" s="60"/>
      <c r="ODO18" s="60"/>
      <c r="ODP18" s="60"/>
      <c r="ODQ18" s="60"/>
      <c r="ODR18" s="60"/>
      <c r="ODS18" s="60"/>
      <c r="ODT18" s="60"/>
      <c r="ODU18" s="60"/>
      <c r="ODV18" s="60"/>
      <c r="ODW18" s="60"/>
      <c r="ODX18" s="60"/>
      <c r="ODY18" s="60"/>
      <c r="ODZ18" s="60"/>
      <c r="OEA18" s="60"/>
      <c r="OEB18" s="60"/>
      <c r="OEC18" s="60"/>
      <c r="OED18" s="60"/>
      <c r="OEE18" s="60"/>
      <c r="OEF18" s="60"/>
      <c r="OEG18" s="60"/>
      <c r="OEH18" s="60"/>
      <c r="OEI18" s="60"/>
      <c r="OEJ18" s="60"/>
      <c r="OEK18" s="60"/>
      <c r="OEL18" s="60"/>
      <c r="OEM18" s="60"/>
      <c r="OEN18" s="60"/>
      <c r="OEO18" s="60"/>
      <c r="OEP18" s="60"/>
      <c r="OEQ18" s="60"/>
      <c r="OER18" s="60"/>
      <c r="OES18" s="60"/>
      <c r="OET18" s="60"/>
      <c r="OEU18" s="60"/>
      <c r="OEV18" s="60"/>
      <c r="OEW18" s="60"/>
      <c r="OEX18" s="60"/>
      <c r="OEY18" s="60"/>
      <c r="OEZ18" s="60"/>
      <c r="OFA18" s="60"/>
      <c r="OFB18" s="60"/>
      <c r="OFC18" s="60"/>
      <c r="OFD18" s="60"/>
      <c r="OFE18" s="60"/>
      <c r="OFF18" s="60"/>
      <c r="OFG18" s="60"/>
      <c r="OFH18" s="60"/>
      <c r="OFI18" s="60"/>
      <c r="OFJ18" s="60"/>
      <c r="OFK18" s="60"/>
      <c r="OFL18" s="60"/>
      <c r="OFM18" s="60"/>
      <c r="OFN18" s="60"/>
      <c r="OFO18" s="60"/>
      <c r="OFP18" s="60"/>
      <c r="OFQ18" s="60"/>
      <c r="OFR18" s="60"/>
      <c r="OFS18" s="60"/>
      <c r="OFT18" s="60"/>
      <c r="OFU18" s="60"/>
      <c r="OFV18" s="60"/>
      <c r="OFW18" s="60"/>
      <c r="OFX18" s="60"/>
      <c r="OFY18" s="60"/>
      <c r="OFZ18" s="60"/>
      <c r="OGA18" s="60"/>
      <c r="OGB18" s="60"/>
      <c r="OGC18" s="60"/>
      <c r="OGD18" s="60"/>
      <c r="OGE18" s="60"/>
      <c r="OGF18" s="60"/>
      <c r="OGG18" s="60"/>
      <c r="OGH18" s="60"/>
      <c r="OGI18" s="60"/>
      <c r="OGJ18" s="60"/>
      <c r="OGK18" s="60"/>
      <c r="OGL18" s="60"/>
      <c r="OGM18" s="60"/>
      <c r="OGN18" s="60"/>
      <c r="OGO18" s="60"/>
      <c r="OGP18" s="60"/>
      <c r="OGQ18" s="60"/>
      <c r="OGR18" s="60"/>
      <c r="OGS18" s="60"/>
      <c r="OGT18" s="60"/>
      <c r="OGU18" s="60"/>
      <c r="OGV18" s="60"/>
      <c r="OGW18" s="60"/>
      <c r="OGX18" s="60"/>
      <c r="OGY18" s="60"/>
      <c r="OGZ18" s="60"/>
      <c r="OHA18" s="60"/>
      <c r="OHB18" s="60"/>
      <c r="OHC18" s="60"/>
      <c r="OHD18" s="60"/>
      <c r="OHE18" s="60"/>
      <c r="OHF18" s="60"/>
      <c r="OHG18" s="60"/>
      <c r="OHH18" s="60"/>
      <c r="OHI18" s="60"/>
      <c r="OHJ18" s="60"/>
      <c r="OHK18" s="60"/>
      <c r="OHL18" s="60"/>
      <c r="OHM18" s="60"/>
      <c r="OHN18" s="60"/>
      <c r="OHO18" s="60"/>
      <c r="OHP18" s="60"/>
      <c r="OHQ18" s="60"/>
      <c r="OHR18" s="60"/>
      <c r="OHS18" s="60"/>
      <c r="OHT18" s="60"/>
      <c r="OHU18" s="60"/>
      <c r="OHV18" s="60"/>
      <c r="OHW18" s="60"/>
      <c r="OHX18" s="60"/>
      <c r="OHY18" s="60"/>
      <c r="OHZ18" s="60"/>
      <c r="OIA18" s="60"/>
      <c r="OIB18" s="60"/>
      <c r="OIC18" s="60"/>
      <c r="OID18" s="60"/>
      <c r="OIE18" s="60"/>
      <c r="OIF18" s="60"/>
      <c r="OIG18" s="60"/>
      <c r="OIH18" s="60"/>
      <c r="OII18" s="60"/>
      <c r="OIJ18" s="60"/>
      <c r="OIK18" s="60"/>
      <c r="OIL18" s="60"/>
      <c r="OIM18" s="60"/>
      <c r="OIN18" s="60"/>
      <c r="OIO18" s="60"/>
      <c r="OIP18" s="60"/>
      <c r="OIQ18" s="60"/>
      <c r="OIR18" s="60"/>
      <c r="OIS18" s="60"/>
      <c r="OIT18" s="60"/>
      <c r="OIU18" s="60"/>
      <c r="OIV18" s="60"/>
      <c r="OIW18" s="60"/>
      <c r="OIX18" s="60"/>
      <c r="OIY18" s="60"/>
      <c r="OIZ18" s="60"/>
      <c r="OJA18" s="60"/>
      <c r="OJB18" s="60"/>
      <c r="OJC18" s="60"/>
      <c r="OJD18" s="60"/>
      <c r="OJE18" s="60"/>
      <c r="OJF18" s="60"/>
      <c r="OJG18" s="60"/>
      <c r="OJH18" s="60"/>
      <c r="OJI18" s="60"/>
      <c r="OJJ18" s="60"/>
      <c r="OJK18" s="60"/>
      <c r="OJL18" s="60"/>
      <c r="OJM18" s="60"/>
      <c r="OJN18" s="60"/>
      <c r="OJO18" s="60"/>
      <c r="OJP18" s="60"/>
      <c r="OJQ18" s="60"/>
      <c r="OJR18" s="60"/>
      <c r="OJS18" s="60"/>
      <c r="OJT18" s="60"/>
      <c r="OJU18" s="60"/>
      <c r="OJV18" s="60"/>
      <c r="OJW18" s="60"/>
      <c r="OJX18" s="60"/>
      <c r="OJY18" s="60"/>
      <c r="OJZ18" s="60"/>
      <c r="OKA18" s="60"/>
      <c r="OKB18" s="60"/>
      <c r="OKC18" s="60"/>
      <c r="OKD18" s="60"/>
      <c r="OKE18" s="60"/>
      <c r="OKF18" s="60"/>
      <c r="OKG18" s="60"/>
      <c r="OKH18" s="60"/>
      <c r="OKI18" s="60"/>
      <c r="OKJ18" s="60"/>
      <c r="OKK18" s="60"/>
      <c r="OKL18" s="60"/>
      <c r="OKM18" s="60"/>
      <c r="OKN18" s="60"/>
      <c r="OKO18" s="60"/>
      <c r="OKP18" s="60"/>
      <c r="OKQ18" s="60"/>
      <c r="OKR18" s="60"/>
      <c r="OKS18" s="60"/>
      <c r="OKT18" s="60"/>
      <c r="OKU18" s="60"/>
      <c r="OKV18" s="60"/>
      <c r="OKW18" s="60"/>
      <c r="OKX18" s="60"/>
      <c r="OKY18" s="60"/>
      <c r="OKZ18" s="60"/>
      <c r="OLA18" s="60"/>
      <c r="OLB18" s="60"/>
      <c r="OLC18" s="60"/>
      <c r="OLD18" s="60"/>
      <c r="OLE18" s="60"/>
      <c r="OLF18" s="60"/>
      <c r="OLG18" s="60"/>
      <c r="OLH18" s="60"/>
      <c r="OLI18" s="60"/>
      <c r="OLJ18" s="60"/>
      <c r="OLK18" s="60"/>
      <c r="OLL18" s="60"/>
      <c r="OLM18" s="60"/>
      <c r="OLN18" s="60"/>
      <c r="OLO18" s="60"/>
      <c r="OLP18" s="60"/>
      <c r="OLQ18" s="60"/>
      <c r="OLR18" s="60"/>
      <c r="OLS18" s="60"/>
      <c r="OLT18" s="60"/>
      <c r="OLU18" s="60"/>
      <c r="OLV18" s="60"/>
      <c r="OLW18" s="60"/>
      <c r="OLX18" s="60"/>
      <c r="OLY18" s="60"/>
      <c r="OLZ18" s="60"/>
      <c r="OMA18" s="60"/>
      <c r="OMB18" s="60"/>
      <c r="OMC18" s="60"/>
      <c r="OMD18" s="60"/>
      <c r="OME18" s="60"/>
      <c r="OMF18" s="60"/>
      <c r="OMG18" s="60"/>
      <c r="OMH18" s="60"/>
      <c r="OMI18" s="60"/>
      <c r="OMJ18" s="60"/>
      <c r="OMK18" s="60"/>
      <c r="OML18" s="60"/>
      <c r="OMM18" s="60"/>
      <c r="OMN18" s="60"/>
      <c r="OMO18" s="60"/>
      <c r="OMP18" s="60"/>
      <c r="OMQ18" s="60"/>
      <c r="OMR18" s="60"/>
      <c r="OMS18" s="60"/>
      <c r="OMT18" s="60"/>
      <c r="OMU18" s="60"/>
      <c r="OMV18" s="60"/>
      <c r="OMW18" s="60"/>
      <c r="OMX18" s="60"/>
      <c r="OMY18" s="60"/>
      <c r="OMZ18" s="60"/>
      <c r="ONA18" s="60"/>
      <c r="ONB18" s="60"/>
      <c r="ONC18" s="60"/>
      <c r="OND18" s="60"/>
      <c r="ONE18" s="60"/>
      <c r="ONF18" s="60"/>
      <c r="ONG18" s="60"/>
      <c r="ONH18" s="60"/>
      <c r="ONI18" s="60"/>
      <c r="ONJ18" s="60"/>
      <c r="ONK18" s="60"/>
      <c r="ONL18" s="60"/>
      <c r="ONM18" s="60"/>
      <c r="ONN18" s="60"/>
      <c r="ONO18" s="60"/>
      <c r="ONP18" s="60"/>
      <c r="ONQ18" s="60"/>
      <c r="ONR18" s="60"/>
      <c r="ONS18" s="60"/>
      <c r="ONT18" s="60"/>
      <c r="ONU18" s="60"/>
      <c r="ONV18" s="60"/>
      <c r="ONW18" s="60"/>
      <c r="ONX18" s="60"/>
      <c r="ONY18" s="60"/>
      <c r="ONZ18" s="60"/>
      <c r="OOA18" s="60"/>
      <c r="OOB18" s="60"/>
      <c r="OOC18" s="60"/>
      <c r="OOD18" s="60"/>
      <c r="OOE18" s="60"/>
      <c r="OOF18" s="60"/>
      <c r="OOG18" s="60"/>
      <c r="OOH18" s="60"/>
      <c r="OOI18" s="60"/>
      <c r="OOJ18" s="60"/>
      <c r="OOK18" s="60"/>
      <c r="OOL18" s="60"/>
      <c r="OOM18" s="60"/>
      <c r="OON18" s="60"/>
      <c r="OOO18" s="60"/>
      <c r="OOP18" s="60"/>
      <c r="OOQ18" s="60"/>
      <c r="OOR18" s="60"/>
      <c r="OOS18" s="60"/>
      <c r="OOT18" s="60"/>
      <c r="OOU18" s="60"/>
      <c r="OOV18" s="60"/>
      <c r="OOW18" s="60"/>
      <c r="OOX18" s="60"/>
      <c r="OOY18" s="60"/>
      <c r="OOZ18" s="60"/>
      <c r="OPA18" s="60"/>
      <c r="OPB18" s="60"/>
      <c r="OPC18" s="60"/>
      <c r="OPD18" s="60"/>
      <c r="OPE18" s="60"/>
      <c r="OPF18" s="60"/>
      <c r="OPG18" s="60"/>
      <c r="OPH18" s="60"/>
      <c r="OPI18" s="60"/>
      <c r="OPJ18" s="60"/>
      <c r="OPK18" s="60"/>
      <c r="OPL18" s="60"/>
      <c r="OPM18" s="60"/>
      <c r="OPN18" s="60"/>
      <c r="OPO18" s="60"/>
      <c r="OPP18" s="60"/>
      <c r="OPQ18" s="60"/>
      <c r="OPR18" s="60"/>
      <c r="OPS18" s="60"/>
      <c r="OPT18" s="60"/>
      <c r="OPU18" s="60"/>
      <c r="OPV18" s="60"/>
      <c r="OPW18" s="60"/>
      <c r="OPX18" s="60"/>
      <c r="OPY18" s="60"/>
      <c r="OPZ18" s="60"/>
      <c r="OQA18" s="60"/>
      <c r="OQB18" s="60"/>
      <c r="OQC18" s="60"/>
      <c r="OQD18" s="60"/>
      <c r="OQE18" s="60"/>
      <c r="OQF18" s="60"/>
      <c r="OQG18" s="60"/>
      <c r="OQH18" s="60"/>
      <c r="OQI18" s="60"/>
      <c r="OQJ18" s="60"/>
      <c r="OQK18" s="60"/>
      <c r="OQL18" s="60"/>
      <c r="OQM18" s="60"/>
      <c r="OQN18" s="60"/>
      <c r="OQO18" s="60"/>
      <c r="OQP18" s="60"/>
      <c r="OQQ18" s="60"/>
      <c r="OQR18" s="60"/>
      <c r="OQS18" s="60"/>
      <c r="OQT18" s="60"/>
      <c r="OQU18" s="60"/>
      <c r="OQV18" s="60"/>
      <c r="OQW18" s="60"/>
      <c r="OQX18" s="60"/>
      <c r="OQY18" s="60"/>
      <c r="OQZ18" s="60"/>
      <c r="ORA18" s="60"/>
      <c r="ORB18" s="60"/>
      <c r="ORC18" s="60"/>
      <c r="ORD18" s="60"/>
      <c r="ORE18" s="60"/>
      <c r="ORF18" s="60"/>
      <c r="ORG18" s="60"/>
      <c r="ORH18" s="60"/>
      <c r="ORI18" s="60"/>
      <c r="ORJ18" s="60"/>
      <c r="ORK18" s="60"/>
      <c r="ORL18" s="60"/>
      <c r="ORM18" s="60"/>
      <c r="ORN18" s="60"/>
      <c r="ORO18" s="60"/>
      <c r="ORP18" s="60"/>
      <c r="ORQ18" s="60"/>
      <c r="ORR18" s="60"/>
      <c r="ORS18" s="60"/>
      <c r="ORT18" s="60"/>
      <c r="ORU18" s="60"/>
      <c r="ORV18" s="60"/>
      <c r="ORW18" s="60"/>
      <c r="ORX18" s="60"/>
      <c r="ORY18" s="60"/>
      <c r="ORZ18" s="60"/>
      <c r="OSA18" s="60"/>
      <c r="OSB18" s="60"/>
      <c r="OSC18" s="60"/>
      <c r="OSD18" s="60"/>
      <c r="OSE18" s="60"/>
      <c r="OSF18" s="60"/>
      <c r="OSG18" s="60"/>
      <c r="OSH18" s="60"/>
      <c r="OSI18" s="60"/>
      <c r="OSJ18" s="60"/>
      <c r="OSK18" s="60"/>
      <c r="OSL18" s="60"/>
      <c r="OSM18" s="60"/>
      <c r="OSN18" s="60"/>
      <c r="OSO18" s="60"/>
      <c r="OSP18" s="60"/>
      <c r="OSQ18" s="60"/>
      <c r="OSR18" s="60"/>
      <c r="OSS18" s="60"/>
      <c r="OST18" s="60"/>
      <c r="OSU18" s="60"/>
      <c r="OSV18" s="60"/>
      <c r="OSW18" s="60"/>
      <c r="OSX18" s="60"/>
      <c r="OSY18" s="60"/>
      <c r="OSZ18" s="60"/>
      <c r="OTA18" s="60"/>
      <c r="OTB18" s="60"/>
      <c r="OTC18" s="60"/>
      <c r="OTD18" s="60"/>
      <c r="OTE18" s="60"/>
      <c r="OTF18" s="60"/>
      <c r="OTG18" s="60"/>
      <c r="OTH18" s="60"/>
      <c r="OTI18" s="60"/>
      <c r="OTJ18" s="60"/>
      <c r="OTK18" s="60"/>
      <c r="OTL18" s="60"/>
      <c r="OTM18" s="60"/>
      <c r="OTN18" s="60"/>
      <c r="OTO18" s="60"/>
      <c r="OTP18" s="60"/>
      <c r="OTQ18" s="60"/>
      <c r="OTR18" s="60"/>
      <c r="OTS18" s="60"/>
      <c r="OTT18" s="60"/>
      <c r="OTU18" s="60"/>
      <c r="OTV18" s="60"/>
      <c r="OTW18" s="60"/>
      <c r="OTX18" s="60"/>
      <c r="OTY18" s="60"/>
      <c r="OTZ18" s="60"/>
      <c r="OUA18" s="60"/>
      <c r="OUB18" s="60"/>
      <c r="OUC18" s="60"/>
      <c r="OUD18" s="60"/>
      <c r="OUE18" s="60"/>
      <c r="OUF18" s="60"/>
      <c r="OUG18" s="60"/>
      <c r="OUH18" s="60"/>
      <c r="OUI18" s="60"/>
      <c r="OUJ18" s="60"/>
      <c r="OUK18" s="60"/>
      <c r="OUL18" s="60"/>
      <c r="OUM18" s="60"/>
      <c r="OUN18" s="60"/>
      <c r="OUO18" s="60"/>
      <c r="OUP18" s="60"/>
      <c r="OUQ18" s="60"/>
      <c r="OUR18" s="60"/>
      <c r="OUS18" s="60"/>
      <c r="OUT18" s="60"/>
      <c r="OUU18" s="60"/>
      <c r="OUV18" s="60"/>
      <c r="OUW18" s="60"/>
      <c r="OUX18" s="60"/>
      <c r="OUY18" s="60"/>
      <c r="OUZ18" s="60"/>
      <c r="OVA18" s="60"/>
      <c r="OVB18" s="60"/>
      <c r="OVC18" s="60"/>
      <c r="OVD18" s="60"/>
      <c r="OVE18" s="60"/>
      <c r="OVF18" s="60"/>
      <c r="OVG18" s="60"/>
      <c r="OVH18" s="60"/>
      <c r="OVI18" s="60"/>
      <c r="OVJ18" s="60"/>
      <c r="OVK18" s="60"/>
      <c r="OVL18" s="60"/>
      <c r="OVM18" s="60"/>
      <c r="OVN18" s="60"/>
      <c r="OVO18" s="60"/>
      <c r="OVP18" s="60"/>
      <c r="OVQ18" s="60"/>
      <c r="OVR18" s="60"/>
      <c r="OVS18" s="60"/>
      <c r="OVT18" s="60"/>
      <c r="OVU18" s="60"/>
      <c r="OVV18" s="60"/>
      <c r="OVW18" s="60"/>
      <c r="OVX18" s="60"/>
      <c r="OVY18" s="60"/>
      <c r="OVZ18" s="60"/>
      <c r="OWA18" s="60"/>
      <c r="OWB18" s="60"/>
      <c r="OWC18" s="60"/>
      <c r="OWD18" s="60"/>
      <c r="OWE18" s="60"/>
      <c r="OWF18" s="60"/>
      <c r="OWG18" s="60"/>
      <c r="OWH18" s="60"/>
      <c r="OWI18" s="60"/>
      <c r="OWJ18" s="60"/>
      <c r="OWK18" s="60"/>
      <c r="OWL18" s="60"/>
      <c r="OWM18" s="60"/>
      <c r="OWN18" s="60"/>
      <c r="OWO18" s="60"/>
      <c r="OWP18" s="60"/>
      <c r="OWQ18" s="60"/>
      <c r="OWR18" s="60"/>
      <c r="OWS18" s="60"/>
      <c r="OWT18" s="60"/>
      <c r="OWU18" s="60"/>
      <c r="OWV18" s="60"/>
      <c r="OWW18" s="60"/>
      <c r="OWX18" s="60"/>
      <c r="OWY18" s="60"/>
      <c r="OWZ18" s="60"/>
      <c r="OXA18" s="60"/>
      <c r="OXB18" s="60"/>
      <c r="OXC18" s="60"/>
      <c r="OXD18" s="60"/>
      <c r="OXE18" s="60"/>
      <c r="OXF18" s="60"/>
      <c r="OXG18" s="60"/>
      <c r="OXH18" s="60"/>
      <c r="OXI18" s="60"/>
      <c r="OXJ18" s="60"/>
      <c r="OXK18" s="60"/>
      <c r="OXL18" s="60"/>
      <c r="OXM18" s="60"/>
      <c r="OXN18" s="60"/>
      <c r="OXO18" s="60"/>
      <c r="OXP18" s="60"/>
      <c r="OXQ18" s="60"/>
      <c r="OXR18" s="60"/>
      <c r="OXS18" s="60"/>
      <c r="OXT18" s="60"/>
      <c r="OXU18" s="60"/>
      <c r="OXV18" s="60"/>
      <c r="OXW18" s="60"/>
      <c r="OXX18" s="60"/>
      <c r="OXY18" s="60"/>
      <c r="OXZ18" s="60"/>
      <c r="OYA18" s="60"/>
      <c r="OYB18" s="60"/>
      <c r="OYC18" s="60"/>
      <c r="OYD18" s="60"/>
      <c r="OYE18" s="60"/>
      <c r="OYF18" s="60"/>
      <c r="OYG18" s="60"/>
      <c r="OYH18" s="60"/>
      <c r="OYI18" s="60"/>
      <c r="OYJ18" s="60"/>
      <c r="OYK18" s="60"/>
      <c r="OYL18" s="60"/>
      <c r="OYM18" s="60"/>
      <c r="OYN18" s="60"/>
      <c r="OYO18" s="60"/>
      <c r="OYP18" s="60"/>
      <c r="OYQ18" s="60"/>
      <c r="OYR18" s="60"/>
      <c r="OYS18" s="60"/>
      <c r="OYT18" s="60"/>
      <c r="OYU18" s="60"/>
      <c r="OYV18" s="60"/>
      <c r="OYW18" s="60"/>
      <c r="OYX18" s="60"/>
      <c r="OYY18" s="60"/>
      <c r="OYZ18" s="60"/>
      <c r="OZA18" s="60"/>
      <c r="OZB18" s="60"/>
      <c r="OZC18" s="60"/>
      <c r="OZD18" s="60"/>
      <c r="OZE18" s="60"/>
      <c r="OZF18" s="60"/>
      <c r="OZG18" s="60"/>
      <c r="OZH18" s="60"/>
      <c r="OZI18" s="60"/>
      <c r="OZJ18" s="60"/>
      <c r="OZK18" s="60"/>
      <c r="OZL18" s="60"/>
      <c r="OZM18" s="60"/>
      <c r="OZN18" s="60"/>
      <c r="OZO18" s="60"/>
      <c r="OZP18" s="60"/>
      <c r="OZQ18" s="60"/>
      <c r="OZR18" s="60"/>
      <c r="OZS18" s="60"/>
      <c r="OZT18" s="60"/>
      <c r="OZU18" s="60"/>
      <c r="OZV18" s="60"/>
      <c r="OZW18" s="60"/>
      <c r="OZX18" s="60"/>
      <c r="OZY18" s="60"/>
      <c r="OZZ18" s="60"/>
      <c r="PAA18" s="60"/>
      <c r="PAB18" s="60"/>
      <c r="PAC18" s="60"/>
      <c r="PAD18" s="60"/>
      <c r="PAE18" s="60"/>
      <c r="PAF18" s="60"/>
      <c r="PAG18" s="60"/>
      <c r="PAH18" s="60"/>
      <c r="PAI18" s="60"/>
      <c r="PAJ18" s="60"/>
      <c r="PAK18" s="60"/>
      <c r="PAL18" s="60"/>
      <c r="PAM18" s="60"/>
      <c r="PAN18" s="60"/>
      <c r="PAO18" s="60"/>
      <c r="PAP18" s="60"/>
      <c r="PAQ18" s="60"/>
      <c r="PAR18" s="60"/>
      <c r="PAS18" s="60"/>
      <c r="PAT18" s="60"/>
      <c r="PAU18" s="60"/>
      <c r="PAV18" s="60"/>
      <c r="PAW18" s="60"/>
      <c r="PAX18" s="60"/>
      <c r="PAY18" s="60"/>
      <c r="PAZ18" s="60"/>
      <c r="PBA18" s="60"/>
      <c r="PBB18" s="60"/>
      <c r="PBC18" s="60"/>
      <c r="PBD18" s="60"/>
      <c r="PBE18" s="60"/>
      <c r="PBF18" s="60"/>
      <c r="PBG18" s="60"/>
      <c r="PBH18" s="60"/>
      <c r="PBI18" s="60"/>
      <c r="PBJ18" s="60"/>
      <c r="PBK18" s="60"/>
      <c r="PBL18" s="60"/>
      <c r="PBM18" s="60"/>
      <c r="PBN18" s="60"/>
      <c r="PBO18" s="60"/>
      <c r="PBP18" s="60"/>
      <c r="PBQ18" s="60"/>
      <c r="PBR18" s="60"/>
      <c r="PBS18" s="60"/>
      <c r="PBT18" s="60"/>
      <c r="PBU18" s="60"/>
      <c r="PBV18" s="60"/>
      <c r="PBW18" s="60"/>
      <c r="PBX18" s="60"/>
      <c r="PBY18" s="60"/>
      <c r="PBZ18" s="60"/>
      <c r="PCA18" s="60"/>
      <c r="PCB18" s="60"/>
      <c r="PCC18" s="60"/>
      <c r="PCD18" s="60"/>
      <c r="PCE18" s="60"/>
      <c r="PCF18" s="60"/>
      <c r="PCG18" s="60"/>
      <c r="PCH18" s="60"/>
      <c r="PCI18" s="60"/>
      <c r="PCJ18" s="60"/>
      <c r="PCK18" s="60"/>
      <c r="PCL18" s="60"/>
      <c r="PCM18" s="60"/>
      <c r="PCN18" s="60"/>
      <c r="PCO18" s="60"/>
      <c r="PCP18" s="60"/>
      <c r="PCQ18" s="60"/>
      <c r="PCR18" s="60"/>
      <c r="PCS18" s="60"/>
      <c r="PCT18" s="60"/>
      <c r="PCU18" s="60"/>
      <c r="PCV18" s="60"/>
      <c r="PCW18" s="60"/>
      <c r="PCX18" s="60"/>
      <c r="PCY18" s="60"/>
      <c r="PCZ18" s="60"/>
      <c r="PDA18" s="60"/>
      <c r="PDB18" s="60"/>
      <c r="PDC18" s="60"/>
      <c r="PDD18" s="60"/>
      <c r="PDE18" s="60"/>
      <c r="PDF18" s="60"/>
      <c r="PDG18" s="60"/>
      <c r="PDH18" s="60"/>
      <c r="PDI18" s="60"/>
      <c r="PDJ18" s="60"/>
      <c r="PDK18" s="60"/>
      <c r="PDL18" s="60"/>
      <c r="PDM18" s="60"/>
      <c r="PDN18" s="60"/>
      <c r="PDO18" s="60"/>
      <c r="PDP18" s="60"/>
      <c r="PDQ18" s="60"/>
      <c r="PDR18" s="60"/>
      <c r="PDS18" s="60"/>
      <c r="PDT18" s="60"/>
      <c r="PDU18" s="60"/>
      <c r="PDV18" s="60"/>
      <c r="PDW18" s="60"/>
      <c r="PDX18" s="60"/>
      <c r="PDY18" s="60"/>
      <c r="PDZ18" s="60"/>
      <c r="PEA18" s="60"/>
      <c r="PEB18" s="60"/>
      <c r="PEC18" s="60"/>
      <c r="PED18" s="60"/>
      <c r="PEE18" s="60"/>
      <c r="PEF18" s="60"/>
      <c r="PEG18" s="60"/>
      <c r="PEH18" s="60"/>
      <c r="PEI18" s="60"/>
      <c r="PEJ18" s="60"/>
      <c r="PEK18" s="60"/>
      <c r="PEL18" s="60"/>
      <c r="PEM18" s="60"/>
      <c r="PEN18" s="60"/>
      <c r="PEO18" s="60"/>
      <c r="PEP18" s="60"/>
      <c r="PEQ18" s="60"/>
      <c r="PER18" s="60"/>
      <c r="PES18" s="60"/>
      <c r="PET18" s="60"/>
      <c r="PEU18" s="60"/>
      <c r="PEV18" s="60"/>
      <c r="PEW18" s="60"/>
      <c r="PEX18" s="60"/>
      <c r="PEY18" s="60"/>
      <c r="PEZ18" s="60"/>
      <c r="PFA18" s="60"/>
      <c r="PFB18" s="60"/>
      <c r="PFC18" s="60"/>
      <c r="PFD18" s="60"/>
      <c r="PFE18" s="60"/>
      <c r="PFF18" s="60"/>
      <c r="PFG18" s="60"/>
      <c r="PFH18" s="60"/>
      <c r="PFI18" s="60"/>
      <c r="PFJ18" s="60"/>
      <c r="PFK18" s="60"/>
      <c r="PFL18" s="60"/>
      <c r="PFM18" s="60"/>
      <c r="PFN18" s="60"/>
      <c r="PFO18" s="60"/>
      <c r="PFP18" s="60"/>
      <c r="PFQ18" s="60"/>
      <c r="PFR18" s="60"/>
      <c r="PFS18" s="60"/>
      <c r="PFT18" s="60"/>
      <c r="PFU18" s="60"/>
      <c r="PFV18" s="60"/>
      <c r="PFW18" s="60"/>
      <c r="PFX18" s="60"/>
      <c r="PFY18" s="60"/>
      <c r="PFZ18" s="60"/>
      <c r="PGA18" s="60"/>
      <c r="PGB18" s="60"/>
      <c r="PGC18" s="60"/>
      <c r="PGD18" s="60"/>
      <c r="PGE18" s="60"/>
      <c r="PGF18" s="60"/>
      <c r="PGG18" s="60"/>
      <c r="PGH18" s="60"/>
      <c r="PGI18" s="60"/>
      <c r="PGJ18" s="60"/>
      <c r="PGK18" s="60"/>
      <c r="PGL18" s="60"/>
      <c r="PGM18" s="60"/>
      <c r="PGN18" s="60"/>
      <c r="PGO18" s="60"/>
      <c r="PGP18" s="60"/>
      <c r="PGQ18" s="60"/>
      <c r="PGR18" s="60"/>
      <c r="PGS18" s="60"/>
      <c r="PGT18" s="60"/>
      <c r="PGU18" s="60"/>
      <c r="PGV18" s="60"/>
      <c r="PGW18" s="60"/>
      <c r="PGX18" s="60"/>
      <c r="PGY18" s="60"/>
      <c r="PGZ18" s="60"/>
      <c r="PHA18" s="60"/>
      <c r="PHB18" s="60"/>
      <c r="PHC18" s="60"/>
      <c r="PHD18" s="60"/>
      <c r="PHE18" s="60"/>
      <c r="PHF18" s="60"/>
      <c r="PHG18" s="60"/>
      <c r="PHH18" s="60"/>
      <c r="PHI18" s="60"/>
      <c r="PHJ18" s="60"/>
      <c r="PHK18" s="60"/>
      <c r="PHL18" s="60"/>
      <c r="PHM18" s="60"/>
      <c r="PHN18" s="60"/>
      <c r="PHO18" s="60"/>
      <c r="PHP18" s="60"/>
      <c r="PHQ18" s="60"/>
      <c r="PHR18" s="60"/>
      <c r="PHS18" s="60"/>
      <c r="PHT18" s="60"/>
      <c r="PHU18" s="60"/>
      <c r="PHV18" s="60"/>
      <c r="PHW18" s="60"/>
      <c r="PHX18" s="60"/>
      <c r="PHY18" s="60"/>
      <c r="PHZ18" s="60"/>
      <c r="PIA18" s="60"/>
      <c r="PIB18" s="60"/>
      <c r="PIC18" s="60"/>
      <c r="PID18" s="60"/>
      <c r="PIE18" s="60"/>
      <c r="PIF18" s="60"/>
      <c r="PIG18" s="60"/>
      <c r="PIH18" s="60"/>
      <c r="PII18" s="60"/>
      <c r="PIJ18" s="60"/>
      <c r="PIK18" s="60"/>
      <c r="PIL18" s="60"/>
      <c r="PIM18" s="60"/>
      <c r="PIN18" s="60"/>
      <c r="PIO18" s="60"/>
      <c r="PIP18" s="60"/>
      <c r="PIQ18" s="60"/>
      <c r="PIR18" s="60"/>
      <c r="PIS18" s="60"/>
      <c r="PIT18" s="60"/>
      <c r="PIU18" s="60"/>
      <c r="PIV18" s="60"/>
      <c r="PIW18" s="60"/>
      <c r="PIX18" s="60"/>
      <c r="PIY18" s="60"/>
      <c r="PIZ18" s="60"/>
      <c r="PJA18" s="60"/>
      <c r="PJB18" s="60"/>
      <c r="PJC18" s="60"/>
      <c r="PJD18" s="60"/>
      <c r="PJE18" s="60"/>
      <c r="PJF18" s="60"/>
      <c r="PJG18" s="60"/>
      <c r="PJH18" s="60"/>
      <c r="PJI18" s="60"/>
      <c r="PJJ18" s="60"/>
      <c r="PJK18" s="60"/>
      <c r="PJL18" s="60"/>
      <c r="PJM18" s="60"/>
      <c r="PJN18" s="60"/>
      <c r="PJO18" s="60"/>
      <c r="PJP18" s="60"/>
      <c r="PJQ18" s="60"/>
      <c r="PJR18" s="60"/>
      <c r="PJS18" s="60"/>
      <c r="PJT18" s="60"/>
      <c r="PJU18" s="60"/>
      <c r="PJV18" s="60"/>
      <c r="PJW18" s="60"/>
      <c r="PJX18" s="60"/>
      <c r="PJY18" s="60"/>
      <c r="PJZ18" s="60"/>
      <c r="PKA18" s="60"/>
      <c r="PKB18" s="60"/>
      <c r="PKC18" s="60"/>
      <c r="PKD18" s="60"/>
      <c r="PKE18" s="60"/>
      <c r="PKF18" s="60"/>
      <c r="PKG18" s="60"/>
      <c r="PKH18" s="60"/>
      <c r="PKI18" s="60"/>
      <c r="PKJ18" s="60"/>
      <c r="PKK18" s="60"/>
      <c r="PKL18" s="60"/>
      <c r="PKM18" s="60"/>
      <c r="PKN18" s="60"/>
      <c r="PKO18" s="60"/>
      <c r="PKP18" s="60"/>
      <c r="PKQ18" s="60"/>
      <c r="PKR18" s="60"/>
      <c r="PKS18" s="60"/>
      <c r="PKT18" s="60"/>
      <c r="PKU18" s="60"/>
      <c r="PKV18" s="60"/>
      <c r="PKW18" s="60"/>
      <c r="PKX18" s="60"/>
      <c r="PKY18" s="60"/>
      <c r="PKZ18" s="60"/>
      <c r="PLA18" s="60"/>
      <c r="PLB18" s="60"/>
      <c r="PLC18" s="60"/>
      <c r="PLD18" s="60"/>
      <c r="PLE18" s="60"/>
      <c r="PLF18" s="60"/>
      <c r="PLG18" s="60"/>
      <c r="PLH18" s="60"/>
      <c r="PLI18" s="60"/>
      <c r="PLJ18" s="60"/>
      <c r="PLK18" s="60"/>
      <c r="PLL18" s="60"/>
      <c r="PLM18" s="60"/>
      <c r="PLN18" s="60"/>
      <c r="PLO18" s="60"/>
      <c r="PLP18" s="60"/>
      <c r="PLQ18" s="60"/>
      <c r="PLR18" s="60"/>
      <c r="PLS18" s="60"/>
      <c r="PLT18" s="60"/>
      <c r="PLU18" s="60"/>
      <c r="PLV18" s="60"/>
      <c r="PLW18" s="60"/>
      <c r="PLX18" s="60"/>
      <c r="PLY18" s="60"/>
      <c r="PLZ18" s="60"/>
      <c r="PMA18" s="60"/>
      <c r="PMB18" s="60"/>
      <c r="PMC18" s="60"/>
      <c r="PMD18" s="60"/>
      <c r="PME18" s="60"/>
      <c r="PMF18" s="60"/>
      <c r="PMG18" s="60"/>
      <c r="PMH18" s="60"/>
      <c r="PMI18" s="60"/>
      <c r="PMJ18" s="60"/>
      <c r="PMK18" s="60"/>
      <c r="PML18" s="60"/>
      <c r="PMM18" s="60"/>
      <c r="PMN18" s="60"/>
      <c r="PMO18" s="60"/>
      <c r="PMP18" s="60"/>
      <c r="PMQ18" s="60"/>
      <c r="PMR18" s="60"/>
      <c r="PMS18" s="60"/>
      <c r="PMT18" s="60"/>
      <c r="PMU18" s="60"/>
      <c r="PMV18" s="60"/>
      <c r="PMW18" s="60"/>
      <c r="PMX18" s="60"/>
      <c r="PMY18" s="60"/>
      <c r="PMZ18" s="60"/>
      <c r="PNA18" s="60"/>
      <c r="PNB18" s="60"/>
      <c r="PNC18" s="60"/>
      <c r="PND18" s="60"/>
      <c r="PNE18" s="60"/>
      <c r="PNF18" s="60"/>
      <c r="PNG18" s="60"/>
      <c r="PNH18" s="60"/>
      <c r="PNI18" s="60"/>
      <c r="PNJ18" s="60"/>
      <c r="PNK18" s="60"/>
      <c r="PNL18" s="60"/>
      <c r="PNM18" s="60"/>
      <c r="PNN18" s="60"/>
      <c r="PNO18" s="60"/>
      <c r="PNP18" s="60"/>
      <c r="PNQ18" s="60"/>
      <c r="PNR18" s="60"/>
      <c r="PNS18" s="60"/>
      <c r="PNT18" s="60"/>
      <c r="PNU18" s="60"/>
      <c r="PNV18" s="60"/>
      <c r="PNW18" s="60"/>
      <c r="PNX18" s="60"/>
      <c r="PNY18" s="60"/>
      <c r="PNZ18" s="60"/>
      <c r="POA18" s="60"/>
      <c r="POB18" s="60"/>
      <c r="POC18" s="60"/>
      <c r="POD18" s="60"/>
      <c r="POE18" s="60"/>
      <c r="POF18" s="60"/>
      <c r="POG18" s="60"/>
      <c r="POH18" s="60"/>
      <c r="POI18" s="60"/>
      <c r="POJ18" s="60"/>
      <c r="POK18" s="60"/>
      <c r="POL18" s="60"/>
      <c r="POM18" s="60"/>
      <c r="PON18" s="60"/>
      <c r="POO18" s="60"/>
      <c r="POP18" s="60"/>
      <c r="POQ18" s="60"/>
      <c r="POR18" s="60"/>
      <c r="POS18" s="60"/>
      <c r="POT18" s="60"/>
      <c r="POU18" s="60"/>
      <c r="POV18" s="60"/>
      <c r="POW18" s="60"/>
      <c r="POX18" s="60"/>
      <c r="POY18" s="60"/>
      <c r="POZ18" s="60"/>
      <c r="PPA18" s="60"/>
      <c r="PPB18" s="60"/>
      <c r="PPC18" s="60"/>
      <c r="PPD18" s="60"/>
      <c r="PPE18" s="60"/>
      <c r="PPF18" s="60"/>
      <c r="PPG18" s="60"/>
      <c r="PPH18" s="60"/>
      <c r="PPI18" s="60"/>
      <c r="PPJ18" s="60"/>
      <c r="PPK18" s="60"/>
      <c r="PPL18" s="60"/>
      <c r="PPM18" s="60"/>
      <c r="PPN18" s="60"/>
      <c r="PPO18" s="60"/>
      <c r="PPP18" s="60"/>
      <c r="PPQ18" s="60"/>
      <c r="PPR18" s="60"/>
      <c r="PPS18" s="60"/>
      <c r="PPT18" s="60"/>
      <c r="PPU18" s="60"/>
      <c r="PPV18" s="60"/>
      <c r="PPW18" s="60"/>
      <c r="PPX18" s="60"/>
      <c r="PPY18" s="60"/>
      <c r="PPZ18" s="60"/>
      <c r="PQA18" s="60"/>
      <c r="PQB18" s="60"/>
      <c r="PQC18" s="60"/>
      <c r="PQD18" s="60"/>
      <c r="PQE18" s="60"/>
      <c r="PQF18" s="60"/>
      <c r="PQG18" s="60"/>
      <c r="PQH18" s="60"/>
      <c r="PQI18" s="60"/>
      <c r="PQJ18" s="60"/>
      <c r="PQK18" s="60"/>
      <c r="PQL18" s="60"/>
      <c r="PQM18" s="60"/>
      <c r="PQN18" s="60"/>
      <c r="PQO18" s="60"/>
      <c r="PQP18" s="60"/>
      <c r="PQQ18" s="60"/>
      <c r="PQR18" s="60"/>
      <c r="PQS18" s="60"/>
      <c r="PQT18" s="60"/>
      <c r="PQU18" s="60"/>
      <c r="PQV18" s="60"/>
      <c r="PQW18" s="60"/>
      <c r="PQX18" s="60"/>
      <c r="PQY18" s="60"/>
      <c r="PQZ18" s="60"/>
      <c r="PRA18" s="60"/>
      <c r="PRB18" s="60"/>
      <c r="PRC18" s="60"/>
      <c r="PRD18" s="60"/>
      <c r="PRE18" s="60"/>
      <c r="PRF18" s="60"/>
      <c r="PRG18" s="60"/>
      <c r="PRH18" s="60"/>
      <c r="PRI18" s="60"/>
      <c r="PRJ18" s="60"/>
      <c r="PRK18" s="60"/>
      <c r="PRL18" s="60"/>
      <c r="PRM18" s="60"/>
      <c r="PRN18" s="60"/>
      <c r="PRO18" s="60"/>
      <c r="PRP18" s="60"/>
      <c r="PRQ18" s="60"/>
      <c r="PRR18" s="60"/>
      <c r="PRS18" s="60"/>
      <c r="PRT18" s="60"/>
      <c r="PRU18" s="60"/>
      <c r="PRV18" s="60"/>
      <c r="PRW18" s="60"/>
      <c r="PRX18" s="60"/>
      <c r="PRY18" s="60"/>
      <c r="PRZ18" s="60"/>
      <c r="PSA18" s="60"/>
      <c r="PSB18" s="60"/>
      <c r="PSC18" s="60"/>
      <c r="PSD18" s="60"/>
      <c r="PSE18" s="60"/>
      <c r="PSF18" s="60"/>
      <c r="PSG18" s="60"/>
      <c r="PSH18" s="60"/>
      <c r="PSI18" s="60"/>
      <c r="PSJ18" s="60"/>
      <c r="PSK18" s="60"/>
      <c r="PSL18" s="60"/>
      <c r="PSM18" s="60"/>
      <c r="PSN18" s="60"/>
      <c r="PSO18" s="60"/>
      <c r="PSP18" s="60"/>
      <c r="PSQ18" s="60"/>
      <c r="PSR18" s="60"/>
      <c r="PSS18" s="60"/>
      <c r="PST18" s="60"/>
      <c r="PSU18" s="60"/>
      <c r="PSV18" s="60"/>
      <c r="PSW18" s="60"/>
      <c r="PSX18" s="60"/>
      <c r="PSY18" s="60"/>
      <c r="PSZ18" s="60"/>
      <c r="PTA18" s="60"/>
      <c r="PTB18" s="60"/>
      <c r="PTC18" s="60"/>
      <c r="PTD18" s="60"/>
      <c r="PTE18" s="60"/>
      <c r="PTF18" s="60"/>
      <c r="PTG18" s="60"/>
      <c r="PTH18" s="60"/>
      <c r="PTI18" s="60"/>
      <c r="PTJ18" s="60"/>
      <c r="PTK18" s="60"/>
      <c r="PTL18" s="60"/>
      <c r="PTM18" s="60"/>
      <c r="PTN18" s="60"/>
      <c r="PTO18" s="60"/>
      <c r="PTP18" s="60"/>
      <c r="PTQ18" s="60"/>
      <c r="PTR18" s="60"/>
      <c r="PTS18" s="60"/>
      <c r="PTT18" s="60"/>
      <c r="PTU18" s="60"/>
      <c r="PTV18" s="60"/>
      <c r="PTW18" s="60"/>
      <c r="PTX18" s="60"/>
      <c r="PTY18" s="60"/>
      <c r="PTZ18" s="60"/>
      <c r="PUA18" s="60"/>
      <c r="PUB18" s="60"/>
      <c r="PUC18" s="60"/>
      <c r="PUD18" s="60"/>
      <c r="PUE18" s="60"/>
      <c r="PUF18" s="60"/>
      <c r="PUG18" s="60"/>
      <c r="PUH18" s="60"/>
      <c r="PUI18" s="60"/>
      <c r="PUJ18" s="60"/>
      <c r="PUK18" s="60"/>
      <c r="PUL18" s="60"/>
      <c r="PUM18" s="60"/>
      <c r="PUN18" s="60"/>
      <c r="PUO18" s="60"/>
      <c r="PUP18" s="60"/>
      <c r="PUQ18" s="60"/>
      <c r="PUR18" s="60"/>
      <c r="PUS18" s="60"/>
      <c r="PUT18" s="60"/>
      <c r="PUU18" s="60"/>
      <c r="PUV18" s="60"/>
      <c r="PUW18" s="60"/>
      <c r="PUX18" s="60"/>
      <c r="PUY18" s="60"/>
      <c r="PUZ18" s="60"/>
      <c r="PVA18" s="60"/>
      <c r="PVB18" s="60"/>
      <c r="PVC18" s="60"/>
      <c r="PVD18" s="60"/>
      <c r="PVE18" s="60"/>
      <c r="PVF18" s="60"/>
      <c r="PVG18" s="60"/>
      <c r="PVH18" s="60"/>
      <c r="PVI18" s="60"/>
      <c r="PVJ18" s="60"/>
      <c r="PVK18" s="60"/>
      <c r="PVL18" s="60"/>
      <c r="PVM18" s="60"/>
      <c r="PVN18" s="60"/>
      <c r="PVO18" s="60"/>
      <c r="PVP18" s="60"/>
      <c r="PVQ18" s="60"/>
      <c r="PVR18" s="60"/>
      <c r="PVS18" s="60"/>
      <c r="PVT18" s="60"/>
      <c r="PVU18" s="60"/>
      <c r="PVV18" s="60"/>
      <c r="PVW18" s="60"/>
      <c r="PVX18" s="60"/>
      <c r="PVY18" s="60"/>
      <c r="PVZ18" s="60"/>
      <c r="PWA18" s="60"/>
      <c r="PWB18" s="60"/>
      <c r="PWC18" s="60"/>
      <c r="PWD18" s="60"/>
      <c r="PWE18" s="60"/>
      <c r="PWF18" s="60"/>
      <c r="PWG18" s="60"/>
      <c r="PWH18" s="60"/>
      <c r="PWI18" s="60"/>
      <c r="PWJ18" s="60"/>
      <c r="PWK18" s="60"/>
      <c r="PWL18" s="60"/>
      <c r="PWM18" s="60"/>
      <c r="PWN18" s="60"/>
      <c r="PWO18" s="60"/>
      <c r="PWP18" s="60"/>
      <c r="PWQ18" s="60"/>
      <c r="PWR18" s="60"/>
      <c r="PWS18" s="60"/>
      <c r="PWT18" s="60"/>
      <c r="PWU18" s="60"/>
      <c r="PWV18" s="60"/>
      <c r="PWW18" s="60"/>
      <c r="PWX18" s="60"/>
      <c r="PWY18" s="60"/>
      <c r="PWZ18" s="60"/>
      <c r="PXA18" s="60"/>
      <c r="PXB18" s="60"/>
      <c r="PXC18" s="60"/>
      <c r="PXD18" s="60"/>
      <c r="PXE18" s="60"/>
      <c r="PXF18" s="60"/>
      <c r="PXG18" s="60"/>
      <c r="PXH18" s="60"/>
      <c r="PXI18" s="60"/>
      <c r="PXJ18" s="60"/>
      <c r="PXK18" s="60"/>
      <c r="PXL18" s="60"/>
      <c r="PXM18" s="60"/>
      <c r="PXN18" s="60"/>
      <c r="PXO18" s="60"/>
      <c r="PXP18" s="60"/>
      <c r="PXQ18" s="60"/>
      <c r="PXR18" s="60"/>
      <c r="PXS18" s="60"/>
      <c r="PXT18" s="60"/>
      <c r="PXU18" s="60"/>
      <c r="PXV18" s="60"/>
      <c r="PXW18" s="60"/>
      <c r="PXX18" s="60"/>
      <c r="PXY18" s="60"/>
      <c r="PXZ18" s="60"/>
      <c r="PYA18" s="60"/>
      <c r="PYB18" s="60"/>
      <c r="PYC18" s="60"/>
      <c r="PYD18" s="60"/>
      <c r="PYE18" s="60"/>
      <c r="PYF18" s="60"/>
      <c r="PYG18" s="60"/>
      <c r="PYH18" s="60"/>
      <c r="PYI18" s="60"/>
      <c r="PYJ18" s="60"/>
      <c r="PYK18" s="60"/>
      <c r="PYL18" s="60"/>
      <c r="PYM18" s="60"/>
      <c r="PYN18" s="60"/>
      <c r="PYO18" s="60"/>
      <c r="PYP18" s="60"/>
      <c r="PYQ18" s="60"/>
      <c r="PYR18" s="60"/>
      <c r="PYS18" s="60"/>
      <c r="PYT18" s="60"/>
      <c r="PYU18" s="60"/>
      <c r="PYV18" s="60"/>
      <c r="PYW18" s="60"/>
      <c r="PYX18" s="60"/>
      <c r="PYY18" s="60"/>
      <c r="PYZ18" s="60"/>
      <c r="PZA18" s="60"/>
      <c r="PZB18" s="60"/>
      <c r="PZC18" s="60"/>
      <c r="PZD18" s="60"/>
      <c r="PZE18" s="60"/>
      <c r="PZF18" s="60"/>
      <c r="PZG18" s="60"/>
      <c r="PZH18" s="60"/>
      <c r="PZI18" s="60"/>
      <c r="PZJ18" s="60"/>
      <c r="PZK18" s="60"/>
      <c r="PZL18" s="60"/>
      <c r="PZM18" s="60"/>
      <c r="PZN18" s="60"/>
      <c r="PZO18" s="60"/>
      <c r="PZP18" s="60"/>
      <c r="PZQ18" s="60"/>
      <c r="PZR18" s="60"/>
      <c r="PZS18" s="60"/>
      <c r="PZT18" s="60"/>
      <c r="PZU18" s="60"/>
      <c r="PZV18" s="60"/>
      <c r="PZW18" s="60"/>
      <c r="PZX18" s="60"/>
      <c r="PZY18" s="60"/>
      <c r="PZZ18" s="60"/>
      <c r="QAA18" s="60"/>
      <c r="QAB18" s="60"/>
      <c r="QAC18" s="60"/>
      <c r="QAD18" s="60"/>
      <c r="QAE18" s="60"/>
      <c r="QAF18" s="60"/>
      <c r="QAG18" s="60"/>
      <c r="QAH18" s="60"/>
      <c r="QAI18" s="60"/>
      <c r="QAJ18" s="60"/>
      <c r="QAK18" s="60"/>
      <c r="QAL18" s="60"/>
      <c r="QAM18" s="60"/>
      <c r="QAN18" s="60"/>
      <c r="QAO18" s="60"/>
      <c r="QAP18" s="60"/>
      <c r="QAQ18" s="60"/>
      <c r="QAR18" s="60"/>
      <c r="QAS18" s="60"/>
      <c r="QAT18" s="60"/>
      <c r="QAU18" s="60"/>
      <c r="QAV18" s="60"/>
      <c r="QAW18" s="60"/>
      <c r="QAX18" s="60"/>
      <c r="QAY18" s="60"/>
      <c r="QAZ18" s="60"/>
      <c r="QBA18" s="60"/>
      <c r="QBB18" s="60"/>
      <c r="QBC18" s="60"/>
      <c r="QBD18" s="60"/>
      <c r="QBE18" s="60"/>
      <c r="QBF18" s="60"/>
      <c r="QBG18" s="60"/>
      <c r="QBH18" s="60"/>
      <c r="QBI18" s="60"/>
      <c r="QBJ18" s="60"/>
      <c r="QBK18" s="60"/>
      <c r="QBL18" s="60"/>
      <c r="QBM18" s="60"/>
      <c r="QBN18" s="60"/>
      <c r="QBO18" s="60"/>
      <c r="QBP18" s="60"/>
      <c r="QBQ18" s="60"/>
      <c r="QBR18" s="60"/>
      <c r="QBS18" s="60"/>
      <c r="QBT18" s="60"/>
      <c r="QBU18" s="60"/>
      <c r="QBV18" s="60"/>
      <c r="QBW18" s="60"/>
      <c r="QBX18" s="60"/>
      <c r="QBY18" s="60"/>
      <c r="QBZ18" s="60"/>
      <c r="QCA18" s="60"/>
      <c r="QCB18" s="60"/>
      <c r="QCC18" s="60"/>
      <c r="QCD18" s="60"/>
      <c r="QCE18" s="60"/>
      <c r="QCF18" s="60"/>
      <c r="QCG18" s="60"/>
      <c r="QCH18" s="60"/>
      <c r="QCI18" s="60"/>
      <c r="QCJ18" s="60"/>
      <c r="QCK18" s="60"/>
      <c r="QCL18" s="60"/>
      <c r="QCM18" s="60"/>
      <c r="QCN18" s="60"/>
      <c r="QCO18" s="60"/>
      <c r="QCP18" s="60"/>
      <c r="QCQ18" s="60"/>
      <c r="QCR18" s="60"/>
      <c r="QCS18" s="60"/>
      <c r="QCT18" s="60"/>
      <c r="QCU18" s="60"/>
      <c r="QCV18" s="60"/>
      <c r="QCW18" s="60"/>
      <c r="QCX18" s="60"/>
      <c r="QCY18" s="60"/>
      <c r="QCZ18" s="60"/>
      <c r="QDA18" s="60"/>
      <c r="QDB18" s="60"/>
      <c r="QDC18" s="60"/>
      <c r="QDD18" s="60"/>
      <c r="QDE18" s="60"/>
      <c r="QDF18" s="60"/>
      <c r="QDG18" s="60"/>
      <c r="QDH18" s="60"/>
      <c r="QDI18" s="60"/>
      <c r="QDJ18" s="60"/>
      <c r="QDK18" s="60"/>
      <c r="QDL18" s="60"/>
      <c r="QDM18" s="60"/>
      <c r="QDN18" s="60"/>
      <c r="QDO18" s="60"/>
      <c r="QDP18" s="60"/>
      <c r="QDQ18" s="60"/>
      <c r="QDR18" s="60"/>
      <c r="QDS18" s="60"/>
      <c r="QDT18" s="60"/>
      <c r="QDU18" s="60"/>
      <c r="QDV18" s="60"/>
      <c r="QDW18" s="60"/>
      <c r="QDX18" s="60"/>
      <c r="QDY18" s="60"/>
      <c r="QDZ18" s="60"/>
      <c r="QEA18" s="60"/>
      <c r="QEB18" s="60"/>
      <c r="QEC18" s="60"/>
      <c r="QED18" s="60"/>
      <c r="QEE18" s="60"/>
      <c r="QEF18" s="60"/>
      <c r="QEG18" s="60"/>
      <c r="QEH18" s="60"/>
      <c r="QEI18" s="60"/>
      <c r="QEJ18" s="60"/>
      <c r="QEK18" s="60"/>
      <c r="QEL18" s="60"/>
      <c r="QEM18" s="60"/>
      <c r="QEN18" s="60"/>
      <c r="QEO18" s="60"/>
      <c r="QEP18" s="60"/>
      <c r="QEQ18" s="60"/>
      <c r="QER18" s="60"/>
      <c r="QES18" s="60"/>
      <c r="QET18" s="60"/>
      <c r="QEU18" s="60"/>
      <c r="QEV18" s="60"/>
      <c r="QEW18" s="60"/>
      <c r="QEX18" s="60"/>
      <c r="QEY18" s="60"/>
      <c r="QEZ18" s="60"/>
      <c r="QFA18" s="60"/>
      <c r="QFB18" s="60"/>
      <c r="QFC18" s="60"/>
      <c r="QFD18" s="60"/>
      <c r="QFE18" s="60"/>
      <c r="QFF18" s="60"/>
      <c r="QFG18" s="60"/>
      <c r="QFH18" s="60"/>
      <c r="QFI18" s="60"/>
      <c r="QFJ18" s="60"/>
      <c r="QFK18" s="60"/>
      <c r="QFL18" s="60"/>
      <c r="QFM18" s="60"/>
      <c r="QFN18" s="60"/>
      <c r="QFO18" s="60"/>
      <c r="QFP18" s="60"/>
      <c r="QFQ18" s="60"/>
      <c r="QFR18" s="60"/>
      <c r="QFS18" s="60"/>
      <c r="QFT18" s="60"/>
      <c r="QFU18" s="60"/>
      <c r="QFV18" s="60"/>
      <c r="QFW18" s="60"/>
      <c r="QFX18" s="60"/>
      <c r="QFY18" s="60"/>
      <c r="QFZ18" s="60"/>
      <c r="QGA18" s="60"/>
      <c r="QGB18" s="60"/>
      <c r="QGC18" s="60"/>
      <c r="QGD18" s="60"/>
      <c r="QGE18" s="60"/>
      <c r="QGF18" s="60"/>
      <c r="QGG18" s="60"/>
      <c r="QGH18" s="60"/>
      <c r="QGI18" s="60"/>
      <c r="QGJ18" s="60"/>
      <c r="QGK18" s="60"/>
      <c r="QGL18" s="60"/>
      <c r="QGM18" s="60"/>
      <c r="QGN18" s="60"/>
      <c r="QGO18" s="60"/>
      <c r="QGP18" s="60"/>
      <c r="QGQ18" s="60"/>
      <c r="QGR18" s="60"/>
      <c r="QGS18" s="60"/>
      <c r="QGT18" s="60"/>
      <c r="QGU18" s="60"/>
      <c r="QGV18" s="60"/>
      <c r="QGW18" s="60"/>
      <c r="QGX18" s="60"/>
      <c r="QGY18" s="60"/>
      <c r="QGZ18" s="60"/>
      <c r="QHA18" s="60"/>
      <c r="QHB18" s="60"/>
      <c r="QHC18" s="60"/>
      <c r="QHD18" s="60"/>
      <c r="QHE18" s="60"/>
      <c r="QHF18" s="60"/>
      <c r="QHG18" s="60"/>
      <c r="QHH18" s="60"/>
      <c r="QHI18" s="60"/>
      <c r="QHJ18" s="60"/>
      <c r="QHK18" s="60"/>
      <c r="QHL18" s="60"/>
      <c r="QHM18" s="60"/>
      <c r="QHN18" s="60"/>
      <c r="QHO18" s="60"/>
      <c r="QHP18" s="60"/>
      <c r="QHQ18" s="60"/>
      <c r="QHR18" s="60"/>
      <c r="QHS18" s="60"/>
      <c r="QHT18" s="60"/>
      <c r="QHU18" s="60"/>
      <c r="QHV18" s="60"/>
      <c r="QHW18" s="60"/>
      <c r="QHX18" s="60"/>
      <c r="QHY18" s="60"/>
      <c r="QHZ18" s="60"/>
      <c r="QIA18" s="60"/>
      <c r="QIB18" s="60"/>
      <c r="QIC18" s="60"/>
      <c r="QID18" s="60"/>
      <c r="QIE18" s="60"/>
      <c r="QIF18" s="60"/>
      <c r="QIG18" s="60"/>
      <c r="QIH18" s="60"/>
      <c r="QII18" s="60"/>
      <c r="QIJ18" s="60"/>
      <c r="QIK18" s="60"/>
      <c r="QIL18" s="60"/>
      <c r="QIM18" s="60"/>
      <c r="QIN18" s="60"/>
      <c r="QIO18" s="60"/>
      <c r="QIP18" s="60"/>
      <c r="QIQ18" s="60"/>
      <c r="QIR18" s="60"/>
      <c r="QIS18" s="60"/>
      <c r="QIT18" s="60"/>
      <c r="QIU18" s="60"/>
      <c r="QIV18" s="60"/>
      <c r="QIW18" s="60"/>
      <c r="QIX18" s="60"/>
      <c r="QIY18" s="60"/>
      <c r="QIZ18" s="60"/>
      <c r="QJA18" s="60"/>
      <c r="QJB18" s="60"/>
      <c r="QJC18" s="60"/>
      <c r="QJD18" s="60"/>
      <c r="QJE18" s="60"/>
      <c r="QJF18" s="60"/>
      <c r="QJG18" s="60"/>
      <c r="QJH18" s="60"/>
      <c r="QJI18" s="60"/>
      <c r="QJJ18" s="60"/>
      <c r="QJK18" s="60"/>
      <c r="QJL18" s="60"/>
      <c r="QJM18" s="60"/>
      <c r="QJN18" s="60"/>
      <c r="QJO18" s="60"/>
      <c r="QJP18" s="60"/>
      <c r="QJQ18" s="60"/>
      <c r="QJR18" s="60"/>
      <c r="QJS18" s="60"/>
      <c r="QJT18" s="60"/>
      <c r="QJU18" s="60"/>
      <c r="QJV18" s="60"/>
      <c r="QJW18" s="60"/>
      <c r="QJX18" s="60"/>
      <c r="QJY18" s="60"/>
      <c r="QJZ18" s="60"/>
      <c r="QKA18" s="60"/>
      <c r="QKB18" s="60"/>
      <c r="QKC18" s="60"/>
      <c r="QKD18" s="60"/>
      <c r="QKE18" s="60"/>
      <c r="QKF18" s="60"/>
      <c r="QKG18" s="60"/>
      <c r="QKH18" s="60"/>
      <c r="QKI18" s="60"/>
      <c r="QKJ18" s="60"/>
      <c r="QKK18" s="60"/>
      <c r="QKL18" s="60"/>
      <c r="QKM18" s="60"/>
      <c r="QKN18" s="60"/>
      <c r="QKO18" s="60"/>
      <c r="QKP18" s="60"/>
      <c r="QKQ18" s="60"/>
      <c r="QKR18" s="60"/>
      <c r="QKS18" s="60"/>
      <c r="QKT18" s="60"/>
      <c r="QKU18" s="60"/>
      <c r="QKV18" s="60"/>
      <c r="QKW18" s="60"/>
      <c r="QKX18" s="60"/>
      <c r="QKY18" s="60"/>
      <c r="QKZ18" s="60"/>
      <c r="QLA18" s="60"/>
      <c r="QLB18" s="60"/>
      <c r="QLC18" s="60"/>
      <c r="QLD18" s="60"/>
      <c r="QLE18" s="60"/>
      <c r="QLF18" s="60"/>
      <c r="QLG18" s="60"/>
      <c r="QLH18" s="60"/>
      <c r="QLI18" s="60"/>
      <c r="QLJ18" s="60"/>
      <c r="QLK18" s="60"/>
      <c r="QLL18" s="60"/>
      <c r="QLM18" s="60"/>
      <c r="QLN18" s="60"/>
      <c r="QLO18" s="60"/>
      <c r="QLP18" s="60"/>
      <c r="QLQ18" s="60"/>
      <c r="QLR18" s="60"/>
      <c r="QLS18" s="60"/>
      <c r="QLT18" s="60"/>
      <c r="QLU18" s="60"/>
      <c r="QLV18" s="60"/>
      <c r="QLW18" s="60"/>
      <c r="QLX18" s="60"/>
      <c r="QLY18" s="60"/>
      <c r="QLZ18" s="60"/>
      <c r="QMA18" s="60"/>
      <c r="QMB18" s="60"/>
      <c r="QMC18" s="60"/>
      <c r="QMD18" s="60"/>
      <c r="QME18" s="60"/>
      <c r="QMF18" s="60"/>
      <c r="QMG18" s="60"/>
      <c r="QMH18" s="60"/>
      <c r="QMI18" s="60"/>
      <c r="QMJ18" s="60"/>
      <c r="QMK18" s="60"/>
      <c r="QML18" s="60"/>
      <c r="QMM18" s="60"/>
      <c r="QMN18" s="60"/>
      <c r="QMO18" s="60"/>
      <c r="QMP18" s="60"/>
      <c r="QMQ18" s="60"/>
      <c r="QMR18" s="60"/>
      <c r="QMS18" s="60"/>
      <c r="QMT18" s="60"/>
      <c r="QMU18" s="60"/>
      <c r="QMV18" s="60"/>
      <c r="QMW18" s="60"/>
      <c r="QMX18" s="60"/>
      <c r="QMY18" s="60"/>
      <c r="QMZ18" s="60"/>
      <c r="QNA18" s="60"/>
      <c r="QNB18" s="60"/>
      <c r="QNC18" s="60"/>
      <c r="QND18" s="60"/>
      <c r="QNE18" s="60"/>
      <c r="QNF18" s="60"/>
      <c r="QNG18" s="60"/>
      <c r="QNH18" s="60"/>
      <c r="QNI18" s="60"/>
      <c r="QNJ18" s="60"/>
      <c r="QNK18" s="60"/>
      <c r="QNL18" s="60"/>
      <c r="QNM18" s="60"/>
      <c r="QNN18" s="60"/>
      <c r="QNO18" s="60"/>
      <c r="QNP18" s="60"/>
      <c r="QNQ18" s="60"/>
      <c r="QNR18" s="60"/>
      <c r="QNS18" s="60"/>
      <c r="QNT18" s="60"/>
      <c r="QNU18" s="60"/>
      <c r="QNV18" s="60"/>
      <c r="QNW18" s="60"/>
      <c r="QNX18" s="60"/>
      <c r="QNY18" s="60"/>
      <c r="QNZ18" s="60"/>
      <c r="QOA18" s="60"/>
      <c r="QOB18" s="60"/>
      <c r="QOC18" s="60"/>
      <c r="QOD18" s="60"/>
      <c r="QOE18" s="60"/>
      <c r="QOF18" s="60"/>
      <c r="QOG18" s="60"/>
      <c r="QOH18" s="60"/>
      <c r="QOI18" s="60"/>
      <c r="QOJ18" s="60"/>
      <c r="QOK18" s="60"/>
      <c r="QOL18" s="60"/>
      <c r="QOM18" s="60"/>
      <c r="QON18" s="60"/>
      <c r="QOO18" s="60"/>
      <c r="QOP18" s="60"/>
      <c r="QOQ18" s="60"/>
      <c r="QOR18" s="60"/>
      <c r="QOS18" s="60"/>
      <c r="QOT18" s="60"/>
      <c r="QOU18" s="60"/>
      <c r="QOV18" s="60"/>
      <c r="QOW18" s="60"/>
      <c r="QOX18" s="60"/>
      <c r="QOY18" s="60"/>
      <c r="QOZ18" s="60"/>
      <c r="QPA18" s="60"/>
      <c r="QPB18" s="60"/>
      <c r="QPC18" s="60"/>
      <c r="QPD18" s="60"/>
      <c r="QPE18" s="60"/>
      <c r="QPF18" s="60"/>
      <c r="QPG18" s="60"/>
      <c r="QPH18" s="60"/>
      <c r="QPI18" s="60"/>
      <c r="QPJ18" s="60"/>
      <c r="QPK18" s="60"/>
      <c r="QPL18" s="60"/>
      <c r="QPM18" s="60"/>
      <c r="QPN18" s="60"/>
      <c r="QPO18" s="60"/>
      <c r="QPP18" s="60"/>
      <c r="QPQ18" s="60"/>
      <c r="QPR18" s="60"/>
      <c r="QPS18" s="60"/>
      <c r="QPT18" s="60"/>
      <c r="QPU18" s="60"/>
      <c r="QPV18" s="60"/>
      <c r="QPW18" s="60"/>
      <c r="QPX18" s="60"/>
      <c r="QPY18" s="60"/>
      <c r="QPZ18" s="60"/>
      <c r="QQA18" s="60"/>
      <c r="QQB18" s="60"/>
      <c r="QQC18" s="60"/>
      <c r="QQD18" s="60"/>
      <c r="QQE18" s="60"/>
      <c r="QQF18" s="60"/>
      <c r="QQG18" s="60"/>
      <c r="QQH18" s="60"/>
      <c r="QQI18" s="60"/>
      <c r="QQJ18" s="60"/>
      <c r="QQK18" s="60"/>
      <c r="QQL18" s="60"/>
      <c r="QQM18" s="60"/>
      <c r="QQN18" s="60"/>
      <c r="QQO18" s="60"/>
      <c r="QQP18" s="60"/>
      <c r="QQQ18" s="60"/>
      <c r="QQR18" s="60"/>
      <c r="QQS18" s="60"/>
      <c r="QQT18" s="60"/>
      <c r="QQU18" s="60"/>
      <c r="QQV18" s="60"/>
      <c r="QQW18" s="60"/>
      <c r="QQX18" s="60"/>
      <c r="QQY18" s="60"/>
      <c r="QQZ18" s="60"/>
      <c r="QRA18" s="60"/>
      <c r="QRB18" s="60"/>
      <c r="QRC18" s="60"/>
      <c r="QRD18" s="60"/>
      <c r="QRE18" s="60"/>
      <c r="QRF18" s="60"/>
      <c r="QRG18" s="60"/>
      <c r="QRH18" s="60"/>
      <c r="QRI18" s="60"/>
      <c r="QRJ18" s="60"/>
      <c r="QRK18" s="60"/>
      <c r="QRL18" s="60"/>
      <c r="QRM18" s="60"/>
      <c r="QRN18" s="60"/>
      <c r="QRO18" s="60"/>
      <c r="QRP18" s="60"/>
      <c r="QRQ18" s="60"/>
      <c r="QRR18" s="60"/>
      <c r="QRS18" s="60"/>
      <c r="QRT18" s="60"/>
      <c r="QRU18" s="60"/>
      <c r="QRV18" s="60"/>
      <c r="QRW18" s="60"/>
      <c r="QRX18" s="60"/>
      <c r="QRY18" s="60"/>
      <c r="QRZ18" s="60"/>
      <c r="QSA18" s="60"/>
      <c r="QSB18" s="60"/>
      <c r="QSC18" s="60"/>
      <c r="QSD18" s="60"/>
      <c r="QSE18" s="60"/>
      <c r="QSF18" s="60"/>
      <c r="QSG18" s="60"/>
      <c r="QSH18" s="60"/>
      <c r="QSI18" s="60"/>
      <c r="QSJ18" s="60"/>
      <c r="QSK18" s="60"/>
      <c r="QSL18" s="60"/>
      <c r="QSM18" s="60"/>
      <c r="QSN18" s="60"/>
      <c r="QSO18" s="60"/>
      <c r="QSP18" s="60"/>
      <c r="QSQ18" s="60"/>
      <c r="QSR18" s="60"/>
      <c r="QSS18" s="60"/>
      <c r="QST18" s="60"/>
      <c r="QSU18" s="60"/>
      <c r="QSV18" s="60"/>
      <c r="QSW18" s="60"/>
      <c r="QSX18" s="60"/>
      <c r="QSY18" s="60"/>
      <c r="QSZ18" s="60"/>
      <c r="QTA18" s="60"/>
      <c r="QTB18" s="60"/>
      <c r="QTC18" s="60"/>
      <c r="QTD18" s="60"/>
      <c r="QTE18" s="60"/>
      <c r="QTF18" s="60"/>
      <c r="QTG18" s="60"/>
      <c r="QTH18" s="60"/>
      <c r="QTI18" s="60"/>
      <c r="QTJ18" s="60"/>
      <c r="QTK18" s="60"/>
      <c r="QTL18" s="60"/>
      <c r="QTM18" s="60"/>
      <c r="QTN18" s="60"/>
      <c r="QTO18" s="60"/>
      <c r="QTP18" s="60"/>
      <c r="QTQ18" s="60"/>
      <c r="QTR18" s="60"/>
      <c r="QTS18" s="60"/>
      <c r="QTT18" s="60"/>
      <c r="QTU18" s="60"/>
      <c r="QTV18" s="60"/>
      <c r="QTW18" s="60"/>
      <c r="QTX18" s="60"/>
      <c r="QTY18" s="60"/>
      <c r="QTZ18" s="60"/>
      <c r="QUA18" s="60"/>
      <c r="QUB18" s="60"/>
      <c r="QUC18" s="60"/>
      <c r="QUD18" s="60"/>
      <c r="QUE18" s="60"/>
      <c r="QUF18" s="60"/>
      <c r="QUG18" s="60"/>
      <c r="QUH18" s="60"/>
      <c r="QUI18" s="60"/>
      <c r="QUJ18" s="60"/>
      <c r="QUK18" s="60"/>
      <c r="QUL18" s="60"/>
      <c r="QUM18" s="60"/>
      <c r="QUN18" s="60"/>
      <c r="QUO18" s="60"/>
      <c r="QUP18" s="60"/>
      <c r="QUQ18" s="60"/>
      <c r="QUR18" s="60"/>
      <c r="QUS18" s="60"/>
      <c r="QUT18" s="60"/>
      <c r="QUU18" s="60"/>
      <c r="QUV18" s="60"/>
      <c r="QUW18" s="60"/>
      <c r="QUX18" s="60"/>
      <c r="QUY18" s="60"/>
      <c r="QUZ18" s="60"/>
      <c r="QVA18" s="60"/>
      <c r="QVB18" s="60"/>
      <c r="QVC18" s="60"/>
      <c r="QVD18" s="60"/>
      <c r="QVE18" s="60"/>
      <c r="QVF18" s="60"/>
      <c r="QVG18" s="60"/>
      <c r="QVH18" s="60"/>
      <c r="QVI18" s="60"/>
      <c r="QVJ18" s="60"/>
      <c r="QVK18" s="60"/>
      <c r="QVL18" s="60"/>
      <c r="QVM18" s="60"/>
      <c r="QVN18" s="60"/>
      <c r="QVO18" s="60"/>
      <c r="QVP18" s="60"/>
      <c r="QVQ18" s="60"/>
      <c r="QVR18" s="60"/>
      <c r="QVS18" s="60"/>
      <c r="QVT18" s="60"/>
      <c r="QVU18" s="60"/>
      <c r="QVV18" s="60"/>
      <c r="QVW18" s="60"/>
      <c r="QVX18" s="60"/>
      <c r="QVY18" s="60"/>
      <c r="QVZ18" s="60"/>
      <c r="QWA18" s="60"/>
      <c r="QWB18" s="60"/>
      <c r="QWC18" s="60"/>
      <c r="QWD18" s="60"/>
      <c r="QWE18" s="60"/>
      <c r="QWF18" s="60"/>
      <c r="QWG18" s="60"/>
      <c r="QWH18" s="60"/>
      <c r="QWI18" s="60"/>
      <c r="QWJ18" s="60"/>
      <c r="QWK18" s="60"/>
      <c r="QWL18" s="60"/>
      <c r="QWM18" s="60"/>
      <c r="QWN18" s="60"/>
      <c r="QWO18" s="60"/>
      <c r="QWP18" s="60"/>
      <c r="QWQ18" s="60"/>
      <c r="QWR18" s="60"/>
      <c r="QWS18" s="60"/>
      <c r="QWT18" s="60"/>
      <c r="QWU18" s="60"/>
      <c r="QWV18" s="60"/>
      <c r="QWW18" s="60"/>
      <c r="QWX18" s="60"/>
      <c r="QWY18" s="60"/>
      <c r="QWZ18" s="60"/>
      <c r="QXA18" s="60"/>
      <c r="QXB18" s="60"/>
      <c r="QXC18" s="60"/>
      <c r="QXD18" s="60"/>
      <c r="QXE18" s="60"/>
      <c r="QXF18" s="60"/>
      <c r="QXG18" s="60"/>
      <c r="QXH18" s="60"/>
      <c r="QXI18" s="60"/>
      <c r="QXJ18" s="60"/>
      <c r="QXK18" s="60"/>
      <c r="QXL18" s="60"/>
      <c r="QXM18" s="60"/>
      <c r="QXN18" s="60"/>
      <c r="QXO18" s="60"/>
      <c r="QXP18" s="60"/>
      <c r="QXQ18" s="60"/>
      <c r="QXR18" s="60"/>
      <c r="QXS18" s="60"/>
      <c r="QXT18" s="60"/>
      <c r="QXU18" s="60"/>
      <c r="QXV18" s="60"/>
      <c r="QXW18" s="60"/>
      <c r="QXX18" s="60"/>
      <c r="QXY18" s="60"/>
      <c r="QXZ18" s="60"/>
      <c r="QYA18" s="60"/>
      <c r="QYB18" s="60"/>
      <c r="QYC18" s="60"/>
      <c r="QYD18" s="60"/>
      <c r="QYE18" s="60"/>
      <c r="QYF18" s="60"/>
      <c r="QYG18" s="60"/>
      <c r="QYH18" s="60"/>
      <c r="QYI18" s="60"/>
      <c r="QYJ18" s="60"/>
      <c r="QYK18" s="60"/>
      <c r="QYL18" s="60"/>
      <c r="QYM18" s="60"/>
      <c r="QYN18" s="60"/>
      <c r="QYO18" s="60"/>
      <c r="QYP18" s="60"/>
      <c r="QYQ18" s="60"/>
      <c r="QYR18" s="60"/>
      <c r="QYS18" s="60"/>
      <c r="QYT18" s="60"/>
      <c r="QYU18" s="60"/>
      <c r="QYV18" s="60"/>
      <c r="QYW18" s="60"/>
      <c r="QYX18" s="60"/>
      <c r="QYY18" s="60"/>
      <c r="QYZ18" s="60"/>
      <c r="QZA18" s="60"/>
      <c r="QZB18" s="60"/>
      <c r="QZC18" s="60"/>
      <c r="QZD18" s="60"/>
      <c r="QZE18" s="60"/>
      <c r="QZF18" s="60"/>
      <c r="QZG18" s="60"/>
      <c r="QZH18" s="60"/>
      <c r="QZI18" s="60"/>
      <c r="QZJ18" s="60"/>
      <c r="QZK18" s="60"/>
      <c r="QZL18" s="60"/>
      <c r="QZM18" s="60"/>
      <c r="QZN18" s="60"/>
      <c r="QZO18" s="60"/>
      <c r="QZP18" s="60"/>
      <c r="QZQ18" s="60"/>
      <c r="QZR18" s="60"/>
      <c r="QZS18" s="60"/>
      <c r="QZT18" s="60"/>
      <c r="QZU18" s="60"/>
      <c r="QZV18" s="60"/>
      <c r="QZW18" s="60"/>
      <c r="QZX18" s="60"/>
      <c r="QZY18" s="60"/>
      <c r="QZZ18" s="60"/>
      <c r="RAA18" s="60"/>
      <c r="RAB18" s="60"/>
      <c r="RAC18" s="60"/>
      <c r="RAD18" s="60"/>
      <c r="RAE18" s="60"/>
      <c r="RAF18" s="60"/>
      <c r="RAG18" s="60"/>
      <c r="RAH18" s="60"/>
      <c r="RAI18" s="60"/>
      <c r="RAJ18" s="60"/>
      <c r="RAK18" s="60"/>
      <c r="RAL18" s="60"/>
      <c r="RAM18" s="60"/>
      <c r="RAN18" s="60"/>
      <c r="RAO18" s="60"/>
      <c r="RAP18" s="60"/>
      <c r="RAQ18" s="60"/>
      <c r="RAR18" s="60"/>
      <c r="RAS18" s="60"/>
      <c r="RAT18" s="60"/>
      <c r="RAU18" s="60"/>
      <c r="RAV18" s="60"/>
      <c r="RAW18" s="60"/>
      <c r="RAX18" s="60"/>
      <c r="RAY18" s="60"/>
      <c r="RAZ18" s="60"/>
      <c r="RBA18" s="60"/>
      <c r="RBB18" s="60"/>
      <c r="RBC18" s="60"/>
      <c r="RBD18" s="60"/>
      <c r="RBE18" s="60"/>
      <c r="RBF18" s="60"/>
      <c r="RBG18" s="60"/>
      <c r="RBH18" s="60"/>
      <c r="RBI18" s="60"/>
      <c r="RBJ18" s="60"/>
      <c r="RBK18" s="60"/>
      <c r="RBL18" s="60"/>
      <c r="RBM18" s="60"/>
      <c r="RBN18" s="60"/>
      <c r="RBO18" s="60"/>
      <c r="RBP18" s="60"/>
      <c r="RBQ18" s="60"/>
      <c r="RBR18" s="60"/>
      <c r="RBS18" s="60"/>
      <c r="RBT18" s="60"/>
      <c r="RBU18" s="60"/>
      <c r="RBV18" s="60"/>
      <c r="RBW18" s="60"/>
      <c r="RBX18" s="60"/>
      <c r="RBY18" s="60"/>
      <c r="RBZ18" s="60"/>
      <c r="RCA18" s="60"/>
      <c r="RCB18" s="60"/>
      <c r="RCC18" s="60"/>
      <c r="RCD18" s="60"/>
      <c r="RCE18" s="60"/>
      <c r="RCF18" s="60"/>
      <c r="RCG18" s="60"/>
      <c r="RCH18" s="60"/>
      <c r="RCI18" s="60"/>
      <c r="RCJ18" s="60"/>
      <c r="RCK18" s="60"/>
      <c r="RCL18" s="60"/>
      <c r="RCM18" s="60"/>
      <c r="RCN18" s="60"/>
      <c r="RCO18" s="60"/>
      <c r="RCP18" s="60"/>
      <c r="RCQ18" s="60"/>
      <c r="RCR18" s="60"/>
      <c r="RCS18" s="60"/>
      <c r="RCT18" s="60"/>
      <c r="RCU18" s="60"/>
      <c r="RCV18" s="60"/>
      <c r="RCW18" s="60"/>
      <c r="RCX18" s="60"/>
      <c r="RCY18" s="60"/>
      <c r="RCZ18" s="60"/>
      <c r="RDA18" s="60"/>
      <c r="RDB18" s="60"/>
      <c r="RDC18" s="60"/>
      <c r="RDD18" s="60"/>
      <c r="RDE18" s="60"/>
      <c r="RDF18" s="60"/>
      <c r="RDG18" s="60"/>
      <c r="RDH18" s="60"/>
      <c r="RDI18" s="60"/>
      <c r="RDJ18" s="60"/>
      <c r="RDK18" s="60"/>
      <c r="RDL18" s="60"/>
      <c r="RDM18" s="60"/>
      <c r="RDN18" s="60"/>
      <c r="RDO18" s="60"/>
      <c r="RDP18" s="60"/>
      <c r="RDQ18" s="60"/>
      <c r="RDR18" s="60"/>
      <c r="RDS18" s="60"/>
      <c r="RDT18" s="60"/>
      <c r="RDU18" s="60"/>
      <c r="RDV18" s="60"/>
      <c r="RDW18" s="60"/>
      <c r="RDX18" s="60"/>
      <c r="RDY18" s="60"/>
      <c r="RDZ18" s="60"/>
      <c r="REA18" s="60"/>
      <c r="REB18" s="60"/>
      <c r="REC18" s="60"/>
      <c r="RED18" s="60"/>
      <c r="REE18" s="60"/>
      <c r="REF18" s="60"/>
      <c r="REG18" s="60"/>
      <c r="REH18" s="60"/>
      <c r="REI18" s="60"/>
      <c r="REJ18" s="60"/>
      <c r="REK18" s="60"/>
      <c r="REL18" s="60"/>
      <c r="REM18" s="60"/>
      <c r="REN18" s="60"/>
      <c r="REO18" s="60"/>
      <c r="REP18" s="60"/>
      <c r="REQ18" s="60"/>
      <c r="RER18" s="60"/>
      <c r="RES18" s="60"/>
      <c r="RET18" s="60"/>
      <c r="REU18" s="60"/>
      <c r="REV18" s="60"/>
      <c r="REW18" s="60"/>
      <c r="REX18" s="60"/>
      <c r="REY18" s="60"/>
      <c r="REZ18" s="60"/>
      <c r="RFA18" s="60"/>
      <c r="RFB18" s="60"/>
      <c r="RFC18" s="60"/>
      <c r="RFD18" s="60"/>
      <c r="RFE18" s="60"/>
      <c r="RFF18" s="60"/>
      <c r="RFG18" s="60"/>
      <c r="RFH18" s="60"/>
      <c r="RFI18" s="60"/>
      <c r="RFJ18" s="60"/>
      <c r="RFK18" s="60"/>
      <c r="RFL18" s="60"/>
      <c r="RFM18" s="60"/>
      <c r="RFN18" s="60"/>
      <c r="RFO18" s="60"/>
      <c r="RFP18" s="60"/>
      <c r="RFQ18" s="60"/>
      <c r="RFR18" s="60"/>
      <c r="RFS18" s="60"/>
      <c r="RFT18" s="60"/>
      <c r="RFU18" s="60"/>
      <c r="RFV18" s="60"/>
      <c r="RFW18" s="60"/>
      <c r="RFX18" s="60"/>
      <c r="RFY18" s="60"/>
      <c r="RFZ18" s="60"/>
      <c r="RGA18" s="60"/>
      <c r="RGB18" s="60"/>
      <c r="RGC18" s="60"/>
      <c r="RGD18" s="60"/>
      <c r="RGE18" s="60"/>
      <c r="RGF18" s="60"/>
      <c r="RGG18" s="60"/>
      <c r="RGH18" s="60"/>
      <c r="RGI18" s="60"/>
      <c r="RGJ18" s="60"/>
      <c r="RGK18" s="60"/>
      <c r="RGL18" s="60"/>
      <c r="RGM18" s="60"/>
      <c r="RGN18" s="60"/>
      <c r="RGO18" s="60"/>
      <c r="RGP18" s="60"/>
      <c r="RGQ18" s="60"/>
      <c r="RGR18" s="60"/>
      <c r="RGS18" s="60"/>
      <c r="RGT18" s="60"/>
      <c r="RGU18" s="60"/>
      <c r="RGV18" s="60"/>
      <c r="RGW18" s="60"/>
      <c r="RGX18" s="60"/>
      <c r="RGY18" s="60"/>
      <c r="RGZ18" s="60"/>
      <c r="RHA18" s="60"/>
      <c r="RHB18" s="60"/>
      <c r="RHC18" s="60"/>
      <c r="RHD18" s="60"/>
      <c r="RHE18" s="60"/>
      <c r="RHF18" s="60"/>
      <c r="RHG18" s="60"/>
      <c r="RHH18" s="60"/>
      <c r="RHI18" s="60"/>
      <c r="RHJ18" s="60"/>
      <c r="RHK18" s="60"/>
      <c r="RHL18" s="60"/>
      <c r="RHM18" s="60"/>
      <c r="RHN18" s="60"/>
      <c r="RHO18" s="60"/>
      <c r="RHP18" s="60"/>
      <c r="RHQ18" s="60"/>
      <c r="RHR18" s="60"/>
      <c r="RHS18" s="60"/>
      <c r="RHT18" s="60"/>
      <c r="RHU18" s="60"/>
      <c r="RHV18" s="60"/>
      <c r="RHW18" s="60"/>
      <c r="RHX18" s="60"/>
      <c r="RHY18" s="60"/>
      <c r="RHZ18" s="60"/>
      <c r="RIA18" s="60"/>
      <c r="RIB18" s="60"/>
      <c r="RIC18" s="60"/>
      <c r="RID18" s="60"/>
      <c r="RIE18" s="60"/>
      <c r="RIF18" s="60"/>
      <c r="RIG18" s="60"/>
      <c r="RIH18" s="60"/>
      <c r="RII18" s="60"/>
      <c r="RIJ18" s="60"/>
      <c r="RIK18" s="60"/>
      <c r="RIL18" s="60"/>
      <c r="RIM18" s="60"/>
      <c r="RIN18" s="60"/>
      <c r="RIO18" s="60"/>
      <c r="RIP18" s="60"/>
      <c r="RIQ18" s="60"/>
      <c r="RIR18" s="60"/>
      <c r="RIS18" s="60"/>
      <c r="RIT18" s="60"/>
      <c r="RIU18" s="60"/>
      <c r="RIV18" s="60"/>
      <c r="RIW18" s="60"/>
      <c r="RIX18" s="60"/>
      <c r="RIY18" s="60"/>
      <c r="RIZ18" s="60"/>
      <c r="RJA18" s="60"/>
      <c r="RJB18" s="60"/>
      <c r="RJC18" s="60"/>
      <c r="RJD18" s="60"/>
      <c r="RJE18" s="60"/>
      <c r="RJF18" s="60"/>
      <c r="RJG18" s="60"/>
      <c r="RJH18" s="60"/>
      <c r="RJI18" s="60"/>
      <c r="RJJ18" s="60"/>
      <c r="RJK18" s="60"/>
      <c r="RJL18" s="60"/>
      <c r="RJM18" s="60"/>
      <c r="RJN18" s="60"/>
      <c r="RJO18" s="60"/>
      <c r="RJP18" s="60"/>
      <c r="RJQ18" s="60"/>
      <c r="RJR18" s="60"/>
      <c r="RJS18" s="60"/>
      <c r="RJT18" s="60"/>
      <c r="RJU18" s="60"/>
      <c r="RJV18" s="60"/>
      <c r="RJW18" s="60"/>
      <c r="RJX18" s="60"/>
      <c r="RJY18" s="60"/>
      <c r="RJZ18" s="60"/>
      <c r="RKA18" s="60"/>
      <c r="RKB18" s="60"/>
      <c r="RKC18" s="60"/>
      <c r="RKD18" s="60"/>
      <c r="RKE18" s="60"/>
      <c r="RKF18" s="60"/>
      <c r="RKG18" s="60"/>
      <c r="RKH18" s="60"/>
      <c r="RKI18" s="60"/>
      <c r="RKJ18" s="60"/>
      <c r="RKK18" s="60"/>
      <c r="RKL18" s="60"/>
      <c r="RKM18" s="60"/>
      <c r="RKN18" s="60"/>
      <c r="RKO18" s="60"/>
      <c r="RKP18" s="60"/>
      <c r="RKQ18" s="60"/>
      <c r="RKR18" s="60"/>
      <c r="RKS18" s="60"/>
      <c r="RKT18" s="60"/>
      <c r="RKU18" s="60"/>
      <c r="RKV18" s="60"/>
      <c r="RKW18" s="60"/>
      <c r="RKX18" s="60"/>
      <c r="RKY18" s="60"/>
      <c r="RKZ18" s="60"/>
      <c r="RLA18" s="60"/>
      <c r="RLB18" s="60"/>
      <c r="RLC18" s="60"/>
      <c r="RLD18" s="60"/>
      <c r="RLE18" s="60"/>
      <c r="RLF18" s="60"/>
      <c r="RLG18" s="60"/>
      <c r="RLH18" s="60"/>
      <c r="RLI18" s="60"/>
      <c r="RLJ18" s="60"/>
      <c r="RLK18" s="60"/>
      <c r="RLL18" s="60"/>
      <c r="RLM18" s="60"/>
      <c r="RLN18" s="60"/>
      <c r="RLO18" s="60"/>
      <c r="RLP18" s="60"/>
      <c r="RLQ18" s="60"/>
      <c r="RLR18" s="60"/>
      <c r="RLS18" s="60"/>
      <c r="RLT18" s="60"/>
      <c r="RLU18" s="60"/>
      <c r="RLV18" s="60"/>
      <c r="RLW18" s="60"/>
      <c r="RLX18" s="60"/>
      <c r="RLY18" s="60"/>
      <c r="RLZ18" s="60"/>
      <c r="RMA18" s="60"/>
      <c r="RMB18" s="60"/>
      <c r="RMC18" s="60"/>
      <c r="RMD18" s="60"/>
      <c r="RME18" s="60"/>
      <c r="RMF18" s="60"/>
      <c r="RMG18" s="60"/>
      <c r="RMH18" s="60"/>
      <c r="RMI18" s="60"/>
      <c r="RMJ18" s="60"/>
      <c r="RMK18" s="60"/>
      <c r="RML18" s="60"/>
      <c r="RMM18" s="60"/>
      <c r="RMN18" s="60"/>
      <c r="RMO18" s="60"/>
      <c r="RMP18" s="60"/>
      <c r="RMQ18" s="60"/>
      <c r="RMR18" s="60"/>
      <c r="RMS18" s="60"/>
      <c r="RMT18" s="60"/>
      <c r="RMU18" s="60"/>
      <c r="RMV18" s="60"/>
      <c r="RMW18" s="60"/>
      <c r="RMX18" s="60"/>
      <c r="RMY18" s="60"/>
      <c r="RMZ18" s="60"/>
      <c r="RNA18" s="60"/>
      <c r="RNB18" s="60"/>
      <c r="RNC18" s="60"/>
      <c r="RND18" s="60"/>
      <c r="RNE18" s="60"/>
      <c r="RNF18" s="60"/>
      <c r="RNG18" s="60"/>
      <c r="RNH18" s="60"/>
      <c r="RNI18" s="60"/>
      <c r="RNJ18" s="60"/>
      <c r="RNK18" s="60"/>
      <c r="RNL18" s="60"/>
      <c r="RNM18" s="60"/>
      <c r="RNN18" s="60"/>
      <c r="RNO18" s="60"/>
      <c r="RNP18" s="60"/>
      <c r="RNQ18" s="60"/>
      <c r="RNR18" s="60"/>
      <c r="RNS18" s="60"/>
      <c r="RNT18" s="60"/>
      <c r="RNU18" s="60"/>
      <c r="RNV18" s="60"/>
      <c r="RNW18" s="60"/>
      <c r="RNX18" s="60"/>
      <c r="RNY18" s="60"/>
      <c r="RNZ18" s="60"/>
      <c r="ROA18" s="60"/>
      <c r="ROB18" s="60"/>
      <c r="ROC18" s="60"/>
      <c r="ROD18" s="60"/>
      <c r="ROE18" s="60"/>
      <c r="ROF18" s="60"/>
      <c r="ROG18" s="60"/>
      <c r="ROH18" s="60"/>
      <c r="ROI18" s="60"/>
      <c r="ROJ18" s="60"/>
      <c r="ROK18" s="60"/>
      <c r="ROL18" s="60"/>
      <c r="ROM18" s="60"/>
      <c r="RON18" s="60"/>
      <c r="ROO18" s="60"/>
      <c r="ROP18" s="60"/>
      <c r="ROQ18" s="60"/>
      <c r="ROR18" s="60"/>
      <c r="ROS18" s="60"/>
      <c r="ROT18" s="60"/>
      <c r="ROU18" s="60"/>
      <c r="ROV18" s="60"/>
      <c r="ROW18" s="60"/>
      <c r="ROX18" s="60"/>
      <c r="ROY18" s="60"/>
      <c r="ROZ18" s="60"/>
      <c r="RPA18" s="60"/>
      <c r="RPB18" s="60"/>
      <c r="RPC18" s="60"/>
      <c r="RPD18" s="60"/>
      <c r="RPE18" s="60"/>
      <c r="RPF18" s="60"/>
      <c r="RPG18" s="60"/>
      <c r="RPH18" s="60"/>
      <c r="RPI18" s="60"/>
      <c r="RPJ18" s="60"/>
      <c r="RPK18" s="60"/>
      <c r="RPL18" s="60"/>
      <c r="RPM18" s="60"/>
      <c r="RPN18" s="60"/>
      <c r="RPO18" s="60"/>
      <c r="RPP18" s="60"/>
      <c r="RPQ18" s="60"/>
      <c r="RPR18" s="60"/>
      <c r="RPS18" s="60"/>
      <c r="RPT18" s="60"/>
      <c r="RPU18" s="60"/>
      <c r="RPV18" s="60"/>
      <c r="RPW18" s="60"/>
      <c r="RPX18" s="60"/>
      <c r="RPY18" s="60"/>
      <c r="RPZ18" s="60"/>
      <c r="RQA18" s="60"/>
      <c r="RQB18" s="60"/>
      <c r="RQC18" s="60"/>
      <c r="RQD18" s="60"/>
      <c r="RQE18" s="60"/>
      <c r="RQF18" s="60"/>
      <c r="RQG18" s="60"/>
      <c r="RQH18" s="60"/>
      <c r="RQI18" s="60"/>
      <c r="RQJ18" s="60"/>
      <c r="RQK18" s="60"/>
      <c r="RQL18" s="60"/>
      <c r="RQM18" s="60"/>
      <c r="RQN18" s="60"/>
      <c r="RQO18" s="60"/>
      <c r="RQP18" s="60"/>
      <c r="RQQ18" s="60"/>
      <c r="RQR18" s="60"/>
      <c r="RQS18" s="60"/>
      <c r="RQT18" s="60"/>
      <c r="RQU18" s="60"/>
      <c r="RQV18" s="60"/>
      <c r="RQW18" s="60"/>
      <c r="RQX18" s="60"/>
      <c r="RQY18" s="60"/>
      <c r="RQZ18" s="60"/>
      <c r="RRA18" s="60"/>
      <c r="RRB18" s="60"/>
      <c r="RRC18" s="60"/>
      <c r="RRD18" s="60"/>
      <c r="RRE18" s="60"/>
      <c r="RRF18" s="60"/>
      <c r="RRG18" s="60"/>
      <c r="RRH18" s="60"/>
      <c r="RRI18" s="60"/>
      <c r="RRJ18" s="60"/>
      <c r="RRK18" s="60"/>
      <c r="RRL18" s="60"/>
      <c r="RRM18" s="60"/>
      <c r="RRN18" s="60"/>
      <c r="RRO18" s="60"/>
      <c r="RRP18" s="60"/>
      <c r="RRQ18" s="60"/>
      <c r="RRR18" s="60"/>
      <c r="RRS18" s="60"/>
      <c r="RRT18" s="60"/>
      <c r="RRU18" s="60"/>
      <c r="RRV18" s="60"/>
      <c r="RRW18" s="60"/>
      <c r="RRX18" s="60"/>
      <c r="RRY18" s="60"/>
      <c r="RRZ18" s="60"/>
      <c r="RSA18" s="60"/>
      <c r="RSB18" s="60"/>
      <c r="RSC18" s="60"/>
      <c r="RSD18" s="60"/>
      <c r="RSE18" s="60"/>
      <c r="RSF18" s="60"/>
      <c r="RSG18" s="60"/>
      <c r="RSH18" s="60"/>
      <c r="RSI18" s="60"/>
      <c r="RSJ18" s="60"/>
      <c r="RSK18" s="60"/>
      <c r="RSL18" s="60"/>
      <c r="RSM18" s="60"/>
      <c r="RSN18" s="60"/>
      <c r="RSO18" s="60"/>
      <c r="RSP18" s="60"/>
      <c r="RSQ18" s="60"/>
      <c r="RSR18" s="60"/>
      <c r="RSS18" s="60"/>
      <c r="RST18" s="60"/>
      <c r="RSU18" s="60"/>
      <c r="RSV18" s="60"/>
      <c r="RSW18" s="60"/>
      <c r="RSX18" s="60"/>
      <c r="RSY18" s="60"/>
      <c r="RSZ18" s="60"/>
      <c r="RTA18" s="60"/>
      <c r="RTB18" s="60"/>
      <c r="RTC18" s="60"/>
      <c r="RTD18" s="60"/>
      <c r="RTE18" s="60"/>
      <c r="RTF18" s="60"/>
      <c r="RTG18" s="60"/>
      <c r="RTH18" s="60"/>
      <c r="RTI18" s="60"/>
      <c r="RTJ18" s="60"/>
      <c r="RTK18" s="60"/>
      <c r="RTL18" s="60"/>
      <c r="RTM18" s="60"/>
      <c r="RTN18" s="60"/>
      <c r="RTO18" s="60"/>
      <c r="RTP18" s="60"/>
      <c r="RTQ18" s="60"/>
      <c r="RTR18" s="60"/>
      <c r="RTS18" s="60"/>
      <c r="RTT18" s="60"/>
      <c r="RTU18" s="60"/>
      <c r="RTV18" s="60"/>
      <c r="RTW18" s="60"/>
      <c r="RTX18" s="60"/>
      <c r="RTY18" s="60"/>
      <c r="RTZ18" s="60"/>
      <c r="RUA18" s="60"/>
      <c r="RUB18" s="60"/>
      <c r="RUC18" s="60"/>
      <c r="RUD18" s="60"/>
      <c r="RUE18" s="60"/>
      <c r="RUF18" s="60"/>
      <c r="RUG18" s="60"/>
      <c r="RUH18" s="60"/>
      <c r="RUI18" s="60"/>
      <c r="RUJ18" s="60"/>
      <c r="RUK18" s="60"/>
      <c r="RUL18" s="60"/>
      <c r="RUM18" s="60"/>
      <c r="RUN18" s="60"/>
      <c r="RUO18" s="60"/>
      <c r="RUP18" s="60"/>
      <c r="RUQ18" s="60"/>
      <c r="RUR18" s="60"/>
      <c r="RUS18" s="60"/>
      <c r="RUT18" s="60"/>
      <c r="RUU18" s="60"/>
      <c r="RUV18" s="60"/>
      <c r="RUW18" s="60"/>
      <c r="RUX18" s="60"/>
      <c r="RUY18" s="60"/>
      <c r="RUZ18" s="60"/>
      <c r="RVA18" s="60"/>
      <c r="RVB18" s="60"/>
      <c r="RVC18" s="60"/>
      <c r="RVD18" s="60"/>
      <c r="RVE18" s="60"/>
      <c r="RVF18" s="60"/>
      <c r="RVG18" s="60"/>
      <c r="RVH18" s="60"/>
      <c r="RVI18" s="60"/>
      <c r="RVJ18" s="60"/>
      <c r="RVK18" s="60"/>
      <c r="RVL18" s="60"/>
      <c r="RVM18" s="60"/>
      <c r="RVN18" s="60"/>
      <c r="RVO18" s="60"/>
      <c r="RVP18" s="60"/>
      <c r="RVQ18" s="60"/>
      <c r="RVR18" s="60"/>
      <c r="RVS18" s="60"/>
      <c r="RVT18" s="60"/>
      <c r="RVU18" s="60"/>
      <c r="RVV18" s="60"/>
      <c r="RVW18" s="60"/>
      <c r="RVX18" s="60"/>
      <c r="RVY18" s="60"/>
      <c r="RVZ18" s="60"/>
      <c r="RWA18" s="60"/>
      <c r="RWB18" s="60"/>
      <c r="RWC18" s="60"/>
      <c r="RWD18" s="60"/>
      <c r="RWE18" s="60"/>
      <c r="RWF18" s="60"/>
      <c r="RWG18" s="60"/>
      <c r="RWH18" s="60"/>
      <c r="RWI18" s="60"/>
      <c r="RWJ18" s="60"/>
      <c r="RWK18" s="60"/>
      <c r="RWL18" s="60"/>
      <c r="RWM18" s="60"/>
      <c r="RWN18" s="60"/>
      <c r="RWO18" s="60"/>
      <c r="RWP18" s="60"/>
      <c r="RWQ18" s="60"/>
      <c r="RWR18" s="60"/>
      <c r="RWS18" s="60"/>
      <c r="RWT18" s="60"/>
      <c r="RWU18" s="60"/>
      <c r="RWV18" s="60"/>
      <c r="RWW18" s="60"/>
      <c r="RWX18" s="60"/>
      <c r="RWY18" s="60"/>
      <c r="RWZ18" s="60"/>
      <c r="RXA18" s="60"/>
      <c r="RXB18" s="60"/>
      <c r="RXC18" s="60"/>
      <c r="RXD18" s="60"/>
      <c r="RXE18" s="60"/>
      <c r="RXF18" s="60"/>
      <c r="RXG18" s="60"/>
      <c r="RXH18" s="60"/>
      <c r="RXI18" s="60"/>
      <c r="RXJ18" s="60"/>
      <c r="RXK18" s="60"/>
      <c r="RXL18" s="60"/>
      <c r="RXM18" s="60"/>
      <c r="RXN18" s="60"/>
      <c r="RXO18" s="60"/>
      <c r="RXP18" s="60"/>
      <c r="RXQ18" s="60"/>
      <c r="RXR18" s="60"/>
      <c r="RXS18" s="60"/>
      <c r="RXT18" s="60"/>
      <c r="RXU18" s="60"/>
      <c r="RXV18" s="60"/>
      <c r="RXW18" s="60"/>
      <c r="RXX18" s="60"/>
      <c r="RXY18" s="60"/>
      <c r="RXZ18" s="60"/>
      <c r="RYA18" s="60"/>
      <c r="RYB18" s="60"/>
      <c r="RYC18" s="60"/>
      <c r="RYD18" s="60"/>
      <c r="RYE18" s="60"/>
      <c r="RYF18" s="60"/>
      <c r="RYG18" s="60"/>
      <c r="RYH18" s="60"/>
      <c r="RYI18" s="60"/>
      <c r="RYJ18" s="60"/>
      <c r="RYK18" s="60"/>
      <c r="RYL18" s="60"/>
      <c r="RYM18" s="60"/>
      <c r="RYN18" s="60"/>
      <c r="RYO18" s="60"/>
      <c r="RYP18" s="60"/>
      <c r="RYQ18" s="60"/>
      <c r="RYR18" s="60"/>
      <c r="RYS18" s="60"/>
      <c r="RYT18" s="60"/>
      <c r="RYU18" s="60"/>
      <c r="RYV18" s="60"/>
      <c r="RYW18" s="60"/>
      <c r="RYX18" s="60"/>
      <c r="RYY18" s="60"/>
      <c r="RYZ18" s="60"/>
      <c r="RZA18" s="60"/>
      <c r="RZB18" s="60"/>
      <c r="RZC18" s="60"/>
      <c r="RZD18" s="60"/>
      <c r="RZE18" s="60"/>
      <c r="RZF18" s="60"/>
      <c r="RZG18" s="60"/>
      <c r="RZH18" s="60"/>
      <c r="RZI18" s="60"/>
      <c r="RZJ18" s="60"/>
      <c r="RZK18" s="60"/>
      <c r="RZL18" s="60"/>
      <c r="RZM18" s="60"/>
      <c r="RZN18" s="60"/>
      <c r="RZO18" s="60"/>
      <c r="RZP18" s="60"/>
      <c r="RZQ18" s="60"/>
      <c r="RZR18" s="60"/>
      <c r="RZS18" s="60"/>
      <c r="RZT18" s="60"/>
      <c r="RZU18" s="60"/>
      <c r="RZV18" s="60"/>
      <c r="RZW18" s="60"/>
      <c r="RZX18" s="60"/>
      <c r="RZY18" s="60"/>
      <c r="RZZ18" s="60"/>
      <c r="SAA18" s="60"/>
      <c r="SAB18" s="60"/>
      <c r="SAC18" s="60"/>
      <c r="SAD18" s="60"/>
      <c r="SAE18" s="60"/>
      <c r="SAF18" s="60"/>
      <c r="SAG18" s="60"/>
      <c r="SAH18" s="60"/>
      <c r="SAI18" s="60"/>
      <c r="SAJ18" s="60"/>
      <c r="SAK18" s="60"/>
      <c r="SAL18" s="60"/>
      <c r="SAM18" s="60"/>
      <c r="SAN18" s="60"/>
      <c r="SAO18" s="60"/>
      <c r="SAP18" s="60"/>
      <c r="SAQ18" s="60"/>
      <c r="SAR18" s="60"/>
      <c r="SAS18" s="60"/>
      <c r="SAT18" s="60"/>
      <c r="SAU18" s="60"/>
      <c r="SAV18" s="60"/>
      <c r="SAW18" s="60"/>
      <c r="SAX18" s="60"/>
      <c r="SAY18" s="60"/>
      <c r="SAZ18" s="60"/>
      <c r="SBA18" s="60"/>
      <c r="SBB18" s="60"/>
      <c r="SBC18" s="60"/>
      <c r="SBD18" s="60"/>
      <c r="SBE18" s="60"/>
      <c r="SBF18" s="60"/>
      <c r="SBG18" s="60"/>
      <c r="SBH18" s="60"/>
      <c r="SBI18" s="60"/>
      <c r="SBJ18" s="60"/>
      <c r="SBK18" s="60"/>
      <c r="SBL18" s="60"/>
      <c r="SBM18" s="60"/>
      <c r="SBN18" s="60"/>
      <c r="SBO18" s="60"/>
      <c r="SBP18" s="60"/>
      <c r="SBQ18" s="60"/>
      <c r="SBR18" s="60"/>
      <c r="SBS18" s="60"/>
      <c r="SBT18" s="60"/>
      <c r="SBU18" s="60"/>
      <c r="SBV18" s="60"/>
      <c r="SBW18" s="60"/>
      <c r="SBX18" s="60"/>
      <c r="SBY18" s="60"/>
      <c r="SBZ18" s="60"/>
      <c r="SCA18" s="60"/>
      <c r="SCB18" s="60"/>
      <c r="SCC18" s="60"/>
      <c r="SCD18" s="60"/>
      <c r="SCE18" s="60"/>
      <c r="SCF18" s="60"/>
      <c r="SCG18" s="60"/>
      <c r="SCH18" s="60"/>
      <c r="SCI18" s="60"/>
      <c r="SCJ18" s="60"/>
      <c r="SCK18" s="60"/>
      <c r="SCL18" s="60"/>
      <c r="SCM18" s="60"/>
      <c r="SCN18" s="60"/>
      <c r="SCO18" s="60"/>
      <c r="SCP18" s="60"/>
      <c r="SCQ18" s="60"/>
      <c r="SCR18" s="60"/>
      <c r="SCS18" s="60"/>
      <c r="SCT18" s="60"/>
      <c r="SCU18" s="60"/>
      <c r="SCV18" s="60"/>
      <c r="SCW18" s="60"/>
      <c r="SCX18" s="60"/>
      <c r="SCY18" s="60"/>
      <c r="SCZ18" s="60"/>
      <c r="SDA18" s="60"/>
      <c r="SDB18" s="60"/>
      <c r="SDC18" s="60"/>
      <c r="SDD18" s="60"/>
      <c r="SDE18" s="60"/>
      <c r="SDF18" s="60"/>
      <c r="SDG18" s="60"/>
      <c r="SDH18" s="60"/>
      <c r="SDI18" s="60"/>
      <c r="SDJ18" s="60"/>
      <c r="SDK18" s="60"/>
      <c r="SDL18" s="60"/>
      <c r="SDM18" s="60"/>
      <c r="SDN18" s="60"/>
      <c r="SDO18" s="60"/>
      <c r="SDP18" s="60"/>
      <c r="SDQ18" s="60"/>
      <c r="SDR18" s="60"/>
      <c r="SDS18" s="60"/>
      <c r="SDT18" s="60"/>
      <c r="SDU18" s="60"/>
      <c r="SDV18" s="60"/>
      <c r="SDW18" s="60"/>
      <c r="SDX18" s="60"/>
      <c r="SDY18" s="60"/>
      <c r="SDZ18" s="60"/>
      <c r="SEA18" s="60"/>
      <c r="SEB18" s="60"/>
      <c r="SEC18" s="60"/>
      <c r="SED18" s="60"/>
      <c r="SEE18" s="60"/>
      <c r="SEF18" s="60"/>
      <c r="SEG18" s="60"/>
      <c r="SEH18" s="60"/>
      <c r="SEI18" s="60"/>
      <c r="SEJ18" s="60"/>
      <c r="SEK18" s="60"/>
      <c r="SEL18" s="60"/>
      <c r="SEM18" s="60"/>
      <c r="SEN18" s="60"/>
      <c r="SEO18" s="60"/>
      <c r="SEP18" s="60"/>
      <c r="SEQ18" s="60"/>
      <c r="SER18" s="60"/>
      <c r="SES18" s="60"/>
      <c r="SET18" s="60"/>
      <c r="SEU18" s="60"/>
      <c r="SEV18" s="60"/>
      <c r="SEW18" s="60"/>
      <c r="SEX18" s="60"/>
      <c r="SEY18" s="60"/>
      <c r="SEZ18" s="60"/>
      <c r="SFA18" s="60"/>
      <c r="SFB18" s="60"/>
      <c r="SFC18" s="60"/>
      <c r="SFD18" s="60"/>
      <c r="SFE18" s="60"/>
      <c r="SFF18" s="60"/>
      <c r="SFG18" s="60"/>
      <c r="SFH18" s="60"/>
      <c r="SFI18" s="60"/>
      <c r="SFJ18" s="60"/>
      <c r="SFK18" s="60"/>
      <c r="SFL18" s="60"/>
      <c r="SFM18" s="60"/>
      <c r="SFN18" s="60"/>
      <c r="SFO18" s="60"/>
      <c r="SFP18" s="60"/>
      <c r="SFQ18" s="60"/>
      <c r="SFR18" s="60"/>
      <c r="SFS18" s="60"/>
      <c r="SFT18" s="60"/>
      <c r="SFU18" s="60"/>
      <c r="SFV18" s="60"/>
      <c r="SFW18" s="60"/>
      <c r="SFX18" s="60"/>
      <c r="SFY18" s="60"/>
      <c r="SFZ18" s="60"/>
      <c r="SGA18" s="60"/>
      <c r="SGB18" s="60"/>
      <c r="SGC18" s="60"/>
      <c r="SGD18" s="60"/>
      <c r="SGE18" s="60"/>
      <c r="SGF18" s="60"/>
      <c r="SGG18" s="60"/>
      <c r="SGH18" s="60"/>
      <c r="SGI18" s="60"/>
      <c r="SGJ18" s="60"/>
      <c r="SGK18" s="60"/>
      <c r="SGL18" s="60"/>
      <c r="SGM18" s="60"/>
      <c r="SGN18" s="60"/>
      <c r="SGO18" s="60"/>
      <c r="SGP18" s="60"/>
      <c r="SGQ18" s="60"/>
      <c r="SGR18" s="60"/>
      <c r="SGS18" s="60"/>
      <c r="SGT18" s="60"/>
      <c r="SGU18" s="60"/>
      <c r="SGV18" s="60"/>
      <c r="SGW18" s="60"/>
      <c r="SGX18" s="60"/>
      <c r="SGY18" s="60"/>
      <c r="SGZ18" s="60"/>
      <c r="SHA18" s="60"/>
      <c r="SHB18" s="60"/>
      <c r="SHC18" s="60"/>
      <c r="SHD18" s="60"/>
      <c r="SHE18" s="60"/>
      <c r="SHF18" s="60"/>
      <c r="SHG18" s="60"/>
      <c r="SHH18" s="60"/>
      <c r="SHI18" s="60"/>
      <c r="SHJ18" s="60"/>
      <c r="SHK18" s="60"/>
      <c r="SHL18" s="60"/>
      <c r="SHM18" s="60"/>
      <c r="SHN18" s="60"/>
      <c r="SHO18" s="60"/>
      <c r="SHP18" s="60"/>
      <c r="SHQ18" s="60"/>
      <c r="SHR18" s="60"/>
      <c r="SHS18" s="60"/>
      <c r="SHT18" s="60"/>
      <c r="SHU18" s="60"/>
      <c r="SHV18" s="60"/>
      <c r="SHW18" s="60"/>
      <c r="SHX18" s="60"/>
      <c r="SHY18" s="60"/>
      <c r="SHZ18" s="60"/>
      <c r="SIA18" s="60"/>
      <c r="SIB18" s="60"/>
      <c r="SIC18" s="60"/>
      <c r="SID18" s="60"/>
      <c r="SIE18" s="60"/>
      <c r="SIF18" s="60"/>
      <c r="SIG18" s="60"/>
      <c r="SIH18" s="60"/>
      <c r="SII18" s="60"/>
      <c r="SIJ18" s="60"/>
      <c r="SIK18" s="60"/>
      <c r="SIL18" s="60"/>
      <c r="SIM18" s="60"/>
      <c r="SIN18" s="60"/>
      <c r="SIO18" s="60"/>
      <c r="SIP18" s="60"/>
      <c r="SIQ18" s="60"/>
      <c r="SIR18" s="60"/>
      <c r="SIS18" s="60"/>
      <c r="SIT18" s="60"/>
      <c r="SIU18" s="60"/>
      <c r="SIV18" s="60"/>
      <c r="SIW18" s="60"/>
      <c r="SIX18" s="60"/>
      <c r="SIY18" s="60"/>
      <c r="SIZ18" s="60"/>
      <c r="SJA18" s="60"/>
      <c r="SJB18" s="60"/>
      <c r="SJC18" s="60"/>
      <c r="SJD18" s="60"/>
      <c r="SJE18" s="60"/>
      <c r="SJF18" s="60"/>
      <c r="SJG18" s="60"/>
      <c r="SJH18" s="60"/>
      <c r="SJI18" s="60"/>
      <c r="SJJ18" s="60"/>
      <c r="SJK18" s="60"/>
      <c r="SJL18" s="60"/>
      <c r="SJM18" s="60"/>
      <c r="SJN18" s="60"/>
      <c r="SJO18" s="60"/>
      <c r="SJP18" s="60"/>
      <c r="SJQ18" s="60"/>
      <c r="SJR18" s="60"/>
      <c r="SJS18" s="60"/>
      <c r="SJT18" s="60"/>
      <c r="SJU18" s="60"/>
      <c r="SJV18" s="60"/>
      <c r="SJW18" s="60"/>
      <c r="SJX18" s="60"/>
      <c r="SJY18" s="60"/>
      <c r="SJZ18" s="60"/>
      <c r="SKA18" s="60"/>
      <c r="SKB18" s="60"/>
      <c r="SKC18" s="60"/>
      <c r="SKD18" s="60"/>
      <c r="SKE18" s="60"/>
      <c r="SKF18" s="60"/>
      <c r="SKG18" s="60"/>
      <c r="SKH18" s="60"/>
      <c r="SKI18" s="60"/>
      <c r="SKJ18" s="60"/>
      <c r="SKK18" s="60"/>
      <c r="SKL18" s="60"/>
      <c r="SKM18" s="60"/>
      <c r="SKN18" s="60"/>
      <c r="SKO18" s="60"/>
      <c r="SKP18" s="60"/>
      <c r="SKQ18" s="60"/>
      <c r="SKR18" s="60"/>
      <c r="SKS18" s="60"/>
      <c r="SKT18" s="60"/>
      <c r="SKU18" s="60"/>
      <c r="SKV18" s="60"/>
      <c r="SKW18" s="60"/>
      <c r="SKX18" s="60"/>
      <c r="SKY18" s="60"/>
      <c r="SKZ18" s="60"/>
      <c r="SLA18" s="60"/>
      <c r="SLB18" s="60"/>
      <c r="SLC18" s="60"/>
      <c r="SLD18" s="60"/>
      <c r="SLE18" s="60"/>
      <c r="SLF18" s="60"/>
      <c r="SLG18" s="60"/>
      <c r="SLH18" s="60"/>
      <c r="SLI18" s="60"/>
      <c r="SLJ18" s="60"/>
      <c r="SLK18" s="60"/>
      <c r="SLL18" s="60"/>
      <c r="SLM18" s="60"/>
      <c r="SLN18" s="60"/>
      <c r="SLO18" s="60"/>
      <c r="SLP18" s="60"/>
      <c r="SLQ18" s="60"/>
      <c r="SLR18" s="60"/>
      <c r="SLS18" s="60"/>
      <c r="SLT18" s="60"/>
      <c r="SLU18" s="60"/>
      <c r="SLV18" s="60"/>
      <c r="SLW18" s="60"/>
      <c r="SLX18" s="60"/>
      <c r="SLY18" s="60"/>
      <c r="SLZ18" s="60"/>
      <c r="SMA18" s="60"/>
      <c r="SMB18" s="60"/>
      <c r="SMC18" s="60"/>
      <c r="SMD18" s="60"/>
      <c r="SME18" s="60"/>
      <c r="SMF18" s="60"/>
      <c r="SMG18" s="60"/>
      <c r="SMH18" s="60"/>
      <c r="SMI18" s="60"/>
      <c r="SMJ18" s="60"/>
      <c r="SMK18" s="60"/>
      <c r="SML18" s="60"/>
      <c r="SMM18" s="60"/>
      <c r="SMN18" s="60"/>
      <c r="SMO18" s="60"/>
      <c r="SMP18" s="60"/>
      <c r="SMQ18" s="60"/>
      <c r="SMR18" s="60"/>
      <c r="SMS18" s="60"/>
      <c r="SMT18" s="60"/>
      <c r="SMU18" s="60"/>
      <c r="SMV18" s="60"/>
      <c r="SMW18" s="60"/>
      <c r="SMX18" s="60"/>
      <c r="SMY18" s="60"/>
      <c r="SMZ18" s="60"/>
      <c r="SNA18" s="60"/>
      <c r="SNB18" s="60"/>
      <c r="SNC18" s="60"/>
      <c r="SND18" s="60"/>
      <c r="SNE18" s="60"/>
      <c r="SNF18" s="60"/>
      <c r="SNG18" s="60"/>
      <c r="SNH18" s="60"/>
      <c r="SNI18" s="60"/>
      <c r="SNJ18" s="60"/>
      <c r="SNK18" s="60"/>
      <c r="SNL18" s="60"/>
      <c r="SNM18" s="60"/>
      <c r="SNN18" s="60"/>
      <c r="SNO18" s="60"/>
      <c r="SNP18" s="60"/>
      <c r="SNQ18" s="60"/>
      <c r="SNR18" s="60"/>
      <c r="SNS18" s="60"/>
      <c r="SNT18" s="60"/>
      <c r="SNU18" s="60"/>
      <c r="SNV18" s="60"/>
      <c r="SNW18" s="60"/>
      <c r="SNX18" s="60"/>
      <c r="SNY18" s="60"/>
      <c r="SNZ18" s="60"/>
      <c r="SOA18" s="60"/>
      <c r="SOB18" s="60"/>
      <c r="SOC18" s="60"/>
      <c r="SOD18" s="60"/>
      <c r="SOE18" s="60"/>
      <c r="SOF18" s="60"/>
      <c r="SOG18" s="60"/>
      <c r="SOH18" s="60"/>
      <c r="SOI18" s="60"/>
      <c r="SOJ18" s="60"/>
      <c r="SOK18" s="60"/>
      <c r="SOL18" s="60"/>
      <c r="SOM18" s="60"/>
      <c r="SON18" s="60"/>
      <c r="SOO18" s="60"/>
      <c r="SOP18" s="60"/>
      <c r="SOQ18" s="60"/>
      <c r="SOR18" s="60"/>
      <c r="SOS18" s="60"/>
      <c r="SOT18" s="60"/>
      <c r="SOU18" s="60"/>
      <c r="SOV18" s="60"/>
      <c r="SOW18" s="60"/>
      <c r="SOX18" s="60"/>
      <c r="SOY18" s="60"/>
      <c r="SOZ18" s="60"/>
      <c r="SPA18" s="60"/>
      <c r="SPB18" s="60"/>
      <c r="SPC18" s="60"/>
      <c r="SPD18" s="60"/>
      <c r="SPE18" s="60"/>
      <c r="SPF18" s="60"/>
      <c r="SPG18" s="60"/>
      <c r="SPH18" s="60"/>
      <c r="SPI18" s="60"/>
      <c r="SPJ18" s="60"/>
      <c r="SPK18" s="60"/>
      <c r="SPL18" s="60"/>
      <c r="SPM18" s="60"/>
      <c r="SPN18" s="60"/>
      <c r="SPO18" s="60"/>
      <c r="SPP18" s="60"/>
      <c r="SPQ18" s="60"/>
      <c r="SPR18" s="60"/>
      <c r="SPS18" s="60"/>
      <c r="SPT18" s="60"/>
      <c r="SPU18" s="60"/>
      <c r="SPV18" s="60"/>
      <c r="SPW18" s="60"/>
      <c r="SPX18" s="60"/>
      <c r="SPY18" s="60"/>
      <c r="SPZ18" s="60"/>
      <c r="SQA18" s="60"/>
      <c r="SQB18" s="60"/>
      <c r="SQC18" s="60"/>
      <c r="SQD18" s="60"/>
      <c r="SQE18" s="60"/>
      <c r="SQF18" s="60"/>
      <c r="SQG18" s="60"/>
      <c r="SQH18" s="60"/>
      <c r="SQI18" s="60"/>
      <c r="SQJ18" s="60"/>
      <c r="SQK18" s="60"/>
      <c r="SQL18" s="60"/>
      <c r="SQM18" s="60"/>
      <c r="SQN18" s="60"/>
      <c r="SQO18" s="60"/>
      <c r="SQP18" s="60"/>
      <c r="SQQ18" s="60"/>
      <c r="SQR18" s="60"/>
      <c r="SQS18" s="60"/>
      <c r="SQT18" s="60"/>
      <c r="SQU18" s="60"/>
      <c r="SQV18" s="60"/>
      <c r="SQW18" s="60"/>
      <c r="SQX18" s="60"/>
      <c r="SQY18" s="60"/>
      <c r="SQZ18" s="60"/>
      <c r="SRA18" s="60"/>
      <c r="SRB18" s="60"/>
      <c r="SRC18" s="60"/>
      <c r="SRD18" s="60"/>
      <c r="SRE18" s="60"/>
      <c r="SRF18" s="60"/>
      <c r="SRG18" s="60"/>
      <c r="SRH18" s="60"/>
      <c r="SRI18" s="60"/>
      <c r="SRJ18" s="60"/>
      <c r="SRK18" s="60"/>
      <c r="SRL18" s="60"/>
      <c r="SRM18" s="60"/>
      <c r="SRN18" s="60"/>
      <c r="SRO18" s="60"/>
      <c r="SRP18" s="60"/>
      <c r="SRQ18" s="60"/>
      <c r="SRR18" s="60"/>
      <c r="SRS18" s="60"/>
      <c r="SRT18" s="60"/>
      <c r="SRU18" s="60"/>
      <c r="SRV18" s="60"/>
      <c r="SRW18" s="60"/>
      <c r="SRX18" s="60"/>
      <c r="SRY18" s="60"/>
      <c r="SRZ18" s="60"/>
      <c r="SSA18" s="60"/>
      <c r="SSB18" s="60"/>
      <c r="SSC18" s="60"/>
      <c r="SSD18" s="60"/>
      <c r="SSE18" s="60"/>
      <c r="SSF18" s="60"/>
      <c r="SSG18" s="60"/>
      <c r="SSH18" s="60"/>
      <c r="SSI18" s="60"/>
      <c r="SSJ18" s="60"/>
      <c r="SSK18" s="60"/>
      <c r="SSL18" s="60"/>
      <c r="SSM18" s="60"/>
      <c r="SSN18" s="60"/>
      <c r="SSO18" s="60"/>
      <c r="SSP18" s="60"/>
      <c r="SSQ18" s="60"/>
      <c r="SSR18" s="60"/>
      <c r="SSS18" s="60"/>
      <c r="SST18" s="60"/>
      <c r="SSU18" s="60"/>
      <c r="SSV18" s="60"/>
      <c r="SSW18" s="60"/>
      <c r="SSX18" s="60"/>
      <c r="SSY18" s="60"/>
      <c r="SSZ18" s="60"/>
      <c r="STA18" s="60"/>
      <c r="STB18" s="60"/>
      <c r="STC18" s="60"/>
      <c r="STD18" s="60"/>
      <c r="STE18" s="60"/>
      <c r="STF18" s="60"/>
      <c r="STG18" s="60"/>
      <c r="STH18" s="60"/>
      <c r="STI18" s="60"/>
      <c r="STJ18" s="60"/>
      <c r="STK18" s="60"/>
      <c r="STL18" s="60"/>
      <c r="STM18" s="60"/>
      <c r="STN18" s="60"/>
      <c r="STO18" s="60"/>
      <c r="STP18" s="60"/>
      <c r="STQ18" s="60"/>
      <c r="STR18" s="60"/>
      <c r="STS18" s="60"/>
      <c r="STT18" s="60"/>
      <c r="STU18" s="60"/>
      <c r="STV18" s="60"/>
      <c r="STW18" s="60"/>
      <c r="STX18" s="60"/>
      <c r="STY18" s="60"/>
      <c r="STZ18" s="60"/>
      <c r="SUA18" s="60"/>
      <c r="SUB18" s="60"/>
      <c r="SUC18" s="60"/>
      <c r="SUD18" s="60"/>
      <c r="SUE18" s="60"/>
      <c r="SUF18" s="60"/>
      <c r="SUG18" s="60"/>
      <c r="SUH18" s="60"/>
      <c r="SUI18" s="60"/>
      <c r="SUJ18" s="60"/>
      <c r="SUK18" s="60"/>
      <c r="SUL18" s="60"/>
      <c r="SUM18" s="60"/>
      <c r="SUN18" s="60"/>
      <c r="SUO18" s="60"/>
      <c r="SUP18" s="60"/>
      <c r="SUQ18" s="60"/>
      <c r="SUR18" s="60"/>
      <c r="SUS18" s="60"/>
      <c r="SUT18" s="60"/>
      <c r="SUU18" s="60"/>
      <c r="SUV18" s="60"/>
      <c r="SUW18" s="60"/>
      <c r="SUX18" s="60"/>
      <c r="SUY18" s="60"/>
      <c r="SUZ18" s="60"/>
      <c r="SVA18" s="60"/>
      <c r="SVB18" s="60"/>
      <c r="SVC18" s="60"/>
      <c r="SVD18" s="60"/>
      <c r="SVE18" s="60"/>
      <c r="SVF18" s="60"/>
      <c r="SVG18" s="60"/>
      <c r="SVH18" s="60"/>
      <c r="SVI18" s="60"/>
      <c r="SVJ18" s="60"/>
      <c r="SVK18" s="60"/>
      <c r="SVL18" s="60"/>
      <c r="SVM18" s="60"/>
      <c r="SVN18" s="60"/>
      <c r="SVO18" s="60"/>
      <c r="SVP18" s="60"/>
      <c r="SVQ18" s="60"/>
      <c r="SVR18" s="60"/>
      <c r="SVS18" s="60"/>
      <c r="SVT18" s="60"/>
      <c r="SVU18" s="60"/>
      <c r="SVV18" s="60"/>
      <c r="SVW18" s="60"/>
      <c r="SVX18" s="60"/>
      <c r="SVY18" s="60"/>
      <c r="SVZ18" s="60"/>
      <c r="SWA18" s="60"/>
      <c r="SWB18" s="60"/>
      <c r="SWC18" s="60"/>
      <c r="SWD18" s="60"/>
      <c r="SWE18" s="60"/>
      <c r="SWF18" s="60"/>
      <c r="SWG18" s="60"/>
      <c r="SWH18" s="60"/>
      <c r="SWI18" s="60"/>
      <c r="SWJ18" s="60"/>
      <c r="SWK18" s="60"/>
      <c r="SWL18" s="60"/>
      <c r="SWM18" s="60"/>
      <c r="SWN18" s="60"/>
      <c r="SWO18" s="60"/>
      <c r="SWP18" s="60"/>
      <c r="SWQ18" s="60"/>
      <c r="SWR18" s="60"/>
      <c r="SWS18" s="60"/>
      <c r="SWT18" s="60"/>
      <c r="SWU18" s="60"/>
      <c r="SWV18" s="60"/>
      <c r="SWW18" s="60"/>
      <c r="SWX18" s="60"/>
      <c r="SWY18" s="60"/>
      <c r="SWZ18" s="60"/>
      <c r="SXA18" s="60"/>
      <c r="SXB18" s="60"/>
      <c r="SXC18" s="60"/>
      <c r="SXD18" s="60"/>
      <c r="SXE18" s="60"/>
      <c r="SXF18" s="60"/>
      <c r="SXG18" s="60"/>
      <c r="SXH18" s="60"/>
      <c r="SXI18" s="60"/>
      <c r="SXJ18" s="60"/>
      <c r="SXK18" s="60"/>
      <c r="SXL18" s="60"/>
      <c r="SXM18" s="60"/>
      <c r="SXN18" s="60"/>
      <c r="SXO18" s="60"/>
      <c r="SXP18" s="60"/>
      <c r="SXQ18" s="60"/>
      <c r="SXR18" s="60"/>
      <c r="SXS18" s="60"/>
      <c r="SXT18" s="60"/>
      <c r="SXU18" s="60"/>
      <c r="SXV18" s="60"/>
      <c r="SXW18" s="60"/>
      <c r="SXX18" s="60"/>
      <c r="SXY18" s="60"/>
      <c r="SXZ18" s="60"/>
      <c r="SYA18" s="60"/>
      <c r="SYB18" s="60"/>
      <c r="SYC18" s="60"/>
      <c r="SYD18" s="60"/>
      <c r="SYE18" s="60"/>
      <c r="SYF18" s="60"/>
      <c r="SYG18" s="60"/>
      <c r="SYH18" s="60"/>
      <c r="SYI18" s="60"/>
      <c r="SYJ18" s="60"/>
      <c r="SYK18" s="60"/>
      <c r="SYL18" s="60"/>
      <c r="SYM18" s="60"/>
      <c r="SYN18" s="60"/>
      <c r="SYO18" s="60"/>
      <c r="SYP18" s="60"/>
      <c r="SYQ18" s="60"/>
      <c r="SYR18" s="60"/>
      <c r="SYS18" s="60"/>
      <c r="SYT18" s="60"/>
      <c r="SYU18" s="60"/>
      <c r="SYV18" s="60"/>
      <c r="SYW18" s="60"/>
      <c r="SYX18" s="60"/>
      <c r="SYY18" s="60"/>
      <c r="SYZ18" s="60"/>
      <c r="SZA18" s="60"/>
      <c r="SZB18" s="60"/>
      <c r="SZC18" s="60"/>
      <c r="SZD18" s="60"/>
      <c r="SZE18" s="60"/>
      <c r="SZF18" s="60"/>
      <c r="SZG18" s="60"/>
      <c r="SZH18" s="60"/>
      <c r="SZI18" s="60"/>
      <c r="SZJ18" s="60"/>
      <c r="SZK18" s="60"/>
      <c r="SZL18" s="60"/>
      <c r="SZM18" s="60"/>
      <c r="SZN18" s="60"/>
      <c r="SZO18" s="60"/>
      <c r="SZP18" s="60"/>
      <c r="SZQ18" s="60"/>
      <c r="SZR18" s="60"/>
      <c r="SZS18" s="60"/>
      <c r="SZT18" s="60"/>
      <c r="SZU18" s="60"/>
      <c r="SZV18" s="60"/>
      <c r="SZW18" s="60"/>
      <c r="SZX18" s="60"/>
      <c r="SZY18" s="60"/>
      <c r="SZZ18" s="60"/>
      <c r="TAA18" s="60"/>
      <c r="TAB18" s="60"/>
      <c r="TAC18" s="60"/>
      <c r="TAD18" s="60"/>
      <c r="TAE18" s="60"/>
      <c r="TAF18" s="60"/>
      <c r="TAG18" s="60"/>
      <c r="TAH18" s="60"/>
      <c r="TAI18" s="60"/>
      <c r="TAJ18" s="60"/>
      <c r="TAK18" s="60"/>
      <c r="TAL18" s="60"/>
      <c r="TAM18" s="60"/>
      <c r="TAN18" s="60"/>
      <c r="TAO18" s="60"/>
      <c r="TAP18" s="60"/>
      <c r="TAQ18" s="60"/>
      <c r="TAR18" s="60"/>
      <c r="TAS18" s="60"/>
      <c r="TAT18" s="60"/>
      <c r="TAU18" s="60"/>
      <c r="TAV18" s="60"/>
      <c r="TAW18" s="60"/>
      <c r="TAX18" s="60"/>
      <c r="TAY18" s="60"/>
      <c r="TAZ18" s="60"/>
      <c r="TBA18" s="60"/>
      <c r="TBB18" s="60"/>
      <c r="TBC18" s="60"/>
      <c r="TBD18" s="60"/>
      <c r="TBE18" s="60"/>
      <c r="TBF18" s="60"/>
      <c r="TBG18" s="60"/>
      <c r="TBH18" s="60"/>
      <c r="TBI18" s="60"/>
      <c r="TBJ18" s="60"/>
      <c r="TBK18" s="60"/>
      <c r="TBL18" s="60"/>
      <c r="TBM18" s="60"/>
      <c r="TBN18" s="60"/>
      <c r="TBO18" s="60"/>
      <c r="TBP18" s="60"/>
      <c r="TBQ18" s="60"/>
      <c r="TBR18" s="60"/>
      <c r="TBS18" s="60"/>
      <c r="TBT18" s="60"/>
      <c r="TBU18" s="60"/>
      <c r="TBV18" s="60"/>
      <c r="TBW18" s="60"/>
      <c r="TBX18" s="60"/>
      <c r="TBY18" s="60"/>
      <c r="TBZ18" s="60"/>
      <c r="TCA18" s="60"/>
      <c r="TCB18" s="60"/>
      <c r="TCC18" s="60"/>
      <c r="TCD18" s="60"/>
      <c r="TCE18" s="60"/>
      <c r="TCF18" s="60"/>
      <c r="TCG18" s="60"/>
      <c r="TCH18" s="60"/>
      <c r="TCI18" s="60"/>
      <c r="TCJ18" s="60"/>
      <c r="TCK18" s="60"/>
      <c r="TCL18" s="60"/>
      <c r="TCM18" s="60"/>
      <c r="TCN18" s="60"/>
      <c r="TCO18" s="60"/>
      <c r="TCP18" s="60"/>
      <c r="TCQ18" s="60"/>
      <c r="TCR18" s="60"/>
      <c r="TCS18" s="60"/>
      <c r="TCT18" s="60"/>
      <c r="TCU18" s="60"/>
      <c r="TCV18" s="60"/>
      <c r="TCW18" s="60"/>
      <c r="TCX18" s="60"/>
      <c r="TCY18" s="60"/>
      <c r="TCZ18" s="60"/>
      <c r="TDA18" s="60"/>
      <c r="TDB18" s="60"/>
      <c r="TDC18" s="60"/>
      <c r="TDD18" s="60"/>
      <c r="TDE18" s="60"/>
      <c r="TDF18" s="60"/>
      <c r="TDG18" s="60"/>
      <c r="TDH18" s="60"/>
      <c r="TDI18" s="60"/>
      <c r="TDJ18" s="60"/>
      <c r="TDK18" s="60"/>
      <c r="TDL18" s="60"/>
      <c r="TDM18" s="60"/>
      <c r="TDN18" s="60"/>
      <c r="TDO18" s="60"/>
      <c r="TDP18" s="60"/>
      <c r="TDQ18" s="60"/>
      <c r="TDR18" s="60"/>
      <c r="TDS18" s="60"/>
      <c r="TDT18" s="60"/>
      <c r="TDU18" s="60"/>
      <c r="TDV18" s="60"/>
      <c r="TDW18" s="60"/>
      <c r="TDX18" s="60"/>
      <c r="TDY18" s="60"/>
      <c r="TDZ18" s="60"/>
      <c r="TEA18" s="60"/>
      <c r="TEB18" s="60"/>
      <c r="TEC18" s="60"/>
      <c r="TED18" s="60"/>
      <c r="TEE18" s="60"/>
      <c r="TEF18" s="60"/>
      <c r="TEG18" s="60"/>
      <c r="TEH18" s="60"/>
      <c r="TEI18" s="60"/>
      <c r="TEJ18" s="60"/>
      <c r="TEK18" s="60"/>
      <c r="TEL18" s="60"/>
      <c r="TEM18" s="60"/>
      <c r="TEN18" s="60"/>
      <c r="TEO18" s="60"/>
      <c r="TEP18" s="60"/>
      <c r="TEQ18" s="60"/>
      <c r="TER18" s="60"/>
      <c r="TES18" s="60"/>
      <c r="TET18" s="60"/>
      <c r="TEU18" s="60"/>
      <c r="TEV18" s="60"/>
      <c r="TEW18" s="60"/>
      <c r="TEX18" s="60"/>
      <c r="TEY18" s="60"/>
      <c r="TEZ18" s="60"/>
      <c r="TFA18" s="60"/>
      <c r="TFB18" s="60"/>
      <c r="TFC18" s="60"/>
      <c r="TFD18" s="60"/>
      <c r="TFE18" s="60"/>
      <c r="TFF18" s="60"/>
      <c r="TFG18" s="60"/>
      <c r="TFH18" s="60"/>
      <c r="TFI18" s="60"/>
      <c r="TFJ18" s="60"/>
      <c r="TFK18" s="60"/>
      <c r="TFL18" s="60"/>
      <c r="TFM18" s="60"/>
      <c r="TFN18" s="60"/>
      <c r="TFO18" s="60"/>
      <c r="TFP18" s="60"/>
      <c r="TFQ18" s="60"/>
      <c r="TFR18" s="60"/>
      <c r="TFS18" s="60"/>
      <c r="TFT18" s="60"/>
      <c r="TFU18" s="60"/>
      <c r="TFV18" s="60"/>
      <c r="TFW18" s="60"/>
      <c r="TFX18" s="60"/>
      <c r="TFY18" s="60"/>
      <c r="TFZ18" s="60"/>
      <c r="TGA18" s="60"/>
      <c r="TGB18" s="60"/>
      <c r="TGC18" s="60"/>
      <c r="TGD18" s="60"/>
      <c r="TGE18" s="60"/>
      <c r="TGF18" s="60"/>
      <c r="TGG18" s="60"/>
      <c r="TGH18" s="60"/>
      <c r="TGI18" s="60"/>
      <c r="TGJ18" s="60"/>
      <c r="TGK18" s="60"/>
      <c r="TGL18" s="60"/>
      <c r="TGM18" s="60"/>
      <c r="TGN18" s="60"/>
      <c r="TGO18" s="60"/>
      <c r="TGP18" s="60"/>
      <c r="TGQ18" s="60"/>
      <c r="TGR18" s="60"/>
      <c r="TGS18" s="60"/>
      <c r="TGT18" s="60"/>
      <c r="TGU18" s="60"/>
      <c r="TGV18" s="60"/>
      <c r="TGW18" s="60"/>
      <c r="TGX18" s="60"/>
      <c r="TGY18" s="60"/>
      <c r="TGZ18" s="60"/>
      <c r="THA18" s="60"/>
      <c r="THB18" s="60"/>
      <c r="THC18" s="60"/>
      <c r="THD18" s="60"/>
      <c r="THE18" s="60"/>
      <c r="THF18" s="60"/>
      <c r="THG18" s="60"/>
      <c r="THH18" s="60"/>
      <c r="THI18" s="60"/>
      <c r="THJ18" s="60"/>
      <c r="THK18" s="60"/>
      <c r="THL18" s="60"/>
      <c r="THM18" s="60"/>
      <c r="THN18" s="60"/>
      <c r="THO18" s="60"/>
      <c r="THP18" s="60"/>
      <c r="THQ18" s="60"/>
      <c r="THR18" s="60"/>
      <c r="THS18" s="60"/>
      <c r="THT18" s="60"/>
      <c r="THU18" s="60"/>
      <c r="THV18" s="60"/>
      <c r="THW18" s="60"/>
      <c r="THX18" s="60"/>
      <c r="THY18" s="60"/>
      <c r="THZ18" s="60"/>
      <c r="TIA18" s="60"/>
      <c r="TIB18" s="60"/>
      <c r="TIC18" s="60"/>
      <c r="TID18" s="60"/>
      <c r="TIE18" s="60"/>
      <c r="TIF18" s="60"/>
      <c r="TIG18" s="60"/>
      <c r="TIH18" s="60"/>
      <c r="TII18" s="60"/>
      <c r="TIJ18" s="60"/>
      <c r="TIK18" s="60"/>
      <c r="TIL18" s="60"/>
      <c r="TIM18" s="60"/>
      <c r="TIN18" s="60"/>
      <c r="TIO18" s="60"/>
      <c r="TIP18" s="60"/>
      <c r="TIQ18" s="60"/>
      <c r="TIR18" s="60"/>
      <c r="TIS18" s="60"/>
      <c r="TIT18" s="60"/>
      <c r="TIU18" s="60"/>
      <c r="TIV18" s="60"/>
      <c r="TIW18" s="60"/>
      <c r="TIX18" s="60"/>
      <c r="TIY18" s="60"/>
      <c r="TIZ18" s="60"/>
      <c r="TJA18" s="60"/>
      <c r="TJB18" s="60"/>
      <c r="TJC18" s="60"/>
      <c r="TJD18" s="60"/>
      <c r="TJE18" s="60"/>
      <c r="TJF18" s="60"/>
      <c r="TJG18" s="60"/>
      <c r="TJH18" s="60"/>
      <c r="TJI18" s="60"/>
      <c r="TJJ18" s="60"/>
      <c r="TJK18" s="60"/>
      <c r="TJL18" s="60"/>
      <c r="TJM18" s="60"/>
      <c r="TJN18" s="60"/>
      <c r="TJO18" s="60"/>
      <c r="TJP18" s="60"/>
      <c r="TJQ18" s="60"/>
      <c r="TJR18" s="60"/>
      <c r="TJS18" s="60"/>
      <c r="TJT18" s="60"/>
      <c r="TJU18" s="60"/>
      <c r="TJV18" s="60"/>
      <c r="TJW18" s="60"/>
      <c r="TJX18" s="60"/>
      <c r="TJY18" s="60"/>
      <c r="TJZ18" s="60"/>
      <c r="TKA18" s="60"/>
      <c r="TKB18" s="60"/>
      <c r="TKC18" s="60"/>
      <c r="TKD18" s="60"/>
      <c r="TKE18" s="60"/>
      <c r="TKF18" s="60"/>
      <c r="TKG18" s="60"/>
      <c r="TKH18" s="60"/>
      <c r="TKI18" s="60"/>
      <c r="TKJ18" s="60"/>
      <c r="TKK18" s="60"/>
      <c r="TKL18" s="60"/>
      <c r="TKM18" s="60"/>
      <c r="TKN18" s="60"/>
      <c r="TKO18" s="60"/>
      <c r="TKP18" s="60"/>
      <c r="TKQ18" s="60"/>
      <c r="TKR18" s="60"/>
      <c r="TKS18" s="60"/>
      <c r="TKT18" s="60"/>
      <c r="TKU18" s="60"/>
      <c r="TKV18" s="60"/>
      <c r="TKW18" s="60"/>
      <c r="TKX18" s="60"/>
      <c r="TKY18" s="60"/>
      <c r="TKZ18" s="60"/>
      <c r="TLA18" s="60"/>
      <c r="TLB18" s="60"/>
      <c r="TLC18" s="60"/>
      <c r="TLD18" s="60"/>
      <c r="TLE18" s="60"/>
      <c r="TLF18" s="60"/>
      <c r="TLG18" s="60"/>
      <c r="TLH18" s="60"/>
      <c r="TLI18" s="60"/>
      <c r="TLJ18" s="60"/>
      <c r="TLK18" s="60"/>
      <c r="TLL18" s="60"/>
      <c r="TLM18" s="60"/>
      <c r="TLN18" s="60"/>
      <c r="TLO18" s="60"/>
      <c r="TLP18" s="60"/>
      <c r="TLQ18" s="60"/>
      <c r="TLR18" s="60"/>
      <c r="TLS18" s="60"/>
      <c r="TLT18" s="60"/>
      <c r="TLU18" s="60"/>
      <c r="TLV18" s="60"/>
      <c r="TLW18" s="60"/>
      <c r="TLX18" s="60"/>
      <c r="TLY18" s="60"/>
      <c r="TLZ18" s="60"/>
      <c r="TMA18" s="60"/>
      <c r="TMB18" s="60"/>
      <c r="TMC18" s="60"/>
      <c r="TMD18" s="60"/>
      <c r="TME18" s="60"/>
      <c r="TMF18" s="60"/>
      <c r="TMG18" s="60"/>
      <c r="TMH18" s="60"/>
      <c r="TMI18" s="60"/>
      <c r="TMJ18" s="60"/>
      <c r="TMK18" s="60"/>
      <c r="TML18" s="60"/>
      <c r="TMM18" s="60"/>
      <c r="TMN18" s="60"/>
      <c r="TMO18" s="60"/>
      <c r="TMP18" s="60"/>
      <c r="TMQ18" s="60"/>
      <c r="TMR18" s="60"/>
      <c r="TMS18" s="60"/>
      <c r="TMT18" s="60"/>
      <c r="TMU18" s="60"/>
      <c r="TMV18" s="60"/>
      <c r="TMW18" s="60"/>
      <c r="TMX18" s="60"/>
      <c r="TMY18" s="60"/>
      <c r="TMZ18" s="60"/>
      <c r="TNA18" s="60"/>
      <c r="TNB18" s="60"/>
      <c r="TNC18" s="60"/>
      <c r="TND18" s="60"/>
      <c r="TNE18" s="60"/>
      <c r="TNF18" s="60"/>
      <c r="TNG18" s="60"/>
      <c r="TNH18" s="60"/>
      <c r="TNI18" s="60"/>
      <c r="TNJ18" s="60"/>
      <c r="TNK18" s="60"/>
      <c r="TNL18" s="60"/>
      <c r="TNM18" s="60"/>
      <c r="TNN18" s="60"/>
      <c r="TNO18" s="60"/>
      <c r="TNP18" s="60"/>
      <c r="TNQ18" s="60"/>
      <c r="TNR18" s="60"/>
      <c r="TNS18" s="60"/>
      <c r="TNT18" s="60"/>
      <c r="TNU18" s="60"/>
      <c r="TNV18" s="60"/>
      <c r="TNW18" s="60"/>
      <c r="TNX18" s="60"/>
      <c r="TNY18" s="60"/>
      <c r="TNZ18" s="60"/>
      <c r="TOA18" s="60"/>
      <c r="TOB18" s="60"/>
      <c r="TOC18" s="60"/>
      <c r="TOD18" s="60"/>
      <c r="TOE18" s="60"/>
      <c r="TOF18" s="60"/>
      <c r="TOG18" s="60"/>
      <c r="TOH18" s="60"/>
      <c r="TOI18" s="60"/>
      <c r="TOJ18" s="60"/>
      <c r="TOK18" s="60"/>
      <c r="TOL18" s="60"/>
      <c r="TOM18" s="60"/>
      <c r="TON18" s="60"/>
      <c r="TOO18" s="60"/>
      <c r="TOP18" s="60"/>
      <c r="TOQ18" s="60"/>
      <c r="TOR18" s="60"/>
      <c r="TOS18" s="60"/>
      <c r="TOT18" s="60"/>
      <c r="TOU18" s="60"/>
      <c r="TOV18" s="60"/>
      <c r="TOW18" s="60"/>
      <c r="TOX18" s="60"/>
      <c r="TOY18" s="60"/>
      <c r="TOZ18" s="60"/>
      <c r="TPA18" s="60"/>
      <c r="TPB18" s="60"/>
      <c r="TPC18" s="60"/>
      <c r="TPD18" s="60"/>
      <c r="TPE18" s="60"/>
      <c r="TPF18" s="60"/>
      <c r="TPG18" s="60"/>
      <c r="TPH18" s="60"/>
      <c r="TPI18" s="60"/>
      <c r="TPJ18" s="60"/>
      <c r="TPK18" s="60"/>
      <c r="TPL18" s="60"/>
      <c r="TPM18" s="60"/>
      <c r="TPN18" s="60"/>
      <c r="TPO18" s="60"/>
      <c r="TPP18" s="60"/>
      <c r="TPQ18" s="60"/>
      <c r="TPR18" s="60"/>
      <c r="TPS18" s="60"/>
      <c r="TPT18" s="60"/>
      <c r="TPU18" s="60"/>
      <c r="TPV18" s="60"/>
      <c r="TPW18" s="60"/>
      <c r="TPX18" s="60"/>
      <c r="TPY18" s="60"/>
      <c r="TPZ18" s="60"/>
      <c r="TQA18" s="60"/>
      <c r="TQB18" s="60"/>
      <c r="TQC18" s="60"/>
      <c r="TQD18" s="60"/>
      <c r="TQE18" s="60"/>
      <c r="TQF18" s="60"/>
      <c r="TQG18" s="60"/>
      <c r="TQH18" s="60"/>
      <c r="TQI18" s="60"/>
      <c r="TQJ18" s="60"/>
      <c r="TQK18" s="60"/>
      <c r="TQL18" s="60"/>
      <c r="TQM18" s="60"/>
      <c r="TQN18" s="60"/>
      <c r="TQO18" s="60"/>
      <c r="TQP18" s="60"/>
      <c r="TQQ18" s="60"/>
      <c r="TQR18" s="60"/>
      <c r="TQS18" s="60"/>
      <c r="TQT18" s="60"/>
      <c r="TQU18" s="60"/>
      <c r="TQV18" s="60"/>
      <c r="TQW18" s="60"/>
      <c r="TQX18" s="60"/>
      <c r="TQY18" s="60"/>
      <c r="TQZ18" s="60"/>
      <c r="TRA18" s="60"/>
      <c r="TRB18" s="60"/>
      <c r="TRC18" s="60"/>
      <c r="TRD18" s="60"/>
      <c r="TRE18" s="60"/>
      <c r="TRF18" s="60"/>
      <c r="TRG18" s="60"/>
      <c r="TRH18" s="60"/>
      <c r="TRI18" s="60"/>
      <c r="TRJ18" s="60"/>
      <c r="TRK18" s="60"/>
      <c r="TRL18" s="60"/>
      <c r="TRM18" s="60"/>
      <c r="TRN18" s="60"/>
      <c r="TRO18" s="60"/>
      <c r="TRP18" s="60"/>
      <c r="TRQ18" s="60"/>
      <c r="TRR18" s="60"/>
      <c r="TRS18" s="60"/>
      <c r="TRT18" s="60"/>
      <c r="TRU18" s="60"/>
      <c r="TRV18" s="60"/>
      <c r="TRW18" s="60"/>
      <c r="TRX18" s="60"/>
      <c r="TRY18" s="60"/>
      <c r="TRZ18" s="60"/>
      <c r="TSA18" s="60"/>
      <c r="TSB18" s="60"/>
      <c r="TSC18" s="60"/>
      <c r="TSD18" s="60"/>
      <c r="TSE18" s="60"/>
      <c r="TSF18" s="60"/>
      <c r="TSG18" s="60"/>
      <c r="TSH18" s="60"/>
      <c r="TSI18" s="60"/>
      <c r="TSJ18" s="60"/>
      <c r="TSK18" s="60"/>
      <c r="TSL18" s="60"/>
      <c r="TSM18" s="60"/>
      <c r="TSN18" s="60"/>
      <c r="TSO18" s="60"/>
      <c r="TSP18" s="60"/>
      <c r="TSQ18" s="60"/>
      <c r="TSR18" s="60"/>
      <c r="TSS18" s="60"/>
      <c r="TST18" s="60"/>
      <c r="TSU18" s="60"/>
      <c r="TSV18" s="60"/>
      <c r="TSW18" s="60"/>
      <c r="TSX18" s="60"/>
      <c r="TSY18" s="60"/>
      <c r="TSZ18" s="60"/>
      <c r="TTA18" s="60"/>
      <c r="TTB18" s="60"/>
      <c r="TTC18" s="60"/>
      <c r="TTD18" s="60"/>
      <c r="TTE18" s="60"/>
      <c r="TTF18" s="60"/>
      <c r="TTG18" s="60"/>
      <c r="TTH18" s="60"/>
      <c r="TTI18" s="60"/>
      <c r="TTJ18" s="60"/>
      <c r="TTK18" s="60"/>
      <c r="TTL18" s="60"/>
      <c r="TTM18" s="60"/>
      <c r="TTN18" s="60"/>
      <c r="TTO18" s="60"/>
      <c r="TTP18" s="60"/>
      <c r="TTQ18" s="60"/>
      <c r="TTR18" s="60"/>
      <c r="TTS18" s="60"/>
      <c r="TTT18" s="60"/>
      <c r="TTU18" s="60"/>
      <c r="TTV18" s="60"/>
      <c r="TTW18" s="60"/>
      <c r="TTX18" s="60"/>
      <c r="TTY18" s="60"/>
      <c r="TTZ18" s="60"/>
      <c r="TUA18" s="60"/>
      <c r="TUB18" s="60"/>
      <c r="TUC18" s="60"/>
      <c r="TUD18" s="60"/>
      <c r="TUE18" s="60"/>
      <c r="TUF18" s="60"/>
      <c r="TUG18" s="60"/>
      <c r="TUH18" s="60"/>
      <c r="TUI18" s="60"/>
      <c r="TUJ18" s="60"/>
      <c r="TUK18" s="60"/>
      <c r="TUL18" s="60"/>
      <c r="TUM18" s="60"/>
      <c r="TUN18" s="60"/>
      <c r="TUO18" s="60"/>
      <c r="TUP18" s="60"/>
      <c r="TUQ18" s="60"/>
      <c r="TUR18" s="60"/>
      <c r="TUS18" s="60"/>
      <c r="TUT18" s="60"/>
      <c r="TUU18" s="60"/>
      <c r="TUV18" s="60"/>
      <c r="TUW18" s="60"/>
      <c r="TUX18" s="60"/>
      <c r="TUY18" s="60"/>
      <c r="TUZ18" s="60"/>
      <c r="TVA18" s="60"/>
      <c r="TVB18" s="60"/>
      <c r="TVC18" s="60"/>
      <c r="TVD18" s="60"/>
      <c r="TVE18" s="60"/>
      <c r="TVF18" s="60"/>
      <c r="TVG18" s="60"/>
      <c r="TVH18" s="60"/>
      <c r="TVI18" s="60"/>
      <c r="TVJ18" s="60"/>
      <c r="TVK18" s="60"/>
      <c r="TVL18" s="60"/>
      <c r="TVM18" s="60"/>
      <c r="TVN18" s="60"/>
      <c r="TVO18" s="60"/>
      <c r="TVP18" s="60"/>
      <c r="TVQ18" s="60"/>
      <c r="TVR18" s="60"/>
      <c r="TVS18" s="60"/>
      <c r="TVT18" s="60"/>
      <c r="TVU18" s="60"/>
      <c r="TVV18" s="60"/>
      <c r="TVW18" s="60"/>
      <c r="TVX18" s="60"/>
      <c r="TVY18" s="60"/>
      <c r="TVZ18" s="60"/>
      <c r="TWA18" s="60"/>
      <c r="TWB18" s="60"/>
      <c r="TWC18" s="60"/>
      <c r="TWD18" s="60"/>
      <c r="TWE18" s="60"/>
      <c r="TWF18" s="60"/>
      <c r="TWG18" s="60"/>
      <c r="TWH18" s="60"/>
      <c r="TWI18" s="60"/>
      <c r="TWJ18" s="60"/>
      <c r="TWK18" s="60"/>
      <c r="TWL18" s="60"/>
      <c r="TWM18" s="60"/>
      <c r="TWN18" s="60"/>
      <c r="TWO18" s="60"/>
      <c r="TWP18" s="60"/>
      <c r="TWQ18" s="60"/>
      <c r="TWR18" s="60"/>
      <c r="TWS18" s="60"/>
      <c r="TWT18" s="60"/>
      <c r="TWU18" s="60"/>
      <c r="TWV18" s="60"/>
      <c r="TWW18" s="60"/>
      <c r="TWX18" s="60"/>
      <c r="TWY18" s="60"/>
      <c r="TWZ18" s="60"/>
      <c r="TXA18" s="60"/>
      <c r="TXB18" s="60"/>
      <c r="TXC18" s="60"/>
      <c r="TXD18" s="60"/>
      <c r="TXE18" s="60"/>
      <c r="TXF18" s="60"/>
      <c r="TXG18" s="60"/>
      <c r="TXH18" s="60"/>
      <c r="TXI18" s="60"/>
      <c r="TXJ18" s="60"/>
      <c r="TXK18" s="60"/>
      <c r="TXL18" s="60"/>
      <c r="TXM18" s="60"/>
      <c r="TXN18" s="60"/>
      <c r="TXO18" s="60"/>
      <c r="TXP18" s="60"/>
      <c r="TXQ18" s="60"/>
      <c r="TXR18" s="60"/>
      <c r="TXS18" s="60"/>
      <c r="TXT18" s="60"/>
      <c r="TXU18" s="60"/>
      <c r="TXV18" s="60"/>
      <c r="TXW18" s="60"/>
      <c r="TXX18" s="60"/>
      <c r="TXY18" s="60"/>
      <c r="TXZ18" s="60"/>
      <c r="TYA18" s="60"/>
      <c r="TYB18" s="60"/>
      <c r="TYC18" s="60"/>
      <c r="TYD18" s="60"/>
      <c r="TYE18" s="60"/>
      <c r="TYF18" s="60"/>
      <c r="TYG18" s="60"/>
      <c r="TYH18" s="60"/>
      <c r="TYI18" s="60"/>
      <c r="TYJ18" s="60"/>
      <c r="TYK18" s="60"/>
      <c r="TYL18" s="60"/>
      <c r="TYM18" s="60"/>
      <c r="TYN18" s="60"/>
      <c r="TYO18" s="60"/>
      <c r="TYP18" s="60"/>
      <c r="TYQ18" s="60"/>
      <c r="TYR18" s="60"/>
      <c r="TYS18" s="60"/>
      <c r="TYT18" s="60"/>
      <c r="TYU18" s="60"/>
      <c r="TYV18" s="60"/>
      <c r="TYW18" s="60"/>
      <c r="TYX18" s="60"/>
      <c r="TYY18" s="60"/>
      <c r="TYZ18" s="60"/>
      <c r="TZA18" s="60"/>
      <c r="TZB18" s="60"/>
      <c r="TZC18" s="60"/>
      <c r="TZD18" s="60"/>
      <c r="TZE18" s="60"/>
      <c r="TZF18" s="60"/>
      <c r="TZG18" s="60"/>
      <c r="TZH18" s="60"/>
      <c r="TZI18" s="60"/>
      <c r="TZJ18" s="60"/>
      <c r="TZK18" s="60"/>
      <c r="TZL18" s="60"/>
      <c r="TZM18" s="60"/>
      <c r="TZN18" s="60"/>
      <c r="TZO18" s="60"/>
      <c r="TZP18" s="60"/>
      <c r="TZQ18" s="60"/>
      <c r="TZR18" s="60"/>
      <c r="TZS18" s="60"/>
      <c r="TZT18" s="60"/>
      <c r="TZU18" s="60"/>
      <c r="TZV18" s="60"/>
      <c r="TZW18" s="60"/>
      <c r="TZX18" s="60"/>
      <c r="TZY18" s="60"/>
      <c r="TZZ18" s="60"/>
      <c r="UAA18" s="60"/>
      <c r="UAB18" s="60"/>
      <c r="UAC18" s="60"/>
      <c r="UAD18" s="60"/>
      <c r="UAE18" s="60"/>
      <c r="UAF18" s="60"/>
      <c r="UAG18" s="60"/>
      <c r="UAH18" s="60"/>
      <c r="UAI18" s="60"/>
      <c r="UAJ18" s="60"/>
      <c r="UAK18" s="60"/>
      <c r="UAL18" s="60"/>
      <c r="UAM18" s="60"/>
      <c r="UAN18" s="60"/>
      <c r="UAO18" s="60"/>
      <c r="UAP18" s="60"/>
      <c r="UAQ18" s="60"/>
      <c r="UAR18" s="60"/>
      <c r="UAS18" s="60"/>
      <c r="UAT18" s="60"/>
      <c r="UAU18" s="60"/>
      <c r="UAV18" s="60"/>
      <c r="UAW18" s="60"/>
      <c r="UAX18" s="60"/>
      <c r="UAY18" s="60"/>
      <c r="UAZ18" s="60"/>
      <c r="UBA18" s="60"/>
      <c r="UBB18" s="60"/>
      <c r="UBC18" s="60"/>
      <c r="UBD18" s="60"/>
      <c r="UBE18" s="60"/>
      <c r="UBF18" s="60"/>
      <c r="UBG18" s="60"/>
      <c r="UBH18" s="60"/>
      <c r="UBI18" s="60"/>
      <c r="UBJ18" s="60"/>
      <c r="UBK18" s="60"/>
      <c r="UBL18" s="60"/>
      <c r="UBM18" s="60"/>
      <c r="UBN18" s="60"/>
      <c r="UBO18" s="60"/>
      <c r="UBP18" s="60"/>
      <c r="UBQ18" s="60"/>
      <c r="UBR18" s="60"/>
      <c r="UBS18" s="60"/>
      <c r="UBT18" s="60"/>
      <c r="UBU18" s="60"/>
      <c r="UBV18" s="60"/>
      <c r="UBW18" s="60"/>
      <c r="UBX18" s="60"/>
      <c r="UBY18" s="60"/>
      <c r="UBZ18" s="60"/>
      <c r="UCA18" s="60"/>
      <c r="UCB18" s="60"/>
      <c r="UCC18" s="60"/>
      <c r="UCD18" s="60"/>
      <c r="UCE18" s="60"/>
      <c r="UCF18" s="60"/>
      <c r="UCG18" s="60"/>
      <c r="UCH18" s="60"/>
      <c r="UCI18" s="60"/>
      <c r="UCJ18" s="60"/>
      <c r="UCK18" s="60"/>
      <c r="UCL18" s="60"/>
      <c r="UCM18" s="60"/>
      <c r="UCN18" s="60"/>
      <c r="UCO18" s="60"/>
      <c r="UCP18" s="60"/>
      <c r="UCQ18" s="60"/>
      <c r="UCR18" s="60"/>
      <c r="UCS18" s="60"/>
      <c r="UCT18" s="60"/>
      <c r="UCU18" s="60"/>
      <c r="UCV18" s="60"/>
      <c r="UCW18" s="60"/>
      <c r="UCX18" s="60"/>
      <c r="UCY18" s="60"/>
      <c r="UCZ18" s="60"/>
      <c r="UDA18" s="60"/>
      <c r="UDB18" s="60"/>
      <c r="UDC18" s="60"/>
      <c r="UDD18" s="60"/>
      <c r="UDE18" s="60"/>
      <c r="UDF18" s="60"/>
      <c r="UDG18" s="60"/>
      <c r="UDH18" s="60"/>
      <c r="UDI18" s="60"/>
      <c r="UDJ18" s="60"/>
      <c r="UDK18" s="60"/>
      <c r="UDL18" s="60"/>
      <c r="UDM18" s="60"/>
      <c r="UDN18" s="60"/>
      <c r="UDO18" s="60"/>
      <c r="UDP18" s="60"/>
      <c r="UDQ18" s="60"/>
      <c r="UDR18" s="60"/>
      <c r="UDS18" s="60"/>
      <c r="UDT18" s="60"/>
      <c r="UDU18" s="60"/>
      <c r="UDV18" s="60"/>
      <c r="UDW18" s="60"/>
      <c r="UDX18" s="60"/>
      <c r="UDY18" s="60"/>
      <c r="UDZ18" s="60"/>
      <c r="UEA18" s="60"/>
      <c r="UEB18" s="60"/>
      <c r="UEC18" s="60"/>
      <c r="UED18" s="60"/>
      <c r="UEE18" s="60"/>
      <c r="UEF18" s="60"/>
      <c r="UEG18" s="60"/>
      <c r="UEH18" s="60"/>
      <c r="UEI18" s="60"/>
      <c r="UEJ18" s="60"/>
      <c r="UEK18" s="60"/>
      <c r="UEL18" s="60"/>
      <c r="UEM18" s="60"/>
      <c r="UEN18" s="60"/>
      <c r="UEO18" s="60"/>
      <c r="UEP18" s="60"/>
      <c r="UEQ18" s="60"/>
      <c r="UER18" s="60"/>
      <c r="UES18" s="60"/>
      <c r="UET18" s="60"/>
      <c r="UEU18" s="60"/>
      <c r="UEV18" s="60"/>
      <c r="UEW18" s="60"/>
      <c r="UEX18" s="60"/>
      <c r="UEY18" s="60"/>
      <c r="UEZ18" s="60"/>
      <c r="UFA18" s="60"/>
      <c r="UFB18" s="60"/>
      <c r="UFC18" s="60"/>
      <c r="UFD18" s="60"/>
      <c r="UFE18" s="60"/>
      <c r="UFF18" s="60"/>
      <c r="UFG18" s="60"/>
      <c r="UFH18" s="60"/>
      <c r="UFI18" s="60"/>
      <c r="UFJ18" s="60"/>
      <c r="UFK18" s="60"/>
      <c r="UFL18" s="60"/>
      <c r="UFM18" s="60"/>
      <c r="UFN18" s="60"/>
      <c r="UFO18" s="60"/>
      <c r="UFP18" s="60"/>
      <c r="UFQ18" s="60"/>
      <c r="UFR18" s="60"/>
      <c r="UFS18" s="60"/>
      <c r="UFT18" s="60"/>
      <c r="UFU18" s="60"/>
      <c r="UFV18" s="60"/>
      <c r="UFW18" s="60"/>
      <c r="UFX18" s="60"/>
      <c r="UFY18" s="60"/>
      <c r="UFZ18" s="60"/>
      <c r="UGA18" s="60"/>
      <c r="UGB18" s="60"/>
      <c r="UGC18" s="60"/>
      <c r="UGD18" s="60"/>
      <c r="UGE18" s="60"/>
      <c r="UGF18" s="60"/>
      <c r="UGG18" s="60"/>
      <c r="UGH18" s="60"/>
      <c r="UGI18" s="60"/>
      <c r="UGJ18" s="60"/>
      <c r="UGK18" s="60"/>
      <c r="UGL18" s="60"/>
      <c r="UGM18" s="60"/>
      <c r="UGN18" s="60"/>
      <c r="UGO18" s="60"/>
      <c r="UGP18" s="60"/>
      <c r="UGQ18" s="60"/>
      <c r="UGR18" s="60"/>
      <c r="UGS18" s="60"/>
      <c r="UGT18" s="60"/>
      <c r="UGU18" s="60"/>
      <c r="UGV18" s="60"/>
      <c r="UGW18" s="60"/>
      <c r="UGX18" s="60"/>
      <c r="UGY18" s="60"/>
      <c r="UGZ18" s="60"/>
      <c r="UHA18" s="60"/>
      <c r="UHB18" s="60"/>
      <c r="UHC18" s="60"/>
      <c r="UHD18" s="60"/>
      <c r="UHE18" s="60"/>
      <c r="UHF18" s="60"/>
      <c r="UHG18" s="60"/>
      <c r="UHH18" s="60"/>
      <c r="UHI18" s="60"/>
      <c r="UHJ18" s="60"/>
      <c r="UHK18" s="60"/>
      <c r="UHL18" s="60"/>
      <c r="UHM18" s="60"/>
      <c r="UHN18" s="60"/>
      <c r="UHO18" s="60"/>
      <c r="UHP18" s="60"/>
      <c r="UHQ18" s="60"/>
      <c r="UHR18" s="60"/>
      <c r="UHS18" s="60"/>
      <c r="UHT18" s="60"/>
      <c r="UHU18" s="60"/>
      <c r="UHV18" s="60"/>
      <c r="UHW18" s="60"/>
      <c r="UHX18" s="60"/>
      <c r="UHY18" s="60"/>
      <c r="UHZ18" s="60"/>
      <c r="UIA18" s="60"/>
      <c r="UIB18" s="60"/>
      <c r="UIC18" s="60"/>
      <c r="UID18" s="60"/>
      <c r="UIE18" s="60"/>
      <c r="UIF18" s="60"/>
      <c r="UIG18" s="60"/>
      <c r="UIH18" s="60"/>
      <c r="UII18" s="60"/>
      <c r="UIJ18" s="60"/>
      <c r="UIK18" s="60"/>
      <c r="UIL18" s="60"/>
      <c r="UIM18" s="60"/>
      <c r="UIN18" s="60"/>
      <c r="UIO18" s="60"/>
      <c r="UIP18" s="60"/>
      <c r="UIQ18" s="60"/>
      <c r="UIR18" s="60"/>
      <c r="UIS18" s="60"/>
      <c r="UIT18" s="60"/>
      <c r="UIU18" s="60"/>
      <c r="UIV18" s="60"/>
      <c r="UIW18" s="60"/>
      <c r="UIX18" s="60"/>
      <c r="UIY18" s="60"/>
      <c r="UIZ18" s="60"/>
      <c r="UJA18" s="60"/>
      <c r="UJB18" s="60"/>
      <c r="UJC18" s="60"/>
      <c r="UJD18" s="60"/>
      <c r="UJE18" s="60"/>
      <c r="UJF18" s="60"/>
      <c r="UJG18" s="60"/>
      <c r="UJH18" s="60"/>
      <c r="UJI18" s="60"/>
      <c r="UJJ18" s="60"/>
      <c r="UJK18" s="60"/>
      <c r="UJL18" s="60"/>
      <c r="UJM18" s="60"/>
      <c r="UJN18" s="60"/>
      <c r="UJO18" s="60"/>
      <c r="UJP18" s="60"/>
      <c r="UJQ18" s="60"/>
      <c r="UJR18" s="60"/>
      <c r="UJS18" s="60"/>
      <c r="UJT18" s="60"/>
      <c r="UJU18" s="60"/>
      <c r="UJV18" s="60"/>
      <c r="UJW18" s="60"/>
      <c r="UJX18" s="60"/>
      <c r="UJY18" s="60"/>
      <c r="UJZ18" s="60"/>
      <c r="UKA18" s="60"/>
      <c r="UKB18" s="60"/>
      <c r="UKC18" s="60"/>
      <c r="UKD18" s="60"/>
      <c r="UKE18" s="60"/>
      <c r="UKF18" s="60"/>
      <c r="UKG18" s="60"/>
      <c r="UKH18" s="60"/>
      <c r="UKI18" s="60"/>
      <c r="UKJ18" s="60"/>
      <c r="UKK18" s="60"/>
      <c r="UKL18" s="60"/>
      <c r="UKM18" s="60"/>
      <c r="UKN18" s="60"/>
      <c r="UKO18" s="60"/>
      <c r="UKP18" s="60"/>
      <c r="UKQ18" s="60"/>
      <c r="UKR18" s="60"/>
      <c r="UKS18" s="60"/>
      <c r="UKT18" s="60"/>
      <c r="UKU18" s="60"/>
      <c r="UKV18" s="60"/>
      <c r="UKW18" s="60"/>
      <c r="UKX18" s="60"/>
      <c r="UKY18" s="60"/>
      <c r="UKZ18" s="60"/>
      <c r="ULA18" s="60"/>
      <c r="ULB18" s="60"/>
      <c r="ULC18" s="60"/>
      <c r="ULD18" s="60"/>
      <c r="ULE18" s="60"/>
      <c r="ULF18" s="60"/>
      <c r="ULG18" s="60"/>
      <c r="ULH18" s="60"/>
      <c r="ULI18" s="60"/>
      <c r="ULJ18" s="60"/>
      <c r="ULK18" s="60"/>
      <c r="ULL18" s="60"/>
      <c r="ULM18" s="60"/>
      <c r="ULN18" s="60"/>
      <c r="ULO18" s="60"/>
      <c r="ULP18" s="60"/>
      <c r="ULQ18" s="60"/>
      <c r="ULR18" s="60"/>
      <c r="ULS18" s="60"/>
      <c r="ULT18" s="60"/>
      <c r="ULU18" s="60"/>
      <c r="ULV18" s="60"/>
      <c r="ULW18" s="60"/>
      <c r="ULX18" s="60"/>
      <c r="ULY18" s="60"/>
      <c r="ULZ18" s="60"/>
      <c r="UMA18" s="60"/>
      <c r="UMB18" s="60"/>
      <c r="UMC18" s="60"/>
      <c r="UMD18" s="60"/>
      <c r="UME18" s="60"/>
      <c r="UMF18" s="60"/>
      <c r="UMG18" s="60"/>
      <c r="UMH18" s="60"/>
      <c r="UMI18" s="60"/>
      <c r="UMJ18" s="60"/>
      <c r="UMK18" s="60"/>
      <c r="UML18" s="60"/>
      <c r="UMM18" s="60"/>
      <c r="UMN18" s="60"/>
      <c r="UMO18" s="60"/>
      <c r="UMP18" s="60"/>
      <c r="UMQ18" s="60"/>
      <c r="UMR18" s="60"/>
      <c r="UMS18" s="60"/>
      <c r="UMT18" s="60"/>
      <c r="UMU18" s="60"/>
      <c r="UMV18" s="60"/>
      <c r="UMW18" s="60"/>
      <c r="UMX18" s="60"/>
      <c r="UMY18" s="60"/>
      <c r="UMZ18" s="60"/>
      <c r="UNA18" s="60"/>
      <c r="UNB18" s="60"/>
      <c r="UNC18" s="60"/>
      <c r="UND18" s="60"/>
      <c r="UNE18" s="60"/>
      <c r="UNF18" s="60"/>
      <c r="UNG18" s="60"/>
      <c r="UNH18" s="60"/>
      <c r="UNI18" s="60"/>
      <c r="UNJ18" s="60"/>
      <c r="UNK18" s="60"/>
      <c r="UNL18" s="60"/>
      <c r="UNM18" s="60"/>
      <c r="UNN18" s="60"/>
      <c r="UNO18" s="60"/>
      <c r="UNP18" s="60"/>
      <c r="UNQ18" s="60"/>
      <c r="UNR18" s="60"/>
      <c r="UNS18" s="60"/>
      <c r="UNT18" s="60"/>
      <c r="UNU18" s="60"/>
      <c r="UNV18" s="60"/>
      <c r="UNW18" s="60"/>
      <c r="UNX18" s="60"/>
      <c r="UNY18" s="60"/>
      <c r="UNZ18" s="60"/>
      <c r="UOA18" s="60"/>
      <c r="UOB18" s="60"/>
      <c r="UOC18" s="60"/>
      <c r="UOD18" s="60"/>
      <c r="UOE18" s="60"/>
      <c r="UOF18" s="60"/>
      <c r="UOG18" s="60"/>
      <c r="UOH18" s="60"/>
      <c r="UOI18" s="60"/>
      <c r="UOJ18" s="60"/>
      <c r="UOK18" s="60"/>
      <c r="UOL18" s="60"/>
      <c r="UOM18" s="60"/>
      <c r="UON18" s="60"/>
      <c r="UOO18" s="60"/>
      <c r="UOP18" s="60"/>
      <c r="UOQ18" s="60"/>
      <c r="UOR18" s="60"/>
      <c r="UOS18" s="60"/>
      <c r="UOT18" s="60"/>
      <c r="UOU18" s="60"/>
      <c r="UOV18" s="60"/>
      <c r="UOW18" s="60"/>
      <c r="UOX18" s="60"/>
      <c r="UOY18" s="60"/>
      <c r="UOZ18" s="60"/>
      <c r="UPA18" s="60"/>
      <c r="UPB18" s="60"/>
      <c r="UPC18" s="60"/>
      <c r="UPD18" s="60"/>
      <c r="UPE18" s="60"/>
      <c r="UPF18" s="60"/>
      <c r="UPG18" s="60"/>
      <c r="UPH18" s="60"/>
      <c r="UPI18" s="60"/>
      <c r="UPJ18" s="60"/>
      <c r="UPK18" s="60"/>
      <c r="UPL18" s="60"/>
      <c r="UPM18" s="60"/>
      <c r="UPN18" s="60"/>
      <c r="UPO18" s="60"/>
      <c r="UPP18" s="60"/>
      <c r="UPQ18" s="60"/>
      <c r="UPR18" s="60"/>
      <c r="UPS18" s="60"/>
      <c r="UPT18" s="60"/>
      <c r="UPU18" s="60"/>
      <c r="UPV18" s="60"/>
      <c r="UPW18" s="60"/>
      <c r="UPX18" s="60"/>
      <c r="UPY18" s="60"/>
      <c r="UPZ18" s="60"/>
      <c r="UQA18" s="60"/>
      <c r="UQB18" s="60"/>
      <c r="UQC18" s="60"/>
      <c r="UQD18" s="60"/>
      <c r="UQE18" s="60"/>
      <c r="UQF18" s="60"/>
      <c r="UQG18" s="60"/>
      <c r="UQH18" s="60"/>
      <c r="UQI18" s="60"/>
      <c r="UQJ18" s="60"/>
      <c r="UQK18" s="60"/>
      <c r="UQL18" s="60"/>
      <c r="UQM18" s="60"/>
      <c r="UQN18" s="60"/>
      <c r="UQO18" s="60"/>
      <c r="UQP18" s="60"/>
      <c r="UQQ18" s="60"/>
      <c r="UQR18" s="60"/>
      <c r="UQS18" s="60"/>
      <c r="UQT18" s="60"/>
      <c r="UQU18" s="60"/>
      <c r="UQV18" s="60"/>
      <c r="UQW18" s="60"/>
      <c r="UQX18" s="60"/>
      <c r="UQY18" s="60"/>
      <c r="UQZ18" s="60"/>
      <c r="URA18" s="60"/>
      <c r="URB18" s="60"/>
      <c r="URC18" s="60"/>
      <c r="URD18" s="60"/>
      <c r="URE18" s="60"/>
      <c r="URF18" s="60"/>
      <c r="URG18" s="60"/>
      <c r="URH18" s="60"/>
      <c r="URI18" s="60"/>
      <c r="URJ18" s="60"/>
      <c r="URK18" s="60"/>
      <c r="URL18" s="60"/>
      <c r="URM18" s="60"/>
      <c r="URN18" s="60"/>
      <c r="URO18" s="60"/>
      <c r="URP18" s="60"/>
      <c r="URQ18" s="60"/>
      <c r="URR18" s="60"/>
      <c r="URS18" s="60"/>
      <c r="URT18" s="60"/>
      <c r="URU18" s="60"/>
      <c r="URV18" s="60"/>
      <c r="URW18" s="60"/>
      <c r="URX18" s="60"/>
      <c r="URY18" s="60"/>
      <c r="URZ18" s="60"/>
      <c r="USA18" s="60"/>
      <c r="USB18" s="60"/>
      <c r="USC18" s="60"/>
      <c r="USD18" s="60"/>
      <c r="USE18" s="60"/>
      <c r="USF18" s="60"/>
      <c r="USG18" s="60"/>
      <c r="USH18" s="60"/>
      <c r="USI18" s="60"/>
      <c r="USJ18" s="60"/>
      <c r="USK18" s="60"/>
      <c r="USL18" s="60"/>
      <c r="USM18" s="60"/>
      <c r="USN18" s="60"/>
      <c r="USO18" s="60"/>
      <c r="USP18" s="60"/>
      <c r="USQ18" s="60"/>
      <c r="USR18" s="60"/>
      <c r="USS18" s="60"/>
      <c r="UST18" s="60"/>
      <c r="USU18" s="60"/>
      <c r="USV18" s="60"/>
      <c r="USW18" s="60"/>
      <c r="USX18" s="60"/>
      <c r="USY18" s="60"/>
      <c r="USZ18" s="60"/>
      <c r="UTA18" s="60"/>
      <c r="UTB18" s="60"/>
      <c r="UTC18" s="60"/>
      <c r="UTD18" s="60"/>
      <c r="UTE18" s="60"/>
      <c r="UTF18" s="60"/>
      <c r="UTG18" s="60"/>
      <c r="UTH18" s="60"/>
      <c r="UTI18" s="60"/>
      <c r="UTJ18" s="60"/>
      <c r="UTK18" s="60"/>
      <c r="UTL18" s="60"/>
      <c r="UTM18" s="60"/>
      <c r="UTN18" s="60"/>
      <c r="UTO18" s="60"/>
      <c r="UTP18" s="60"/>
      <c r="UTQ18" s="60"/>
      <c r="UTR18" s="60"/>
      <c r="UTS18" s="60"/>
      <c r="UTT18" s="60"/>
      <c r="UTU18" s="60"/>
      <c r="UTV18" s="60"/>
      <c r="UTW18" s="60"/>
      <c r="UTX18" s="60"/>
      <c r="UTY18" s="60"/>
      <c r="UTZ18" s="60"/>
      <c r="UUA18" s="60"/>
      <c r="UUB18" s="60"/>
      <c r="UUC18" s="60"/>
      <c r="UUD18" s="60"/>
      <c r="UUE18" s="60"/>
      <c r="UUF18" s="60"/>
      <c r="UUG18" s="60"/>
      <c r="UUH18" s="60"/>
      <c r="UUI18" s="60"/>
      <c r="UUJ18" s="60"/>
      <c r="UUK18" s="60"/>
      <c r="UUL18" s="60"/>
      <c r="UUM18" s="60"/>
      <c r="UUN18" s="60"/>
      <c r="UUO18" s="60"/>
      <c r="UUP18" s="60"/>
      <c r="UUQ18" s="60"/>
      <c r="UUR18" s="60"/>
      <c r="UUS18" s="60"/>
      <c r="UUT18" s="60"/>
      <c r="UUU18" s="60"/>
      <c r="UUV18" s="60"/>
      <c r="UUW18" s="60"/>
      <c r="UUX18" s="60"/>
      <c r="UUY18" s="60"/>
      <c r="UUZ18" s="60"/>
      <c r="UVA18" s="60"/>
      <c r="UVB18" s="60"/>
      <c r="UVC18" s="60"/>
      <c r="UVD18" s="60"/>
      <c r="UVE18" s="60"/>
      <c r="UVF18" s="60"/>
      <c r="UVG18" s="60"/>
      <c r="UVH18" s="60"/>
      <c r="UVI18" s="60"/>
      <c r="UVJ18" s="60"/>
      <c r="UVK18" s="60"/>
      <c r="UVL18" s="60"/>
      <c r="UVM18" s="60"/>
      <c r="UVN18" s="60"/>
      <c r="UVO18" s="60"/>
      <c r="UVP18" s="60"/>
      <c r="UVQ18" s="60"/>
      <c r="UVR18" s="60"/>
      <c r="UVS18" s="60"/>
      <c r="UVT18" s="60"/>
      <c r="UVU18" s="60"/>
      <c r="UVV18" s="60"/>
      <c r="UVW18" s="60"/>
      <c r="UVX18" s="60"/>
      <c r="UVY18" s="60"/>
      <c r="UVZ18" s="60"/>
      <c r="UWA18" s="60"/>
      <c r="UWB18" s="60"/>
      <c r="UWC18" s="60"/>
      <c r="UWD18" s="60"/>
      <c r="UWE18" s="60"/>
      <c r="UWF18" s="60"/>
      <c r="UWG18" s="60"/>
      <c r="UWH18" s="60"/>
      <c r="UWI18" s="60"/>
      <c r="UWJ18" s="60"/>
      <c r="UWK18" s="60"/>
      <c r="UWL18" s="60"/>
      <c r="UWM18" s="60"/>
      <c r="UWN18" s="60"/>
      <c r="UWO18" s="60"/>
      <c r="UWP18" s="60"/>
      <c r="UWQ18" s="60"/>
      <c r="UWR18" s="60"/>
      <c r="UWS18" s="60"/>
      <c r="UWT18" s="60"/>
      <c r="UWU18" s="60"/>
      <c r="UWV18" s="60"/>
      <c r="UWW18" s="60"/>
      <c r="UWX18" s="60"/>
      <c r="UWY18" s="60"/>
      <c r="UWZ18" s="60"/>
      <c r="UXA18" s="60"/>
      <c r="UXB18" s="60"/>
      <c r="UXC18" s="60"/>
      <c r="UXD18" s="60"/>
      <c r="UXE18" s="60"/>
      <c r="UXF18" s="60"/>
      <c r="UXG18" s="60"/>
      <c r="UXH18" s="60"/>
      <c r="UXI18" s="60"/>
      <c r="UXJ18" s="60"/>
      <c r="UXK18" s="60"/>
      <c r="UXL18" s="60"/>
      <c r="UXM18" s="60"/>
      <c r="UXN18" s="60"/>
      <c r="UXO18" s="60"/>
      <c r="UXP18" s="60"/>
      <c r="UXQ18" s="60"/>
      <c r="UXR18" s="60"/>
      <c r="UXS18" s="60"/>
      <c r="UXT18" s="60"/>
      <c r="UXU18" s="60"/>
      <c r="UXV18" s="60"/>
      <c r="UXW18" s="60"/>
      <c r="UXX18" s="60"/>
      <c r="UXY18" s="60"/>
      <c r="UXZ18" s="60"/>
      <c r="UYA18" s="60"/>
      <c r="UYB18" s="60"/>
      <c r="UYC18" s="60"/>
      <c r="UYD18" s="60"/>
      <c r="UYE18" s="60"/>
      <c r="UYF18" s="60"/>
      <c r="UYG18" s="60"/>
      <c r="UYH18" s="60"/>
      <c r="UYI18" s="60"/>
      <c r="UYJ18" s="60"/>
      <c r="UYK18" s="60"/>
      <c r="UYL18" s="60"/>
      <c r="UYM18" s="60"/>
      <c r="UYN18" s="60"/>
      <c r="UYO18" s="60"/>
      <c r="UYP18" s="60"/>
      <c r="UYQ18" s="60"/>
      <c r="UYR18" s="60"/>
      <c r="UYS18" s="60"/>
      <c r="UYT18" s="60"/>
      <c r="UYU18" s="60"/>
      <c r="UYV18" s="60"/>
      <c r="UYW18" s="60"/>
      <c r="UYX18" s="60"/>
      <c r="UYY18" s="60"/>
      <c r="UYZ18" s="60"/>
      <c r="UZA18" s="60"/>
      <c r="UZB18" s="60"/>
      <c r="UZC18" s="60"/>
      <c r="UZD18" s="60"/>
      <c r="UZE18" s="60"/>
      <c r="UZF18" s="60"/>
      <c r="UZG18" s="60"/>
      <c r="UZH18" s="60"/>
      <c r="UZI18" s="60"/>
      <c r="UZJ18" s="60"/>
      <c r="UZK18" s="60"/>
      <c r="UZL18" s="60"/>
      <c r="UZM18" s="60"/>
      <c r="UZN18" s="60"/>
      <c r="UZO18" s="60"/>
      <c r="UZP18" s="60"/>
      <c r="UZQ18" s="60"/>
      <c r="UZR18" s="60"/>
      <c r="UZS18" s="60"/>
      <c r="UZT18" s="60"/>
      <c r="UZU18" s="60"/>
      <c r="UZV18" s="60"/>
      <c r="UZW18" s="60"/>
      <c r="UZX18" s="60"/>
      <c r="UZY18" s="60"/>
      <c r="UZZ18" s="60"/>
      <c r="VAA18" s="60"/>
      <c r="VAB18" s="60"/>
      <c r="VAC18" s="60"/>
      <c r="VAD18" s="60"/>
      <c r="VAE18" s="60"/>
      <c r="VAF18" s="60"/>
      <c r="VAG18" s="60"/>
      <c r="VAH18" s="60"/>
      <c r="VAI18" s="60"/>
      <c r="VAJ18" s="60"/>
      <c r="VAK18" s="60"/>
      <c r="VAL18" s="60"/>
      <c r="VAM18" s="60"/>
      <c r="VAN18" s="60"/>
      <c r="VAO18" s="60"/>
      <c r="VAP18" s="60"/>
      <c r="VAQ18" s="60"/>
      <c r="VAR18" s="60"/>
      <c r="VAS18" s="60"/>
      <c r="VAT18" s="60"/>
      <c r="VAU18" s="60"/>
      <c r="VAV18" s="60"/>
      <c r="VAW18" s="60"/>
      <c r="VAX18" s="60"/>
      <c r="VAY18" s="60"/>
      <c r="VAZ18" s="60"/>
      <c r="VBA18" s="60"/>
      <c r="VBB18" s="60"/>
      <c r="VBC18" s="60"/>
      <c r="VBD18" s="60"/>
      <c r="VBE18" s="60"/>
      <c r="VBF18" s="60"/>
      <c r="VBG18" s="60"/>
      <c r="VBH18" s="60"/>
      <c r="VBI18" s="60"/>
      <c r="VBJ18" s="60"/>
      <c r="VBK18" s="60"/>
      <c r="VBL18" s="60"/>
      <c r="VBM18" s="60"/>
      <c r="VBN18" s="60"/>
      <c r="VBO18" s="60"/>
      <c r="VBP18" s="60"/>
      <c r="VBQ18" s="60"/>
      <c r="VBR18" s="60"/>
      <c r="VBS18" s="60"/>
      <c r="VBT18" s="60"/>
      <c r="VBU18" s="60"/>
      <c r="VBV18" s="60"/>
      <c r="VBW18" s="60"/>
      <c r="VBX18" s="60"/>
      <c r="VBY18" s="60"/>
      <c r="VBZ18" s="60"/>
      <c r="VCA18" s="60"/>
      <c r="VCB18" s="60"/>
      <c r="VCC18" s="60"/>
      <c r="VCD18" s="60"/>
      <c r="VCE18" s="60"/>
      <c r="VCF18" s="60"/>
      <c r="VCG18" s="60"/>
      <c r="VCH18" s="60"/>
      <c r="VCI18" s="60"/>
      <c r="VCJ18" s="60"/>
      <c r="VCK18" s="60"/>
      <c r="VCL18" s="60"/>
      <c r="VCM18" s="60"/>
      <c r="VCN18" s="60"/>
      <c r="VCO18" s="60"/>
      <c r="VCP18" s="60"/>
      <c r="VCQ18" s="60"/>
      <c r="VCR18" s="60"/>
      <c r="VCS18" s="60"/>
      <c r="VCT18" s="60"/>
      <c r="VCU18" s="60"/>
      <c r="VCV18" s="60"/>
      <c r="VCW18" s="60"/>
      <c r="VCX18" s="60"/>
      <c r="VCY18" s="60"/>
      <c r="VCZ18" s="60"/>
      <c r="VDA18" s="60"/>
      <c r="VDB18" s="60"/>
      <c r="VDC18" s="60"/>
      <c r="VDD18" s="60"/>
      <c r="VDE18" s="60"/>
      <c r="VDF18" s="60"/>
      <c r="VDG18" s="60"/>
      <c r="VDH18" s="60"/>
      <c r="VDI18" s="60"/>
      <c r="VDJ18" s="60"/>
      <c r="VDK18" s="60"/>
      <c r="VDL18" s="60"/>
      <c r="VDM18" s="60"/>
      <c r="VDN18" s="60"/>
      <c r="VDO18" s="60"/>
      <c r="VDP18" s="60"/>
      <c r="VDQ18" s="60"/>
      <c r="VDR18" s="60"/>
      <c r="VDS18" s="60"/>
      <c r="VDT18" s="60"/>
      <c r="VDU18" s="60"/>
      <c r="VDV18" s="60"/>
      <c r="VDW18" s="60"/>
      <c r="VDX18" s="60"/>
      <c r="VDY18" s="60"/>
      <c r="VDZ18" s="60"/>
      <c r="VEA18" s="60"/>
      <c r="VEB18" s="60"/>
      <c r="VEC18" s="60"/>
      <c r="VED18" s="60"/>
      <c r="VEE18" s="60"/>
      <c r="VEF18" s="60"/>
      <c r="VEG18" s="60"/>
      <c r="VEH18" s="60"/>
      <c r="VEI18" s="60"/>
      <c r="VEJ18" s="60"/>
      <c r="VEK18" s="60"/>
      <c r="VEL18" s="60"/>
      <c r="VEM18" s="60"/>
      <c r="VEN18" s="60"/>
      <c r="VEO18" s="60"/>
      <c r="VEP18" s="60"/>
      <c r="VEQ18" s="60"/>
      <c r="VER18" s="60"/>
      <c r="VES18" s="60"/>
      <c r="VET18" s="60"/>
      <c r="VEU18" s="60"/>
      <c r="VEV18" s="60"/>
      <c r="VEW18" s="60"/>
      <c r="VEX18" s="60"/>
      <c r="VEY18" s="60"/>
      <c r="VEZ18" s="60"/>
      <c r="VFA18" s="60"/>
      <c r="VFB18" s="60"/>
      <c r="VFC18" s="60"/>
      <c r="VFD18" s="60"/>
      <c r="VFE18" s="60"/>
      <c r="VFF18" s="60"/>
      <c r="VFG18" s="60"/>
      <c r="VFH18" s="60"/>
      <c r="VFI18" s="60"/>
      <c r="VFJ18" s="60"/>
      <c r="VFK18" s="60"/>
      <c r="VFL18" s="60"/>
      <c r="VFM18" s="60"/>
      <c r="VFN18" s="60"/>
      <c r="VFO18" s="60"/>
      <c r="VFP18" s="60"/>
      <c r="VFQ18" s="60"/>
      <c r="VFR18" s="60"/>
      <c r="VFS18" s="60"/>
      <c r="VFT18" s="60"/>
      <c r="VFU18" s="60"/>
      <c r="VFV18" s="60"/>
      <c r="VFW18" s="60"/>
      <c r="VFX18" s="60"/>
      <c r="VFY18" s="60"/>
      <c r="VFZ18" s="60"/>
      <c r="VGA18" s="60"/>
      <c r="VGB18" s="60"/>
      <c r="VGC18" s="60"/>
      <c r="VGD18" s="60"/>
      <c r="VGE18" s="60"/>
      <c r="VGF18" s="60"/>
      <c r="VGG18" s="60"/>
      <c r="VGH18" s="60"/>
      <c r="VGI18" s="60"/>
      <c r="VGJ18" s="60"/>
      <c r="VGK18" s="60"/>
      <c r="VGL18" s="60"/>
      <c r="VGM18" s="60"/>
      <c r="VGN18" s="60"/>
      <c r="VGO18" s="60"/>
      <c r="VGP18" s="60"/>
      <c r="VGQ18" s="60"/>
      <c r="VGR18" s="60"/>
      <c r="VGS18" s="60"/>
      <c r="VGT18" s="60"/>
      <c r="VGU18" s="60"/>
      <c r="VGV18" s="60"/>
      <c r="VGW18" s="60"/>
      <c r="VGX18" s="60"/>
      <c r="VGY18" s="60"/>
      <c r="VGZ18" s="60"/>
      <c r="VHA18" s="60"/>
      <c r="VHB18" s="60"/>
      <c r="VHC18" s="60"/>
      <c r="VHD18" s="60"/>
      <c r="VHE18" s="60"/>
      <c r="VHF18" s="60"/>
      <c r="VHG18" s="60"/>
      <c r="VHH18" s="60"/>
      <c r="VHI18" s="60"/>
      <c r="VHJ18" s="60"/>
      <c r="VHK18" s="60"/>
      <c r="VHL18" s="60"/>
      <c r="VHM18" s="60"/>
      <c r="VHN18" s="60"/>
      <c r="VHO18" s="60"/>
      <c r="VHP18" s="60"/>
      <c r="VHQ18" s="60"/>
      <c r="VHR18" s="60"/>
      <c r="VHS18" s="60"/>
      <c r="VHT18" s="60"/>
      <c r="VHU18" s="60"/>
      <c r="VHV18" s="60"/>
      <c r="VHW18" s="60"/>
      <c r="VHX18" s="60"/>
      <c r="VHY18" s="60"/>
      <c r="VHZ18" s="60"/>
      <c r="VIA18" s="60"/>
      <c r="VIB18" s="60"/>
      <c r="VIC18" s="60"/>
      <c r="VID18" s="60"/>
      <c r="VIE18" s="60"/>
      <c r="VIF18" s="60"/>
      <c r="VIG18" s="60"/>
      <c r="VIH18" s="60"/>
      <c r="VII18" s="60"/>
      <c r="VIJ18" s="60"/>
      <c r="VIK18" s="60"/>
      <c r="VIL18" s="60"/>
      <c r="VIM18" s="60"/>
      <c r="VIN18" s="60"/>
      <c r="VIO18" s="60"/>
      <c r="VIP18" s="60"/>
      <c r="VIQ18" s="60"/>
      <c r="VIR18" s="60"/>
      <c r="VIS18" s="60"/>
      <c r="VIT18" s="60"/>
      <c r="VIU18" s="60"/>
      <c r="VIV18" s="60"/>
      <c r="VIW18" s="60"/>
      <c r="VIX18" s="60"/>
      <c r="VIY18" s="60"/>
      <c r="VIZ18" s="60"/>
      <c r="VJA18" s="60"/>
      <c r="VJB18" s="60"/>
      <c r="VJC18" s="60"/>
      <c r="VJD18" s="60"/>
      <c r="VJE18" s="60"/>
      <c r="VJF18" s="60"/>
      <c r="VJG18" s="60"/>
      <c r="VJH18" s="60"/>
      <c r="VJI18" s="60"/>
      <c r="VJJ18" s="60"/>
      <c r="VJK18" s="60"/>
      <c r="VJL18" s="60"/>
      <c r="VJM18" s="60"/>
      <c r="VJN18" s="60"/>
      <c r="VJO18" s="60"/>
      <c r="VJP18" s="60"/>
      <c r="VJQ18" s="60"/>
      <c r="VJR18" s="60"/>
      <c r="VJS18" s="60"/>
      <c r="VJT18" s="60"/>
      <c r="VJU18" s="60"/>
      <c r="VJV18" s="60"/>
      <c r="VJW18" s="60"/>
      <c r="VJX18" s="60"/>
      <c r="VJY18" s="60"/>
      <c r="VJZ18" s="60"/>
      <c r="VKA18" s="60"/>
      <c r="VKB18" s="60"/>
      <c r="VKC18" s="60"/>
      <c r="VKD18" s="60"/>
      <c r="VKE18" s="60"/>
      <c r="VKF18" s="60"/>
      <c r="VKG18" s="60"/>
      <c r="VKH18" s="60"/>
      <c r="VKI18" s="60"/>
      <c r="VKJ18" s="60"/>
      <c r="VKK18" s="60"/>
      <c r="VKL18" s="60"/>
      <c r="VKM18" s="60"/>
      <c r="VKN18" s="60"/>
      <c r="VKO18" s="60"/>
      <c r="VKP18" s="60"/>
      <c r="VKQ18" s="60"/>
      <c r="VKR18" s="60"/>
      <c r="VKS18" s="60"/>
      <c r="VKT18" s="60"/>
      <c r="VKU18" s="60"/>
      <c r="VKV18" s="60"/>
      <c r="VKW18" s="60"/>
      <c r="VKX18" s="60"/>
      <c r="VKY18" s="60"/>
      <c r="VKZ18" s="60"/>
      <c r="VLA18" s="60"/>
      <c r="VLB18" s="60"/>
      <c r="VLC18" s="60"/>
      <c r="VLD18" s="60"/>
      <c r="VLE18" s="60"/>
      <c r="VLF18" s="60"/>
      <c r="VLG18" s="60"/>
      <c r="VLH18" s="60"/>
      <c r="VLI18" s="60"/>
      <c r="VLJ18" s="60"/>
      <c r="VLK18" s="60"/>
      <c r="VLL18" s="60"/>
      <c r="VLM18" s="60"/>
      <c r="VLN18" s="60"/>
      <c r="VLO18" s="60"/>
      <c r="VLP18" s="60"/>
      <c r="VLQ18" s="60"/>
      <c r="VLR18" s="60"/>
      <c r="VLS18" s="60"/>
      <c r="VLT18" s="60"/>
      <c r="VLU18" s="60"/>
      <c r="VLV18" s="60"/>
      <c r="VLW18" s="60"/>
      <c r="VLX18" s="60"/>
      <c r="VLY18" s="60"/>
      <c r="VLZ18" s="60"/>
      <c r="VMA18" s="60"/>
      <c r="VMB18" s="60"/>
      <c r="VMC18" s="60"/>
      <c r="VMD18" s="60"/>
      <c r="VME18" s="60"/>
      <c r="VMF18" s="60"/>
      <c r="VMG18" s="60"/>
      <c r="VMH18" s="60"/>
      <c r="VMI18" s="60"/>
      <c r="VMJ18" s="60"/>
      <c r="VMK18" s="60"/>
      <c r="VML18" s="60"/>
      <c r="VMM18" s="60"/>
      <c r="VMN18" s="60"/>
      <c r="VMO18" s="60"/>
      <c r="VMP18" s="60"/>
      <c r="VMQ18" s="60"/>
      <c r="VMR18" s="60"/>
      <c r="VMS18" s="60"/>
      <c r="VMT18" s="60"/>
      <c r="VMU18" s="60"/>
      <c r="VMV18" s="60"/>
      <c r="VMW18" s="60"/>
      <c r="VMX18" s="60"/>
      <c r="VMY18" s="60"/>
      <c r="VMZ18" s="60"/>
      <c r="VNA18" s="60"/>
      <c r="VNB18" s="60"/>
      <c r="VNC18" s="60"/>
      <c r="VND18" s="60"/>
      <c r="VNE18" s="60"/>
      <c r="VNF18" s="60"/>
      <c r="VNG18" s="60"/>
      <c r="VNH18" s="60"/>
      <c r="VNI18" s="60"/>
      <c r="VNJ18" s="60"/>
      <c r="VNK18" s="60"/>
      <c r="VNL18" s="60"/>
      <c r="VNM18" s="60"/>
      <c r="VNN18" s="60"/>
      <c r="VNO18" s="60"/>
      <c r="VNP18" s="60"/>
      <c r="VNQ18" s="60"/>
      <c r="VNR18" s="60"/>
      <c r="VNS18" s="60"/>
      <c r="VNT18" s="60"/>
      <c r="VNU18" s="60"/>
      <c r="VNV18" s="60"/>
      <c r="VNW18" s="60"/>
      <c r="VNX18" s="60"/>
      <c r="VNY18" s="60"/>
      <c r="VNZ18" s="60"/>
      <c r="VOA18" s="60"/>
      <c r="VOB18" s="60"/>
      <c r="VOC18" s="60"/>
      <c r="VOD18" s="60"/>
      <c r="VOE18" s="60"/>
      <c r="VOF18" s="60"/>
      <c r="VOG18" s="60"/>
      <c r="VOH18" s="60"/>
      <c r="VOI18" s="60"/>
      <c r="VOJ18" s="60"/>
      <c r="VOK18" s="60"/>
      <c r="VOL18" s="60"/>
      <c r="VOM18" s="60"/>
      <c r="VON18" s="60"/>
      <c r="VOO18" s="60"/>
      <c r="VOP18" s="60"/>
      <c r="VOQ18" s="60"/>
      <c r="VOR18" s="60"/>
      <c r="VOS18" s="60"/>
      <c r="VOT18" s="60"/>
      <c r="VOU18" s="60"/>
      <c r="VOV18" s="60"/>
      <c r="VOW18" s="60"/>
      <c r="VOX18" s="60"/>
      <c r="VOY18" s="60"/>
      <c r="VOZ18" s="60"/>
      <c r="VPA18" s="60"/>
      <c r="VPB18" s="60"/>
      <c r="VPC18" s="60"/>
      <c r="VPD18" s="60"/>
      <c r="VPE18" s="60"/>
      <c r="VPF18" s="60"/>
      <c r="VPG18" s="60"/>
      <c r="VPH18" s="60"/>
      <c r="VPI18" s="60"/>
      <c r="VPJ18" s="60"/>
      <c r="VPK18" s="60"/>
      <c r="VPL18" s="60"/>
      <c r="VPM18" s="60"/>
      <c r="VPN18" s="60"/>
      <c r="VPO18" s="60"/>
      <c r="VPP18" s="60"/>
      <c r="VPQ18" s="60"/>
      <c r="VPR18" s="60"/>
      <c r="VPS18" s="60"/>
      <c r="VPT18" s="60"/>
      <c r="VPU18" s="60"/>
      <c r="VPV18" s="60"/>
      <c r="VPW18" s="60"/>
      <c r="VPX18" s="60"/>
      <c r="VPY18" s="60"/>
      <c r="VPZ18" s="60"/>
      <c r="VQA18" s="60"/>
      <c r="VQB18" s="60"/>
      <c r="VQC18" s="60"/>
      <c r="VQD18" s="60"/>
      <c r="VQE18" s="60"/>
      <c r="VQF18" s="60"/>
      <c r="VQG18" s="60"/>
      <c r="VQH18" s="60"/>
      <c r="VQI18" s="60"/>
      <c r="VQJ18" s="60"/>
      <c r="VQK18" s="60"/>
      <c r="VQL18" s="60"/>
      <c r="VQM18" s="60"/>
      <c r="VQN18" s="60"/>
      <c r="VQO18" s="60"/>
      <c r="VQP18" s="60"/>
      <c r="VQQ18" s="60"/>
      <c r="VQR18" s="60"/>
      <c r="VQS18" s="60"/>
      <c r="VQT18" s="60"/>
      <c r="VQU18" s="60"/>
      <c r="VQV18" s="60"/>
      <c r="VQW18" s="60"/>
      <c r="VQX18" s="60"/>
      <c r="VQY18" s="60"/>
      <c r="VQZ18" s="60"/>
      <c r="VRA18" s="60"/>
      <c r="VRB18" s="60"/>
      <c r="VRC18" s="60"/>
      <c r="VRD18" s="60"/>
      <c r="VRE18" s="60"/>
      <c r="VRF18" s="60"/>
      <c r="VRG18" s="60"/>
      <c r="VRH18" s="60"/>
      <c r="VRI18" s="60"/>
      <c r="VRJ18" s="60"/>
      <c r="VRK18" s="60"/>
      <c r="VRL18" s="60"/>
      <c r="VRM18" s="60"/>
      <c r="VRN18" s="60"/>
      <c r="VRO18" s="60"/>
      <c r="VRP18" s="60"/>
      <c r="VRQ18" s="60"/>
      <c r="VRR18" s="60"/>
      <c r="VRS18" s="60"/>
      <c r="VRT18" s="60"/>
      <c r="VRU18" s="60"/>
      <c r="VRV18" s="60"/>
      <c r="VRW18" s="60"/>
      <c r="VRX18" s="60"/>
      <c r="VRY18" s="60"/>
      <c r="VRZ18" s="60"/>
      <c r="VSA18" s="60"/>
      <c r="VSB18" s="60"/>
      <c r="VSC18" s="60"/>
      <c r="VSD18" s="60"/>
      <c r="VSE18" s="60"/>
      <c r="VSF18" s="60"/>
      <c r="VSG18" s="60"/>
      <c r="VSH18" s="60"/>
      <c r="VSI18" s="60"/>
      <c r="VSJ18" s="60"/>
      <c r="VSK18" s="60"/>
      <c r="VSL18" s="60"/>
      <c r="VSM18" s="60"/>
      <c r="VSN18" s="60"/>
      <c r="VSO18" s="60"/>
      <c r="VSP18" s="60"/>
      <c r="VSQ18" s="60"/>
      <c r="VSR18" s="60"/>
      <c r="VSS18" s="60"/>
      <c r="VST18" s="60"/>
      <c r="VSU18" s="60"/>
      <c r="VSV18" s="60"/>
      <c r="VSW18" s="60"/>
      <c r="VSX18" s="60"/>
      <c r="VSY18" s="60"/>
      <c r="VSZ18" s="60"/>
      <c r="VTA18" s="60"/>
      <c r="VTB18" s="60"/>
      <c r="VTC18" s="60"/>
      <c r="VTD18" s="60"/>
      <c r="VTE18" s="60"/>
      <c r="VTF18" s="60"/>
      <c r="VTG18" s="60"/>
      <c r="VTH18" s="60"/>
      <c r="VTI18" s="60"/>
      <c r="VTJ18" s="60"/>
      <c r="VTK18" s="60"/>
      <c r="VTL18" s="60"/>
      <c r="VTM18" s="60"/>
      <c r="VTN18" s="60"/>
      <c r="VTO18" s="60"/>
      <c r="VTP18" s="60"/>
      <c r="VTQ18" s="60"/>
      <c r="VTR18" s="60"/>
      <c r="VTS18" s="60"/>
      <c r="VTT18" s="60"/>
      <c r="VTU18" s="60"/>
      <c r="VTV18" s="60"/>
      <c r="VTW18" s="60"/>
      <c r="VTX18" s="60"/>
      <c r="VTY18" s="60"/>
      <c r="VTZ18" s="60"/>
      <c r="VUA18" s="60"/>
      <c r="VUB18" s="60"/>
      <c r="VUC18" s="60"/>
      <c r="VUD18" s="60"/>
      <c r="VUE18" s="60"/>
      <c r="VUF18" s="60"/>
      <c r="VUG18" s="60"/>
      <c r="VUH18" s="60"/>
      <c r="VUI18" s="60"/>
      <c r="VUJ18" s="60"/>
      <c r="VUK18" s="60"/>
      <c r="VUL18" s="60"/>
      <c r="VUM18" s="60"/>
      <c r="VUN18" s="60"/>
      <c r="VUO18" s="60"/>
      <c r="VUP18" s="60"/>
      <c r="VUQ18" s="60"/>
      <c r="VUR18" s="60"/>
      <c r="VUS18" s="60"/>
      <c r="VUT18" s="60"/>
      <c r="VUU18" s="60"/>
      <c r="VUV18" s="60"/>
      <c r="VUW18" s="60"/>
      <c r="VUX18" s="60"/>
      <c r="VUY18" s="60"/>
      <c r="VUZ18" s="60"/>
      <c r="VVA18" s="60"/>
      <c r="VVB18" s="60"/>
      <c r="VVC18" s="60"/>
      <c r="VVD18" s="60"/>
      <c r="VVE18" s="60"/>
      <c r="VVF18" s="60"/>
      <c r="VVG18" s="60"/>
      <c r="VVH18" s="60"/>
      <c r="VVI18" s="60"/>
      <c r="VVJ18" s="60"/>
      <c r="VVK18" s="60"/>
      <c r="VVL18" s="60"/>
      <c r="VVM18" s="60"/>
      <c r="VVN18" s="60"/>
      <c r="VVO18" s="60"/>
      <c r="VVP18" s="60"/>
      <c r="VVQ18" s="60"/>
      <c r="VVR18" s="60"/>
      <c r="VVS18" s="60"/>
      <c r="VVT18" s="60"/>
      <c r="VVU18" s="60"/>
      <c r="VVV18" s="60"/>
      <c r="VVW18" s="60"/>
      <c r="VVX18" s="60"/>
      <c r="VVY18" s="60"/>
      <c r="VVZ18" s="60"/>
      <c r="VWA18" s="60"/>
      <c r="VWB18" s="60"/>
      <c r="VWC18" s="60"/>
      <c r="VWD18" s="60"/>
      <c r="VWE18" s="60"/>
      <c r="VWF18" s="60"/>
      <c r="VWG18" s="60"/>
      <c r="VWH18" s="60"/>
      <c r="VWI18" s="60"/>
      <c r="VWJ18" s="60"/>
      <c r="VWK18" s="60"/>
      <c r="VWL18" s="60"/>
      <c r="VWM18" s="60"/>
      <c r="VWN18" s="60"/>
      <c r="VWO18" s="60"/>
      <c r="VWP18" s="60"/>
      <c r="VWQ18" s="60"/>
      <c r="VWR18" s="60"/>
      <c r="VWS18" s="60"/>
      <c r="VWT18" s="60"/>
      <c r="VWU18" s="60"/>
      <c r="VWV18" s="60"/>
      <c r="VWW18" s="60"/>
      <c r="VWX18" s="60"/>
      <c r="VWY18" s="60"/>
      <c r="VWZ18" s="60"/>
      <c r="VXA18" s="60"/>
      <c r="VXB18" s="60"/>
      <c r="VXC18" s="60"/>
      <c r="VXD18" s="60"/>
      <c r="VXE18" s="60"/>
      <c r="VXF18" s="60"/>
      <c r="VXG18" s="60"/>
      <c r="VXH18" s="60"/>
      <c r="VXI18" s="60"/>
      <c r="VXJ18" s="60"/>
      <c r="VXK18" s="60"/>
      <c r="VXL18" s="60"/>
      <c r="VXM18" s="60"/>
      <c r="VXN18" s="60"/>
      <c r="VXO18" s="60"/>
      <c r="VXP18" s="60"/>
      <c r="VXQ18" s="60"/>
      <c r="VXR18" s="60"/>
      <c r="VXS18" s="60"/>
      <c r="VXT18" s="60"/>
      <c r="VXU18" s="60"/>
      <c r="VXV18" s="60"/>
      <c r="VXW18" s="60"/>
      <c r="VXX18" s="60"/>
      <c r="VXY18" s="60"/>
      <c r="VXZ18" s="60"/>
      <c r="VYA18" s="60"/>
      <c r="VYB18" s="60"/>
      <c r="VYC18" s="60"/>
      <c r="VYD18" s="60"/>
      <c r="VYE18" s="60"/>
      <c r="VYF18" s="60"/>
      <c r="VYG18" s="60"/>
      <c r="VYH18" s="60"/>
      <c r="VYI18" s="60"/>
      <c r="VYJ18" s="60"/>
      <c r="VYK18" s="60"/>
      <c r="VYL18" s="60"/>
      <c r="VYM18" s="60"/>
      <c r="VYN18" s="60"/>
      <c r="VYO18" s="60"/>
      <c r="VYP18" s="60"/>
      <c r="VYQ18" s="60"/>
      <c r="VYR18" s="60"/>
      <c r="VYS18" s="60"/>
      <c r="VYT18" s="60"/>
      <c r="VYU18" s="60"/>
      <c r="VYV18" s="60"/>
      <c r="VYW18" s="60"/>
      <c r="VYX18" s="60"/>
      <c r="VYY18" s="60"/>
      <c r="VYZ18" s="60"/>
      <c r="VZA18" s="60"/>
      <c r="VZB18" s="60"/>
      <c r="VZC18" s="60"/>
      <c r="VZD18" s="60"/>
      <c r="VZE18" s="60"/>
      <c r="VZF18" s="60"/>
      <c r="VZG18" s="60"/>
      <c r="VZH18" s="60"/>
      <c r="VZI18" s="60"/>
      <c r="VZJ18" s="60"/>
      <c r="VZK18" s="60"/>
      <c r="VZL18" s="60"/>
      <c r="VZM18" s="60"/>
      <c r="VZN18" s="60"/>
      <c r="VZO18" s="60"/>
      <c r="VZP18" s="60"/>
      <c r="VZQ18" s="60"/>
      <c r="VZR18" s="60"/>
      <c r="VZS18" s="60"/>
      <c r="VZT18" s="60"/>
      <c r="VZU18" s="60"/>
      <c r="VZV18" s="60"/>
      <c r="VZW18" s="60"/>
      <c r="VZX18" s="60"/>
      <c r="VZY18" s="60"/>
      <c r="VZZ18" s="60"/>
      <c r="WAA18" s="60"/>
      <c r="WAB18" s="60"/>
      <c r="WAC18" s="60"/>
      <c r="WAD18" s="60"/>
      <c r="WAE18" s="60"/>
      <c r="WAF18" s="60"/>
      <c r="WAG18" s="60"/>
      <c r="WAH18" s="60"/>
      <c r="WAI18" s="60"/>
      <c r="WAJ18" s="60"/>
      <c r="WAK18" s="60"/>
      <c r="WAL18" s="60"/>
      <c r="WAM18" s="60"/>
      <c r="WAN18" s="60"/>
      <c r="WAO18" s="60"/>
      <c r="WAP18" s="60"/>
      <c r="WAQ18" s="60"/>
      <c r="WAR18" s="60"/>
      <c r="WAS18" s="60"/>
      <c r="WAT18" s="60"/>
      <c r="WAU18" s="60"/>
      <c r="WAV18" s="60"/>
      <c r="WAW18" s="60"/>
      <c r="WAX18" s="60"/>
      <c r="WAY18" s="60"/>
      <c r="WAZ18" s="60"/>
      <c r="WBA18" s="60"/>
      <c r="WBB18" s="60"/>
      <c r="WBC18" s="60"/>
      <c r="WBD18" s="60"/>
      <c r="WBE18" s="60"/>
      <c r="WBF18" s="60"/>
      <c r="WBG18" s="60"/>
      <c r="WBH18" s="60"/>
      <c r="WBI18" s="60"/>
      <c r="WBJ18" s="60"/>
      <c r="WBK18" s="60"/>
      <c r="WBL18" s="60"/>
      <c r="WBM18" s="60"/>
      <c r="WBN18" s="60"/>
      <c r="WBO18" s="60"/>
      <c r="WBP18" s="60"/>
      <c r="WBQ18" s="60"/>
      <c r="WBR18" s="60"/>
      <c r="WBS18" s="60"/>
      <c r="WBT18" s="60"/>
      <c r="WBU18" s="60"/>
      <c r="WBV18" s="60"/>
      <c r="WBW18" s="60"/>
      <c r="WBX18" s="60"/>
      <c r="WBY18" s="60"/>
      <c r="WBZ18" s="60"/>
      <c r="WCA18" s="60"/>
      <c r="WCB18" s="60"/>
      <c r="WCC18" s="60"/>
      <c r="WCD18" s="60"/>
      <c r="WCE18" s="60"/>
      <c r="WCF18" s="60"/>
      <c r="WCG18" s="60"/>
      <c r="WCH18" s="60"/>
      <c r="WCI18" s="60"/>
      <c r="WCJ18" s="60"/>
      <c r="WCK18" s="60"/>
      <c r="WCL18" s="60"/>
      <c r="WCM18" s="60"/>
      <c r="WCN18" s="60"/>
      <c r="WCO18" s="60"/>
      <c r="WCP18" s="60"/>
      <c r="WCQ18" s="60"/>
      <c r="WCR18" s="60"/>
      <c r="WCS18" s="60"/>
      <c r="WCT18" s="60"/>
      <c r="WCU18" s="60"/>
      <c r="WCV18" s="60"/>
      <c r="WCW18" s="60"/>
      <c r="WCX18" s="60"/>
      <c r="WCY18" s="60"/>
      <c r="WCZ18" s="60"/>
      <c r="WDA18" s="60"/>
      <c r="WDB18" s="60"/>
      <c r="WDC18" s="60"/>
      <c r="WDD18" s="60"/>
      <c r="WDE18" s="60"/>
      <c r="WDF18" s="60"/>
      <c r="WDG18" s="60"/>
      <c r="WDH18" s="60"/>
      <c r="WDI18" s="60"/>
      <c r="WDJ18" s="60"/>
      <c r="WDK18" s="60"/>
      <c r="WDL18" s="60"/>
      <c r="WDM18" s="60"/>
      <c r="WDN18" s="60"/>
      <c r="WDO18" s="60"/>
      <c r="WDP18" s="60"/>
      <c r="WDQ18" s="60"/>
      <c r="WDR18" s="60"/>
      <c r="WDS18" s="60"/>
      <c r="WDT18" s="60"/>
      <c r="WDU18" s="60"/>
      <c r="WDV18" s="60"/>
      <c r="WDW18" s="60"/>
      <c r="WDX18" s="60"/>
      <c r="WDY18" s="60"/>
      <c r="WDZ18" s="60"/>
      <c r="WEA18" s="60"/>
      <c r="WEB18" s="60"/>
      <c r="WEC18" s="60"/>
      <c r="WED18" s="60"/>
      <c r="WEE18" s="60"/>
      <c r="WEF18" s="60"/>
      <c r="WEG18" s="60"/>
      <c r="WEH18" s="60"/>
      <c r="WEI18" s="60"/>
      <c r="WEJ18" s="60"/>
      <c r="WEK18" s="60"/>
      <c r="WEL18" s="60"/>
      <c r="WEM18" s="60"/>
      <c r="WEN18" s="60"/>
      <c r="WEO18" s="60"/>
      <c r="WEP18" s="60"/>
      <c r="WEQ18" s="60"/>
      <c r="WER18" s="60"/>
      <c r="WES18" s="60"/>
      <c r="WET18" s="60"/>
      <c r="WEU18" s="60"/>
      <c r="WEV18" s="60"/>
      <c r="WEW18" s="60"/>
      <c r="WEX18" s="60"/>
      <c r="WEY18" s="60"/>
      <c r="WEZ18" s="60"/>
      <c r="WFA18" s="60"/>
      <c r="WFB18" s="60"/>
      <c r="WFC18" s="60"/>
      <c r="WFD18" s="60"/>
      <c r="WFE18" s="60"/>
      <c r="WFF18" s="60"/>
      <c r="WFG18" s="60"/>
      <c r="WFH18" s="60"/>
      <c r="WFI18" s="60"/>
      <c r="WFJ18" s="60"/>
      <c r="WFK18" s="60"/>
      <c r="WFL18" s="60"/>
      <c r="WFM18" s="60"/>
      <c r="WFN18" s="60"/>
      <c r="WFO18" s="60"/>
      <c r="WFP18" s="60"/>
      <c r="WFQ18" s="60"/>
      <c r="WFR18" s="60"/>
      <c r="WFS18" s="60"/>
      <c r="WFT18" s="60"/>
      <c r="WFU18" s="60"/>
      <c r="WFV18" s="60"/>
      <c r="WFW18" s="60"/>
      <c r="WFX18" s="60"/>
      <c r="WFY18" s="60"/>
      <c r="WFZ18" s="60"/>
      <c r="WGA18" s="60"/>
      <c r="WGB18" s="60"/>
      <c r="WGC18" s="60"/>
      <c r="WGD18" s="60"/>
      <c r="WGE18" s="60"/>
      <c r="WGF18" s="60"/>
      <c r="WGG18" s="60"/>
      <c r="WGH18" s="60"/>
      <c r="WGI18" s="60"/>
      <c r="WGJ18" s="60"/>
      <c r="WGK18" s="60"/>
      <c r="WGL18" s="60"/>
      <c r="WGM18" s="60"/>
      <c r="WGN18" s="60"/>
      <c r="WGO18" s="60"/>
      <c r="WGP18" s="60"/>
      <c r="WGQ18" s="60"/>
      <c r="WGR18" s="60"/>
      <c r="WGS18" s="60"/>
      <c r="WGT18" s="60"/>
      <c r="WGU18" s="60"/>
      <c r="WGV18" s="60"/>
      <c r="WGW18" s="60"/>
      <c r="WGX18" s="60"/>
      <c r="WGY18" s="60"/>
      <c r="WGZ18" s="60"/>
      <c r="WHA18" s="60"/>
      <c r="WHB18" s="60"/>
      <c r="WHC18" s="60"/>
      <c r="WHD18" s="60"/>
      <c r="WHE18" s="60"/>
      <c r="WHF18" s="60"/>
      <c r="WHG18" s="60"/>
      <c r="WHH18" s="60"/>
      <c r="WHI18" s="60"/>
      <c r="WHJ18" s="60"/>
      <c r="WHK18" s="60"/>
      <c r="WHL18" s="60"/>
      <c r="WHM18" s="60"/>
      <c r="WHN18" s="60"/>
      <c r="WHO18" s="60"/>
      <c r="WHP18" s="60"/>
      <c r="WHQ18" s="60"/>
      <c r="WHR18" s="60"/>
      <c r="WHS18" s="60"/>
      <c r="WHT18" s="60"/>
      <c r="WHU18" s="60"/>
      <c r="WHV18" s="60"/>
      <c r="WHW18" s="60"/>
      <c r="WHX18" s="60"/>
      <c r="WHY18" s="60"/>
      <c r="WHZ18" s="60"/>
      <c r="WIA18" s="60"/>
      <c r="WIB18" s="60"/>
      <c r="WIC18" s="60"/>
      <c r="WID18" s="60"/>
      <c r="WIE18" s="60"/>
      <c r="WIF18" s="60"/>
      <c r="WIG18" s="60"/>
      <c r="WIH18" s="60"/>
      <c r="WII18" s="60"/>
      <c r="WIJ18" s="60"/>
      <c r="WIK18" s="60"/>
      <c r="WIL18" s="60"/>
      <c r="WIM18" s="60"/>
      <c r="WIN18" s="60"/>
      <c r="WIO18" s="60"/>
      <c r="WIP18" s="60"/>
      <c r="WIQ18" s="60"/>
      <c r="WIR18" s="60"/>
      <c r="WIS18" s="60"/>
      <c r="WIT18" s="60"/>
      <c r="WIU18" s="60"/>
      <c r="WIV18" s="60"/>
      <c r="WIW18" s="60"/>
      <c r="WIX18" s="60"/>
      <c r="WIY18" s="60"/>
      <c r="WIZ18" s="60"/>
      <c r="WJA18" s="60"/>
      <c r="WJB18" s="60"/>
      <c r="WJC18" s="60"/>
      <c r="WJD18" s="60"/>
      <c r="WJE18" s="60"/>
      <c r="WJF18" s="60"/>
      <c r="WJG18" s="60"/>
      <c r="WJH18" s="60"/>
      <c r="WJI18" s="60"/>
      <c r="WJJ18" s="60"/>
      <c r="WJK18" s="60"/>
      <c r="WJL18" s="60"/>
      <c r="WJM18" s="60"/>
      <c r="WJN18" s="60"/>
      <c r="WJO18" s="60"/>
      <c r="WJP18" s="60"/>
      <c r="WJQ18" s="60"/>
      <c r="WJR18" s="60"/>
      <c r="WJS18" s="60"/>
      <c r="WJT18" s="60"/>
      <c r="WJU18" s="60"/>
      <c r="WJV18" s="60"/>
      <c r="WJW18" s="60"/>
      <c r="WJX18" s="60"/>
      <c r="WJY18" s="60"/>
      <c r="WJZ18" s="60"/>
      <c r="WKA18" s="60"/>
      <c r="WKB18" s="60"/>
      <c r="WKC18" s="60"/>
      <c r="WKD18" s="60"/>
      <c r="WKE18" s="60"/>
      <c r="WKF18" s="60"/>
      <c r="WKG18" s="60"/>
      <c r="WKH18" s="60"/>
      <c r="WKI18" s="60"/>
      <c r="WKJ18" s="60"/>
      <c r="WKK18" s="60"/>
      <c r="WKL18" s="60"/>
      <c r="WKM18" s="60"/>
      <c r="WKN18" s="60"/>
      <c r="WKO18" s="60"/>
      <c r="WKP18" s="60"/>
      <c r="WKQ18" s="60"/>
      <c r="WKR18" s="60"/>
      <c r="WKS18" s="60"/>
      <c r="WKT18" s="60"/>
      <c r="WKU18" s="60"/>
      <c r="WKV18" s="60"/>
      <c r="WKW18" s="60"/>
      <c r="WKX18" s="60"/>
      <c r="WKY18" s="60"/>
      <c r="WKZ18" s="60"/>
      <c r="WLA18" s="60"/>
      <c r="WLB18" s="60"/>
      <c r="WLC18" s="60"/>
      <c r="WLD18" s="60"/>
      <c r="WLE18" s="60"/>
      <c r="WLF18" s="60"/>
      <c r="WLG18" s="60"/>
      <c r="WLH18" s="60"/>
      <c r="WLI18" s="60"/>
      <c r="WLJ18" s="60"/>
      <c r="WLK18" s="60"/>
      <c r="WLL18" s="60"/>
      <c r="WLM18" s="60"/>
      <c r="WLN18" s="60"/>
      <c r="WLO18" s="60"/>
      <c r="WLP18" s="60"/>
      <c r="WLQ18" s="60"/>
      <c r="WLR18" s="60"/>
      <c r="WLS18" s="60"/>
      <c r="WLT18" s="60"/>
      <c r="WLU18" s="60"/>
      <c r="WLV18" s="60"/>
      <c r="WLW18" s="60"/>
      <c r="WLX18" s="60"/>
      <c r="WLY18" s="60"/>
      <c r="WLZ18" s="60"/>
      <c r="WMA18" s="60"/>
      <c r="WMB18" s="60"/>
      <c r="WMC18" s="60"/>
      <c r="WMD18" s="60"/>
      <c r="WME18" s="60"/>
      <c r="WMF18" s="60"/>
      <c r="WMG18" s="60"/>
      <c r="WMH18" s="60"/>
      <c r="WMI18" s="60"/>
      <c r="WMJ18" s="60"/>
      <c r="WMK18" s="60"/>
      <c r="WML18" s="60"/>
      <c r="WMM18" s="60"/>
      <c r="WMN18" s="60"/>
      <c r="WMO18" s="60"/>
      <c r="WMP18" s="60"/>
      <c r="WMQ18" s="60"/>
      <c r="WMR18" s="60"/>
      <c r="WMS18" s="60"/>
      <c r="WMT18" s="60"/>
      <c r="WMU18" s="60"/>
      <c r="WMV18" s="60"/>
      <c r="WMW18" s="60"/>
      <c r="WMX18" s="60"/>
      <c r="WMY18" s="60"/>
      <c r="WMZ18" s="60"/>
      <c r="WNA18" s="60"/>
      <c r="WNB18" s="60"/>
      <c r="WNC18" s="60"/>
      <c r="WND18" s="60"/>
      <c r="WNE18" s="60"/>
      <c r="WNF18" s="60"/>
      <c r="WNG18" s="60"/>
      <c r="WNH18" s="60"/>
      <c r="WNI18" s="60"/>
      <c r="WNJ18" s="60"/>
      <c r="WNK18" s="60"/>
      <c r="WNL18" s="60"/>
      <c r="WNM18" s="60"/>
      <c r="WNN18" s="60"/>
      <c r="WNO18" s="60"/>
      <c r="WNP18" s="60"/>
      <c r="WNQ18" s="60"/>
      <c r="WNR18" s="60"/>
      <c r="WNS18" s="60"/>
      <c r="WNT18" s="60"/>
      <c r="WNU18" s="60"/>
      <c r="WNV18" s="60"/>
      <c r="WNW18" s="60"/>
      <c r="WNX18" s="60"/>
      <c r="WNY18" s="60"/>
      <c r="WNZ18" s="60"/>
      <c r="WOA18" s="60"/>
      <c r="WOB18" s="60"/>
      <c r="WOC18" s="60"/>
      <c r="WOD18" s="60"/>
      <c r="WOE18" s="60"/>
      <c r="WOF18" s="60"/>
      <c r="WOG18" s="60"/>
      <c r="WOH18" s="60"/>
      <c r="WOI18" s="60"/>
      <c r="WOJ18" s="60"/>
      <c r="WOK18" s="60"/>
      <c r="WOL18" s="60"/>
      <c r="WOM18" s="60"/>
      <c r="WON18" s="60"/>
      <c r="WOO18" s="60"/>
      <c r="WOP18" s="60"/>
      <c r="WOQ18" s="60"/>
      <c r="WOR18" s="60"/>
      <c r="WOS18" s="60"/>
      <c r="WOT18" s="60"/>
      <c r="WOU18" s="60"/>
      <c r="WOV18" s="60"/>
      <c r="WOW18" s="60"/>
      <c r="WOX18" s="60"/>
      <c r="WOY18" s="60"/>
      <c r="WOZ18" s="60"/>
      <c r="WPA18" s="60"/>
      <c r="WPB18" s="60"/>
      <c r="WPC18" s="60"/>
      <c r="WPD18" s="60"/>
      <c r="WPE18" s="60"/>
      <c r="WPF18" s="60"/>
      <c r="WPG18" s="60"/>
      <c r="WPH18" s="60"/>
      <c r="WPI18" s="60"/>
      <c r="WPJ18" s="60"/>
      <c r="WPK18" s="60"/>
      <c r="WPL18" s="60"/>
      <c r="WPM18" s="60"/>
      <c r="WPN18" s="60"/>
      <c r="WPO18" s="60"/>
      <c r="WPP18" s="60"/>
      <c r="WPQ18" s="60"/>
      <c r="WPR18" s="60"/>
      <c r="WPS18" s="60"/>
      <c r="WPT18" s="60"/>
      <c r="WPU18" s="60"/>
      <c r="WPV18" s="60"/>
      <c r="WPW18" s="60"/>
      <c r="WPX18" s="60"/>
      <c r="WPY18" s="60"/>
      <c r="WPZ18" s="60"/>
      <c r="WQA18" s="60"/>
      <c r="WQB18" s="60"/>
      <c r="WQC18" s="60"/>
      <c r="WQD18" s="60"/>
      <c r="WQE18" s="60"/>
      <c r="WQF18" s="60"/>
      <c r="WQG18" s="60"/>
      <c r="WQH18" s="60"/>
      <c r="WQI18" s="60"/>
      <c r="WQJ18" s="60"/>
      <c r="WQK18" s="60"/>
      <c r="WQL18" s="60"/>
      <c r="WQM18" s="60"/>
      <c r="WQN18" s="60"/>
      <c r="WQO18" s="60"/>
      <c r="WQP18" s="60"/>
      <c r="WQQ18" s="60"/>
      <c r="WQR18" s="60"/>
      <c r="WQS18" s="60"/>
      <c r="WQT18" s="60"/>
      <c r="WQU18" s="60"/>
      <c r="WQV18" s="60"/>
      <c r="WQW18" s="60"/>
      <c r="WQX18" s="60"/>
      <c r="WQY18" s="60"/>
      <c r="WQZ18" s="60"/>
      <c r="WRA18" s="60"/>
      <c r="WRB18" s="60"/>
      <c r="WRC18" s="60"/>
      <c r="WRD18" s="60"/>
      <c r="WRE18" s="60"/>
      <c r="WRF18" s="60"/>
      <c r="WRG18" s="60"/>
      <c r="WRH18" s="60"/>
      <c r="WRI18" s="60"/>
      <c r="WRJ18" s="60"/>
      <c r="WRK18" s="60"/>
      <c r="WRL18" s="60"/>
      <c r="WRM18" s="60"/>
      <c r="WRN18" s="60"/>
      <c r="WRO18" s="60"/>
      <c r="WRP18" s="60"/>
      <c r="WRQ18" s="60"/>
      <c r="WRR18" s="60"/>
      <c r="WRS18" s="60"/>
      <c r="WRT18" s="60"/>
      <c r="WRU18" s="60"/>
      <c r="WRV18" s="60"/>
      <c r="WRW18" s="60"/>
      <c r="WRX18" s="60"/>
      <c r="WRY18" s="60"/>
      <c r="WRZ18" s="60"/>
      <c r="WSA18" s="60"/>
      <c r="WSB18" s="60"/>
      <c r="WSC18" s="60"/>
      <c r="WSD18" s="60"/>
      <c r="WSE18" s="60"/>
      <c r="WSF18" s="60"/>
      <c r="WSG18" s="60"/>
      <c r="WSH18" s="60"/>
      <c r="WSI18" s="60"/>
      <c r="WSJ18" s="60"/>
      <c r="WSK18" s="60"/>
      <c r="WSL18" s="60"/>
      <c r="WSM18" s="60"/>
      <c r="WSN18" s="60"/>
      <c r="WSO18" s="60"/>
      <c r="WSP18" s="60"/>
      <c r="WSQ18" s="60"/>
      <c r="WSR18" s="60"/>
      <c r="WSS18" s="60"/>
      <c r="WST18" s="60"/>
      <c r="WSU18" s="60"/>
      <c r="WSV18" s="60"/>
      <c r="WSW18" s="60"/>
      <c r="WSX18" s="60"/>
      <c r="WSY18" s="60"/>
      <c r="WSZ18" s="60"/>
      <c r="WTA18" s="60"/>
      <c r="WTB18" s="60"/>
      <c r="WTC18" s="60"/>
      <c r="WTD18" s="60"/>
      <c r="WTE18" s="60"/>
      <c r="WTF18" s="60"/>
      <c r="WTG18" s="60"/>
      <c r="WTH18" s="60"/>
      <c r="WTI18" s="60"/>
      <c r="WTJ18" s="60"/>
      <c r="WTK18" s="60"/>
      <c r="WTL18" s="60"/>
      <c r="WTM18" s="60"/>
      <c r="WTN18" s="60"/>
      <c r="WTO18" s="60"/>
      <c r="WTP18" s="60"/>
      <c r="WTQ18" s="60"/>
      <c r="WTR18" s="60"/>
      <c r="WTS18" s="60"/>
      <c r="WTT18" s="60"/>
      <c r="WTU18" s="60"/>
      <c r="WTV18" s="60"/>
      <c r="WTW18" s="60"/>
      <c r="WTX18" s="60"/>
      <c r="WTY18" s="60"/>
      <c r="WTZ18" s="60"/>
      <c r="WUA18" s="60"/>
      <c r="WUB18" s="60"/>
      <c r="WUC18" s="60"/>
      <c r="WUD18" s="60"/>
      <c r="WUE18" s="60"/>
      <c r="WUF18" s="60"/>
      <c r="WUG18" s="60"/>
      <c r="WUH18" s="60"/>
      <c r="WUI18" s="60"/>
      <c r="WUJ18" s="60"/>
      <c r="WUK18" s="60"/>
      <c r="WUL18" s="60"/>
      <c r="WUM18" s="60"/>
      <c r="WUN18" s="60"/>
      <c r="WUO18" s="60"/>
      <c r="WUP18" s="60"/>
      <c r="WUQ18" s="60"/>
      <c r="WUR18" s="60"/>
      <c r="WUS18" s="60"/>
      <c r="WUT18" s="60"/>
      <c r="WUU18" s="60"/>
      <c r="WUV18" s="60"/>
      <c r="WUW18" s="60"/>
      <c r="WUX18" s="60"/>
      <c r="WUY18" s="60"/>
      <c r="WUZ18" s="60"/>
      <c r="WVA18" s="60"/>
      <c r="WVB18" s="60"/>
      <c r="WVC18" s="60"/>
      <c r="WVD18" s="60"/>
      <c r="WVE18" s="60"/>
      <c r="WVF18" s="60"/>
      <c r="WVG18" s="60"/>
      <c r="WVH18" s="60"/>
      <c r="WVI18" s="60"/>
      <c r="WVJ18" s="60"/>
      <c r="WVK18" s="60"/>
      <c r="WVL18" s="60"/>
      <c r="WVM18" s="60"/>
      <c r="WVN18" s="60"/>
      <c r="WVO18" s="60"/>
      <c r="WVP18" s="60"/>
      <c r="WVQ18" s="60"/>
      <c r="WVR18" s="60"/>
      <c r="WVS18" s="60"/>
      <c r="WVT18" s="60"/>
      <c r="WVU18" s="60"/>
      <c r="WVV18" s="60"/>
      <c r="WVW18" s="60"/>
      <c r="WVX18" s="60"/>
      <c r="WVY18" s="60"/>
      <c r="WVZ18" s="60"/>
      <c r="WWA18" s="60"/>
      <c r="WWB18" s="60"/>
      <c r="WWC18" s="60"/>
      <c r="WWD18" s="60"/>
      <c r="WWE18" s="60"/>
      <c r="WWF18" s="60"/>
      <c r="WWG18" s="60"/>
      <c r="WWH18" s="60"/>
      <c r="WWI18" s="60"/>
      <c r="WWJ18" s="60"/>
      <c r="WWK18" s="60"/>
      <c r="WWL18" s="60"/>
      <c r="WWM18" s="60"/>
      <c r="WWN18" s="60"/>
      <c r="WWO18" s="60"/>
      <c r="WWP18" s="60"/>
      <c r="WWQ18" s="60"/>
      <c r="WWR18" s="60"/>
      <c r="WWS18" s="60"/>
      <c r="WWT18" s="60"/>
      <c r="WWU18" s="60"/>
      <c r="WWV18" s="60"/>
      <c r="WWW18" s="60"/>
      <c r="WWX18" s="60"/>
      <c r="WWY18" s="60"/>
      <c r="WWZ18" s="60"/>
      <c r="WXA18" s="60"/>
      <c r="WXB18" s="60"/>
      <c r="WXC18" s="60"/>
      <c r="WXD18" s="60"/>
      <c r="WXE18" s="60"/>
      <c r="WXF18" s="60"/>
      <c r="WXG18" s="60"/>
      <c r="WXH18" s="60"/>
      <c r="WXI18" s="60"/>
      <c r="WXJ18" s="60"/>
      <c r="WXK18" s="60"/>
      <c r="WXL18" s="60"/>
      <c r="WXM18" s="60"/>
      <c r="WXN18" s="60"/>
      <c r="WXO18" s="60"/>
      <c r="WXP18" s="60"/>
      <c r="WXQ18" s="60"/>
      <c r="WXR18" s="60"/>
      <c r="WXS18" s="60"/>
      <c r="WXT18" s="60"/>
      <c r="WXU18" s="60"/>
      <c r="WXV18" s="60"/>
      <c r="WXW18" s="60"/>
      <c r="WXX18" s="60"/>
      <c r="WXY18" s="60"/>
      <c r="WXZ18" s="60"/>
      <c r="WYA18" s="60"/>
      <c r="WYB18" s="60"/>
      <c r="WYC18" s="60"/>
      <c r="WYD18" s="60"/>
      <c r="WYE18" s="60"/>
      <c r="WYF18" s="60"/>
      <c r="WYG18" s="60"/>
      <c r="WYH18" s="60"/>
      <c r="WYI18" s="60"/>
      <c r="WYJ18" s="60"/>
      <c r="WYK18" s="60"/>
      <c r="WYL18" s="60"/>
      <c r="WYM18" s="60"/>
      <c r="WYN18" s="60"/>
      <c r="WYO18" s="60"/>
      <c r="WYP18" s="60"/>
      <c r="WYQ18" s="60"/>
      <c r="WYR18" s="60"/>
      <c r="WYS18" s="60"/>
      <c r="WYT18" s="60"/>
      <c r="WYU18" s="60"/>
      <c r="WYV18" s="60"/>
      <c r="WYW18" s="60"/>
      <c r="WYX18" s="60"/>
      <c r="WYY18" s="60"/>
      <c r="WYZ18" s="60"/>
      <c r="WZA18" s="60"/>
      <c r="WZB18" s="60"/>
      <c r="WZC18" s="60"/>
      <c r="WZD18" s="60"/>
      <c r="WZE18" s="60"/>
      <c r="WZF18" s="60"/>
      <c r="WZG18" s="60"/>
      <c r="WZH18" s="60"/>
      <c r="WZI18" s="60"/>
      <c r="WZJ18" s="60"/>
      <c r="WZK18" s="60"/>
      <c r="WZL18" s="60"/>
      <c r="WZM18" s="60"/>
      <c r="WZN18" s="60"/>
      <c r="WZO18" s="60"/>
      <c r="WZP18" s="60"/>
      <c r="WZQ18" s="60"/>
      <c r="WZR18" s="60"/>
      <c r="WZS18" s="60"/>
      <c r="WZT18" s="60"/>
      <c r="WZU18" s="60"/>
      <c r="WZV18" s="60"/>
      <c r="WZW18" s="60"/>
      <c r="WZX18" s="60"/>
      <c r="WZY18" s="60"/>
      <c r="WZZ18" s="60"/>
      <c r="XAA18" s="60"/>
      <c r="XAB18" s="60"/>
      <c r="XAC18" s="60"/>
      <c r="XAD18" s="60"/>
      <c r="XAE18" s="60"/>
      <c r="XAF18" s="60"/>
      <c r="XAG18" s="60"/>
      <c r="XAH18" s="60"/>
      <c r="XAI18" s="60"/>
      <c r="XAJ18" s="60"/>
      <c r="XAK18" s="60"/>
      <c r="XAL18" s="60"/>
      <c r="XAM18" s="60"/>
      <c r="XAN18" s="60"/>
      <c r="XAO18" s="60"/>
      <c r="XAP18" s="60"/>
      <c r="XAQ18" s="60"/>
      <c r="XAR18" s="60"/>
      <c r="XAS18" s="60"/>
      <c r="XAT18" s="60"/>
      <c r="XAU18" s="60"/>
      <c r="XAV18" s="60"/>
      <c r="XAW18" s="60"/>
      <c r="XAX18" s="60"/>
      <c r="XAY18" s="60"/>
      <c r="XAZ18" s="60"/>
      <c r="XBA18" s="60"/>
      <c r="XBB18" s="60"/>
      <c r="XBC18" s="60"/>
      <c r="XBD18" s="60"/>
      <c r="XBE18" s="60"/>
      <c r="XBF18" s="60"/>
      <c r="XBG18" s="60"/>
      <c r="XBH18" s="60"/>
      <c r="XBI18" s="60"/>
      <c r="XBJ18" s="60"/>
      <c r="XBK18" s="60"/>
      <c r="XBL18" s="60"/>
      <c r="XBM18" s="60"/>
      <c r="XBN18" s="60"/>
      <c r="XBO18" s="60"/>
      <c r="XBP18" s="60"/>
      <c r="XBQ18" s="60"/>
      <c r="XBR18" s="60"/>
      <c r="XBS18" s="60"/>
      <c r="XBT18" s="60"/>
      <c r="XBU18" s="60"/>
      <c r="XBV18" s="60"/>
      <c r="XBW18" s="60"/>
      <c r="XBX18" s="60"/>
      <c r="XBY18" s="60"/>
      <c r="XBZ18" s="60"/>
      <c r="XCA18" s="60"/>
      <c r="XCB18" s="60"/>
      <c r="XCC18" s="60"/>
      <c r="XCD18" s="60"/>
      <c r="XCE18" s="60"/>
      <c r="XCF18" s="60"/>
      <c r="XCG18" s="60"/>
      <c r="XCH18" s="60"/>
      <c r="XCI18" s="60"/>
      <c r="XCJ18" s="60"/>
      <c r="XCK18" s="60"/>
      <c r="XCL18" s="60"/>
      <c r="XCM18" s="60"/>
      <c r="XCN18" s="60"/>
      <c r="XCO18" s="60"/>
      <c r="XCP18" s="60"/>
      <c r="XCQ18" s="60"/>
      <c r="XCR18" s="60"/>
    </row>
    <row r="19" spans="1:16320" ht="14" x14ac:dyDescent="0.3">
      <c r="A19" s="61" t="s">
        <v>70</v>
      </c>
      <c r="B19" s="62">
        <v>628</v>
      </c>
      <c r="C19" s="61"/>
      <c r="D19" s="156">
        <v>2250181569</v>
      </c>
      <c r="E19" s="156"/>
      <c r="F19" s="156">
        <v>1296589350</v>
      </c>
      <c r="G19" s="156"/>
      <c r="H19" s="156">
        <v>501841239</v>
      </c>
      <c r="I19" s="156"/>
      <c r="J19" s="156">
        <v>414917203</v>
      </c>
      <c r="K19" s="156"/>
      <c r="L19" s="157">
        <v>19061521</v>
      </c>
      <c r="M19" s="156"/>
      <c r="N19" s="156">
        <v>17772256</v>
      </c>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c r="QZ19" s="60"/>
      <c r="RA19" s="60"/>
      <c r="RB19" s="60"/>
      <c r="RC19" s="60"/>
      <c r="RD19" s="60"/>
      <c r="RE19" s="60"/>
      <c r="RF19" s="60"/>
      <c r="RG19" s="60"/>
      <c r="RH19" s="60"/>
      <c r="RI19" s="60"/>
      <c r="RJ19" s="60"/>
      <c r="RK19" s="60"/>
      <c r="RL19" s="60"/>
      <c r="RM19" s="60"/>
      <c r="RN19" s="60"/>
      <c r="RO19" s="60"/>
      <c r="RP19" s="60"/>
      <c r="RQ19" s="60"/>
      <c r="RR19" s="60"/>
      <c r="RS19" s="60"/>
      <c r="RT19" s="60"/>
      <c r="RU19" s="60"/>
      <c r="RV19" s="60"/>
      <c r="RW19" s="60"/>
      <c r="RX19" s="60"/>
      <c r="RY19" s="60"/>
      <c r="RZ19" s="60"/>
      <c r="SA19" s="60"/>
      <c r="SB19" s="60"/>
      <c r="SC19" s="60"/>
      <c r="SD19" s="60"/>
      <c r="SE19" s="60"/>
      <c r="SF19" s="60"/>
      <c r="SG19" s="60"/>
      <c r="SH19" s="60"/>
      <c r="SI19" s="60"/>
      <c r="SJ19" s="60"/>
      <c r="SK19" s="60"/>
      <c r="SL19" s="60"/>
      <c r="SM19" s="60"/>
      <c r="SN19" s="60"/>
      <c r="SO19" s="60"/>
      <c r="SP19" s="60"/>
      <c r="SQ19" s="60"/>
      <c r="SR19" s="60"/>
      <c r="SS19" s="60"/>
      <c r="ST19" s="60"/>
      <c r="SU19" s="60"/>
      <c r="SV19" s="60"/>
      <c r="SW19" s="60"/>
      <c r="SX19" s="60"/>
      <c r="SY19" s="60"/>
      <c r="SZ19" s="60"/>
      <c r="TA19" s="60"/>
      <c r="TB19" s="60"/>
      <c r="TC19" s="60"/>
      <c r="TD19" s="60"/>
      <c r="TE19" s="60"/>
      <c r="TF19" s="60"/>
      <c r="TG19" s="60"/>
      <c r="TH19" s="60"/>
      <c r="TI19" s="60"/>
      <c r="TJ19" s="60"/>
      <c r="TK19" s="60"/>
      <c r="TL19" s="60"/>
      <c r="TM19" s="60"/>
      <c r="TN19" s="60"/>
      <c r="TO19" s="60"/>
      <c r="TP19" s="60"/>
      <c r="TQ19" s="60"/>
      <c r="TR19" s="60"/>
      <c r="TS19" s="60"/>
      <c r="TT19" s="60"/>
      <c r="TU19" s="60"/>
      <c r="TV19" s="60"/>
      <c r="TW19" s="60"/>
      <c r="TX19" s="60"/>
      <c r="TY19" s="60"/>
      <c r="TZ19" s="60"/>
      <c r="UA19" s="60"/>
      <c r="UB19" s="60"/>
      <c r="UC19" s="60"/>
      <c r="UD19" s="60"/>
      <c r="UE19" s="60"/>
      <c r="UF19" s="60"/>
      <c r="UG19" s="60"/>
      <c r="UH19" s="60"/>
      <c r="UI19" s="60"/>
      <c r="UJ19" s="60"/>
      <c r="UK19" s="60"/>
      <c r="UL19" s="60"/>
      <c r="UM19" s="60"/>
      <c r="UN19" s="60"/>
      <c r="UO19" s="60"/>
      <c r="UP19" s="60"/>
      <c r="UQ19" s="60"/>
      <c r="UR19" s="60"/>
      <c r="US19" s="60"/>
      <c r="UT19" s="60"/>
      <c r="UU19" s="60"/>
      <c r="UV19" s="60"/>
      <c r="UW19" s="60"/>
      <c r="UX19" s="60"/>
      <c r="UY19" s="60"/>
      <c r="UZ19" s="60"/>
      <c r="VA19" s="60"/>
      <c r="VB19" s="60"/>
      <c r="VC19" s="60"/>
      <c r="VD19" s="60"/>
      <c r="VE19" s="60"/>
      <c r="VF19" s="60"/>
      <c r="VG19" s="60"/>
      <c r="VH19" s="60"/>
      <c r="VI19" s="60"/>
      <c r="VJ19" s="60"/>
      <c r="VK19" s="60"/>
      <c r="VL19" s="60"/>
      <c r="VM19" s="60"/>
      <c r="VN19" s="60"/>
      <c r="VO19" s="60"/>
      <c r="VP19" s="60"/>
      <c r="VQ19" s="60"/>
      <c r="VR19" s="60"/>
      <c r="VS19" s="60"/>
      <c r="VT19" s="60"/>
      <c r="VU19" s="60"/>
      <c r="VV19" s="60"/>
      <c r="VW19" s="60"/>
      <c r="VX19" s="60"/>
      <c r="VY19" s="60"/>
      <c r="VZ19" s="60"/>
      <c r="WA19" s="60"/>
      <c r="WB19" s="60"/>
      <c r="WC19" s="60"/>
      <c r="WD19" s="60"/>
      <c r="WE19" s="60"/>
      <c r="WF19" s="60"/>
      <c r="WG19" s="60"/>
      <c r="WH19" s="60"/>
      <c r="WI19" s="60"/>
      <c r="WJ19" s="60"/>
      <c r="WK19" s="60"/>
      <c r="WL19" s="60"/>
      <c r="WM19" s="60"/>
      <c r="WN19" s="60"/>
      <c r="WO19" s="60"/>
      <c r="WP19" s="60"/>
      <c r="WQ19" s="60"/>
      <c r="WR19" s="60"/>
      <c r="WS19" s="60"/>
      <c r="WT19" s="60"/>
      <c r="WU19" s="60"/>
      <c r="WV19" s="60"/>
      <c r="WW19" s="60"/>
      <c r="WX19" s="60"/>
      <c r="WY19" s="60"/>
      <c r="WZ19" s="60"/>
      <c r="XA19" s="60"/>
      <c r="XB19" s="60"/>
      <c r="XC19" s="60"/>
      <c r="XD19" s="60"/>
      <c r="XE19" s="60"/>
      <c r="XF19" s="60"/>
      <c r="XG19" s="60"/>
      <c r="XH19" s="60"/>
      <c r="XI19" s="60"/>
      <c r="XJ19" s="60"/>
      <c r="XK19" s="60"/>
      <c r="XL19" s="60"/>
      <c r="XM19" s="60"/>
      <c r="XN19" s="60"/>
      <c r="XO19" s="60"/>
      <c r="XP19" s="60"/>
      <c r="XQ19" s="60"/>
      <c r="XR19" s="60"/>
      <c r="XS19" s="60"/>
      <c r="XT19" s="60"/>
      <c r="XU19" s="60"/>
      <c r="XV19" s="60"/>
      <c r="XW19" s="60"/>
      <c r="XX19" s="60"/>
      <c r="XY19" s="60"/>
      <c r="XZ19" s="60"/>
      <c r="YA19" s="60"/>
      <c r="YB19" s="60"/>
      <c r="YC19" s="60"/>
      <c r="YD19" s="60"/>
      <c r="YE19" s="60"/>
      <c r="YF19" s="60"/>
      <c r="YG19" s="60"/>
      <c r="YH19" s="60"/>
      <c r="YI19" s="60"/>
      <c r="YJ19" s="60"/>
      <c r="YK19" s="60"/>
      <c r="YL19" s="60"/>
      <c r="YM19" s="60"/>
      <c r="YN19" s="60"/>
      <c r="YO19" s="60"/>
      <c r="YP19" s="60"/>
      <c r="YQ19" s="60"/>
      <c r="YR19" s="60"/>
      <c r="YS19" s="60"/>
      <c r="YT19" s="60"/>
      <c r="YU19" s="60"/>
      <c r="YV19" s="60"/>
      <c r="YW19" s="60"/>
      <c r="YX19" s="60"/>
      <c r="YY19" s="60"/>
      <c r="YZ19" s="60"/>
      <c r="ZA19" s="60"/>
      <c r="ZB19" s="60"/>
      <c r="ZC19" s="60"/>
      <c r="ZD19" s="60"/>
      <c r="ZE19" s="60"/>
      <c r="ZF19" s="60"/>
      <c r="ZG19" s="60"/>
      <c r="ZH19" s="60"/>
      <c r="ZI19" s="60"/>
      <c r="ZJ19" s="60"/>
      <c r="ZK19" s="60"/>
      <c r="ZL19" s="60"/>
      <c r="ZM19" s="60"/>
      <c r="ZN19" s="60"/>
      <c r="ZO19" s="60"/>
      <c r="ZP19" s="60"/>
      <c r="ZQ19" s="60"/>
      <c r="ZR19" s="60"/>
      <c r="ZS19" s="60"/>
      <c r="ZT19" s="60"/>
      <c r="ZU19" s="60"/>
      <c r="ZV19" s="60"/>
      <c r="ZW19" s="60"/>
      <c r="ZX19" s="60"/>
      <c r="ZY19" s="60"/>
      <c r="ZZ19" s="60"/>
      <c r="AAA19" s="60"/>
      <c r="AAB19" s="60"/>
      <c r="AAC19" s="60"/>
      <c r="AAD19" s="60"/>
      <c r="AAE19" s="60"/>
      <c r="AAF19" s="60"/>
      <c r="AAG19" s="60"/>
      <c r="AAH19" s="60"/>
      <c r="AAI19" s="60"/>
      <c r="AAJ19" s="60"/>
      <c r="AAK19" s="60"/>
      <c r="AAL19" s="60"/>
      <c r="AAM19" s="60"/>
      <c r="AAN19" s="60"/>
      <c r="AAO19" s="60"/>
      <c r="AAP19" s="60"/>
      <c r="AAQ19" s="60"/>
      <c r="AAR19" s="60"/>
      <c r="AAS19" s="60"/>
      <c r="AAT19" s="60"/>
      <c r="AAU19" s="60"/>
      <c r="AAV19" s="60"/>
      <c r="AAW19" s="60"/>
      <c r="AAX19" s="60"/>
      <c r="AAY19" s="60"/>
      <c r="AAZ19" s="60"/>
      <c r="ABA19" s="60"/>
      <c r="ABB19" s="60"/>
      <c r="ABC19" s="60"/>
      <c r="ABD19" s="60"/>
      <c r="ABE19" s="60"/>
      <c r="ABF19" s="60"/>
      <c r="ABG19" s="60"/>
      <c r="ABH19" s="60"/>
      <c r="ABI19" s="60"/>
      <c r="ABJ19" s="60"/>
      <c r="ABK19" s="60"/>
      <c r="ABL19" s="60"/>
      <c r="ABM19" s="60"/>
      <c r="ABN19" s="60"/>
      <c r="ABO19" s="60"/>
      <c r="ABP19" s="60"/>
      <c r="ABQ19" s="60"/>
      <c r="ABR19" s="60"/>
      <c r="ABS19" s="60"/>
      <c r="ABT19" s="60"/>
      <c r="ABU19" s="60"/>
      <c r="ABV19" s="60"/>
      <c r="ABW19" s="60"/>
      <c r="ABX19" s="60"/>
      <c r="ABY19" s="60"/>
      <c r="ABZ19" s="60"/>
      <c r="ACA19" s="60"/>
      <c r="ACB19" s="60"/>
      <c r="ACC19" s="60"/>
      <c r="ACD19" s="60"/>
      <c r="ACE19" s="60"/>
      <c r="ACF19" s="60"/>
      <c r="ACG19" s="60"/>
      <c r="ACH19" s="60"/>
      <c r="ACI19" s="60"/>
      <c r="ACJ19" s="60"/>
      <c r="ACK19" s="60"/>
      <c r="ACL19" s="60"/>
      <c r="ACM19" s="60"/>
      <c r="ACN19" s="60"/>
      <c r="ACO19" s="60"/>
      <c r="ACP19" s="60"/>
      <c r="ACQ19" s="60"/>
      <c r="ACR19" s="60"/>
      <c r="ACS19" s="60"/>
      <c r="ACT19" s="60"/>
      <c r="ACU19" s="60"/>
      <c r="ACV19" s="60"/>
      <c r="ACW19" s="60"/>
      <c r="ACX19" s="60"/>
      <c r="ACY19" s="60"/>
      <c r="ACZ19" s="60"/>
      <c r="ADA19" s="60"/>
      <c r="ADB19" s="60"/>
      <c r="ADC19" s="60"/>
      <c r="ADD19" s="60"/>
      <c r="ADE19" s="60"/>
      <c r="ADF19" s="60"/>
      <c r="ADG19" s="60"/>
      <c r="ADH19" s="60"/>
      <c r="ADI19" s="60"/>
      <c r="ADJ19" s="60"/>
      <c r="ADK19" s="60"/>
      <c r="ADL19" s="60"/>
      <c r="ADM19" s="60"/>
      <c r="ADN19" s="60"/>
      <c r="ADO19" s="60"/>
      <c r="ADP19" s="60"/>
      <c r="ADQ19" s="60"/>
      <c r="ADR19" s="60"/>
      <c r="ADS19" s="60"/>
      <c r="ADT19" s="60"/>
      <c r="ADU19" s="60"/>
      <c r="ADV19" s="60"/>
      <c r="ADW19" s="60"/>
      <c r="ADX19" s="60"/>
      <c r="ADY19" s="60"/>
      <c r="ADZ19" s="60"/>
      <c r="AEA19" s="60"/>
      <c r="AEB19" s="60"/>
      <c r="AEC19" s="60"/>
      <c r="AED19" s="60"/>
      <c r="AEE19" s="60"/>
      <c r="AEF19" s="60"/>
      <c r="AEG19" s="60"/>
      <c r="AEH19" s="60"/>
      <c r="AEI19" s="60"/>
      <c r="AEJ19" s="60"/>
      <c r="AEK19" s="60"/>
      <c r="AEL19" s="60"/>
      <c r="AEM19" s="60"/>
      <c r="AEN19" s="60"/>
      <c r="AEO19" s="60"/>
      <c r="AEP19" s="60"/>
      <c r="AEQ19" s="60"/>
      <c r="AER19" s="60"/>
      <c r="AES19" s="60"/>
      <c r="AET19" s="60"/>
      <c r="AEU19" s="60"/>
      <c r="AEV19" s="60"/>
      <c r="AEW19" s="60"/>
      <c r="AEX19" s="60"/>
      <c r="AEY19" s="60"/>
      <c r="AEZ19" s="60"/>
      <c r="AFA19" s="60"/>
      <c r="AFB19" s="60"/>
      <c r="AFC19" s="60"/>
      <c r="AFD19" s="60"/>
      <c r="AFE19" s="60"/>
      <c r="AFF19" s="60"/>
      <c r="AFG19" s="60"/>
      <c r="AFH19" s="60"/>
      <c r="AFI19" s="60"/>
      <c r="AFJ19" s="60"/>
      <c r="AFK19" s="60"/>
      <c r="AFL19" s="60"/>
      <c r="AFM19" s="60"/>
      <c r="AFN19" s="60"/>
      <c r="AFO19" s="60"/>
      <c r="AFP19" s="60"/>
      <c r="AFQ19" s="60"/>
      <c r="AFR19" s="60"/>
      <c r="AFS19" s="60"/>
      <c r="AFT19" s="60"/>
      <c r="AFU19" s="60"/>
      <c r="AFV19" s="60"/>
      <c r="AFW19" s="60"/>
      <c r="AFX19" s="60"/>
      <c r="AFY19" s="60"/>
      <c r="AFZ19" s="60"/>
      <c r="AGA19" s="60"/>
      <c r="AGB19" s="60"/>
      <c r="AGC19" s="60"/>
      <c r="AGD19" s="60"/>
      <c r="AGE19" s="60"/>
      <c r="AGF19" s="60"/>
      <c r="AGG19" s="60"/>
      <c r="AGH19" s="60"/>
      <c r="AGI19" s="60"/>
      <c r="AGJ19" s="60"/>
      <c r="AGK19" s="60"/>
      <c r="AGL19" s="60"/>
      <c r="AGM19" s="60"/>
      <c r="AGN19" s="60"/>
      <c r="AGO19" s="60"/>
      <c r="AGP19" s="60"/>
      <c r="AGQ19" s="60"/>
      <c r="AGR19" s="60"/>
      <c r="AGS19" s="60"/>
      <c r="AGT19" s="60"/>
      <c r="AGU19" s="60"/>
      <c r="AGV19" s="60"/>
      <c r="AGW19" s="60"/>
      <c r="AGX19" s="60"/>
      <c r="AGY19" s="60"/>
      <c r="AGZ19" s="60"/>
      <c r="AHA19" s="60"/>
      <c r="AHB19" s="60"/>
      <c r="AHC19" s="60"/>
      <c r="AHD19" s="60"/>
      <c r="AHE19" s="60"/>
      <c r="AHF19" s="60"/>
      <c r="AHG19" s="60"/>
      <c r="AHH19" s="60"/>
      <c r="AHI19" s="60"/>
      <c r="AHJ19" s="60"/>
      <c r="AHK19" s="60"/>
      <c r="AHL19" s="60"/>
      <c r="AHM19" s="60"/>
      <c r="AHN19" s="60"/>
      <c r="AHO19" s="60"/>
      <c r="AHP19" s="60"/>
      <c r="AHQ19" s="60"/>
      <c r="AHR19" s="60"/>
      <c r="AHS19" s="60"/>
      <c r="AHT19" s="60"/>
      <c r="AHU19" s="60"/>
      <c r="AHV19" s="60"/>
      <c r="AHW19" s="60"/>
      <c r="AHX19" s="60"/>
      <c r="AHY19" s="60"/>
      <c r="AHZ19" s="60"/>
      <c r="AIA19" s="60"/>
      <c r="AIB19" s="60"/>
      <c r="AIC19" s="60"/>
      <c r="AID19" s="60"/>
      <c r="AIE19" s="60"/>
      <c r="AIF19" s="60"/>
      <c r="AIG19" s="60"/>
      <c r="AIH19" s="60"/>
      <c r="AII19" s="60"/>
      <c r="AIJ19" s="60"/>
      <c r="AIK19" s="60"/>
      <c r="AIL19" s="60"/>
      <c r="AIM19" s="60"/>
      <c r="AIN19" s="60"/>
      <c r="AIO19" s="60"/>
      <c r="AIP19" s="60"/>
      <c r="AIQ19" s="60"/>
      <c r="AIR19" s="60"/>
      <c r="AIS19" s="60"/>
      <c r="AIT19" s="60"/>
      <c r="AIU19" s="60"/>
      <c r="AIV19" s="60"/>
      <c r="AIW19" s="60"/>
      <c r="AIX19" s="60"/>
      <c r="AIY19" s="60"/>
      <c r="AIZ19" s="60"/>
      <c r="AJA19" s="60"/>
      <c r="AJB19" s="60"/>
      <c r="AJC19" s="60"/>
      <c r="AJD19" s="60"/>
      <c r="AJE19" s="60"/>
      <c r="AJF19" s="60"/>
      <c r="AJG19" s="60"/>
      <c r="AJH19" s="60"/>
      <c r="AJI19" s="60"/>
      <c r="AJJ19" s="60"/>
      <c r="AJK19" s="60"/>
      <c r="AJL19" s="60"/>
      <c r="AJM19" s="60"/>
      <c r="AJN19" s="60"/>
      <c r="AJO19" s="60"/>
      <c r="AJP19" s="60"/>
      <c r="AJQ19" s="60"/>
      <c r="AJR19" s="60"/>
      <c r="AJS19" s="60"/>
      <c r="AJT19" s="60"/>
      <c r="AJU19" s="60"/>
      <c r="AJV19" s="60"/>
      <c r="AJW19" s="60"/>
      <c r="AJX19" s="60"/>
      <c r="AJY19" s="60"/>
      <c r="AJZ19" s="60"/>
      <c r="AKA19" s="60"/>
      <c r="AKB19" s="60"/>
      <c r="AKC19" s="60"/>
      <c r="AKD19" s="60"/>
      <c r="AKE19" s="60"/>
      <c r="AKF19" s="60"/>
      <c r="AKG19" s="60"/>
      <c r="AKH19" s="60"/>
      <c r="AKI19" s="60"/>
      <c r="AKJ19" s="60"/>
      <c r="AKK19" s="60"/>
      <c r="AKL19" s="60"/>
      <c r="AKM19" s="60"/>
      <c r="AKN19" s="60"/>
      <c r="AKO19" s="60"/>
      <c r="AKP19" s="60"/>
      <c r="AKQ19" s="60"/>
      <c r="AKR19" s="60"/>
      <c r="AKS19" s="60"/>
      <c r="AKT19" s="60"/>
      <c r="AKU19" s="60"/>
      <c r="AKV19" s="60"/>
      <c r="AKW19" s="60"/>
      <c r="AKX19" s="60"/>
      <c r="AKY19" s="60"/>
      <c r="AKZ19" s="60"/>
      <c r="ALA19" s="60"/>
      <c r="ALB19" s="60"/>
      <c r="ALC19" s="60"/>
      <c r="ALD19" s="60"/>
      <c r="ALE19" s="60"/>
      <c r="ALF19" s="60"/>
      <c r="ALG19" s="60"/>
      <c r="ALH19" s="60"/>
      <c r="ALI19" s="60"/>
      <c r="ALJ19" s="60"/>
      <c r="ALK19" s="60"/>
      <c r="ALL19" s="60"/>
      <c r="ALM19" s="60"/>
      <c r="ALN19" s="60"/>
      <c r="ALO19" s="60"/>
      <c r="ALP19" s="60"/>
      <c r="ALQ19" s="60"/>
      <c r="ALR19" s="60"/>
      <c r="ALS19" s="60"/>
      <c r="ALT19" s="60"/>
      <c r="ALU19" s="60"/>
      <c r="ALV19" s="60"/>
      <c r="ALW19" s="60"/>
      <c r="ALX19" s="60"/>
      <c r="ALY19" s="60"/>
      <c r="ALZ19" s="60"/>
      <c r="AMA19" s="60"/>
      <c r="AMB19" s="60"/>
      <c r="AMC19" s="60"/>
      <c r="AMD19" s="60"/>
      <c r="AME19" s="60"/>
      <c r="AMF19" s="60"/>
      <c r="AMG19" s="60"/>
      <c r="AMH19" s="60"/>
      <c r="AMI19" s="60"/>
      <c r="AMJ19" s="60"/>
      <c r="AMK19" s="60"/>
      <c r="AML19" s="60"/>
      <c r="AMM19" s="60"/>
      <c r="AMN19" s="60"/>
      <c r="AMO19" s="60"/>
      <c r="AMP19" s="60"/>
      <c r="AMQ19" s="60"/>
      <c r="AMR19" s="60"/>
      <c r="AMS19" s="60"/>
      <c r="AMT19" s="60"/>
      <c r="AMU19" s="60"/>
      <c r="AMV19" s="60"/>
      <c r="AMW19" s="60"/>
      <c r="AMX19" s="60"/>
      <c r="AMY19" s="60"/>
      <c r="AMZ19" s="60"/>
      <c r="ANA19" s="60"/>
      <c r="ANB19" s="60"/>
      <c r="ANC19" s="60"/>
      <c r="AND19" s="60"/>
      <c r="ANE19" s="60"/>
      <c r="ANF19" s="60"/>
      <c r="ANG19" s="60"/>
      <c r="ANH19" s="60"/>
      <c r="ANI19" s="60"/>
      <c r="ANJ19" s="60"/>
      <c r="ANK19" s="60"/>
      <c r="ANL19" s="60"/>
      <c r="ANM19" s="60"/>
      <c r="ANN19" s="60"/>
      <c r="ANO19" s="60"/>
      <c r="ANP19" s="60"/>
      <c r="ANQ19" s="60"/>
      <c r="ANR19" s="60"/>
      <c r="ANS19" s="60"/>
      <c r="ANT19" s="60"/>
      <c r="ANU19" s="60"/>
      <c r="ANV19" s="60"/>
      <c r="ANW19" s="60"/>
      <c r="ANX19" s="60"/>
      <c r="ANY19" s="60"/>
      <c r="ANZ19" s="60"/>
      <c r="AOA19" s="60"/>
      <c r="AOB19" s="60"/>
      <c r="AOC19" s="60"/>
      <c r="AOD19" s="60"/>
      <c r="AOE19" s="60"/>
      <c r="AOF19" s="60"/>
      <c r="AOG19" s="60"/>
      <c r="AOH19" s="60"/>
      <c r="AOI19" s="60"/>
      <c r="AOJ19" s="60"/>
      <c r="AOK19" s="60"/>
      <c r="AOL19" s="60"/>
      <c r="AOM19" s="60"/>
      <c r="AON19" s="60"/>
      <c r="AOO19" s="60"/>
      <c r="AOP19" s="60"/>
      <c r="AOQ19" s="60"/>
      <c r="AOR19" s="60"/>
      <c r="AOS19" s="60"/>
      <c r="AOT19" s="60"/>
      <c r="AOU19" s="60"/>
      <c r="AOV19" s="60"/>
      <c r="AOW19" s="60"/>
      <c r="AOX19" s="60"/>
      <c r="AOY19" s="60"/>
      <c r="AOZ19" s="60"/>
      <c r="APA19" s="60"/>
      <c r="APB19" s="60"/>
      <c r="APC19" s="60"/>
      <c r="APD19" s="60"/>
      <c r="APE19" s="60"/>
      <c r="APF19" s="60"/>
      <c r="APG19" s="60"/>
      <c r="APH19" s="60"/>
      <c r="API19" s="60"/>
      <c r="APJ19" s="60"/>
      <c r="APK19" s="60"/>
      <c r="APL19" s="60"/>
      <c r="APM19" s="60"/>
      <c r="APN19" s="60"/>
      <c r="APO19" s="60"/>
      <c r="APP19" s="60"/>
      <c r="APQ19" s="60"/>
      <c r="APR19" s="60"/>
      <c r="APS19" s="60"/>
      <c r="APT19" s="60"/>
      <c r="APU19" s="60"/>
      <c r="APV19" s="60"/>
      <c r="APW19" s="60"/>
      <c r="APX19" s="60"/>
      <c r="APY19" s="60"/>
      <c r="APZ19" s="60"/>
      <c r="AQA19" s="60"/>
      <c r="AQB19" s="60"/>
      <c r="AQC19" s="60"/>
      <c r="AQD19" s="60"/>
      <c r="AQE19" s="60"/>
      <c r="AQF19" s="60"/>
      <c r="AQG19" s="60"/>
      <c r="AQH19" s="60"/>
      <c r="AQI19" s="60"/>
      <c r="AQJ19" s="60"/>
      <c r="AQK19" s="60"/>
      <c r="AQL19" s="60"/>
      <c r="AQM19" s="60"/>
      <c r="AQN19" s="60"/>
      <c r="AQO19" s="60"/>
      <c r="AQP19" s="60"/>
      <c r="AQQ19" s="60"/>
      <c r="AQR19" s="60"/>
      <c r="AQS19" s="60"/>
      <c r="AQT19" s="60"/>
      <c r="AQU19" s="60"/>
      <c r="AQV19" s="60"/>
      <c r="AQW19" s="60"/>
      <c r="AQX19" s="60"/>
      <c r="AQY19" s="60"/>
      <c r="AQZ19" s="60"/>
      <c r="ARA19" s="60"/>
      <c r="ARB19" s="60"/>
      <c r="ARC19" s="60"/>
      <c r="ARD19" s="60"/>
      <c r="ARE19" s="60"/>
      <c r="ARF19" s="60"/>
      <c r="ARG19" s="60"/>
      <c r="ARH19" s="60"/>
      <c r="ARI19" s="60"/>
      <c r="ARJ19" s="60"/>
      <c r="ARK19" s="60"/>
      <c r="ARL19" s="60"/>
      <c r="ARM19" s="60"/>
      <c r="ARN19" s="60"/>
      <c r="ARO19" s="60"/>
      <c r="ARP19" s="60"/>
      <c r="ARQ19" s="60"/>
      <c r="ARR19" s="60"/>
      <c r="ARS19" s="60"/>
      <c r="ART19" s="60"/>
      <c r="ARU19" s="60"/>
      <c r="ARV19" s="60"/>
      <c r="ARW19" s="60"/>
      <c r="ARX19" s="60"/>
      <c r="ARY19" s="60"/>
      <c r="ARZ19" s="60"/>
      <c r="ASA19" s="60"/>
      <c r="ASB19" s="60"/>
      <c r="ASC19" s="60"/>
      <c r="ASD19" s="60"/>
      <c r="ASE19" s="60"/>
      <c r="ASF19" s="60"/>
      <c r="ASG19" s="60"/>
      <c r="ASH19" s="60"/>
      <c r="ASI19" s="60"/>
      <c r="ASJ19" s="60"/>
      <c r="ASK19" s="60"/>
      <c r="ASL19" s="60"/>
      <c r="ASM19" s="60"/>
      <c r="ASN19" s="60"/>
      <c r="ASO19" s="60"/>
      <c r="ASP19" s="60"/>
      <c r="ASQ19" s="60"/>
      <c r="ASR19" s="60"/>
      <c r="ASS19" s="60"/>
      <c r="AST19" s="60"/>
      <c r="ASU19" s="60"/>
      <c r="ASV19" s="60"/>
      <c r="ASW19" s="60"/>
      <c r="ASX19" s="60"/>
      <c r="ASY19" s="60"/>
      <c r="ASZ19" s="60"/>
      <c r="ATA19" s="60"/>
      <c r="ATB19" s="60"/>
      <c r="ATC19" s="60"/>
      <c r="ATD19" s="60"/>
      <c r="ATE19" s="60"/>
      <c r="ATF19" s="60"/>
      <c r="ATG19" s="60"/>
      <c r="ATH19" s="60"/>
      <c r="ATI19" s="60"/>
      <c r="ATJ19" s="60"/>
      <c r="ATK19" s="60"/>
      <c r="ATL19" s="60"/>
      <c r="ATM19" s="60"/>
      <c r="ATN19" s="60"/>
      <c r="ATO19" s="60"/>
      <c r="ATP19" s="60"/>
      <c r="ATQ19" s="60"/>
      <c r="ATR19" s="60"/>
      <c r="ATS19" s="60"/>
      <c r="ATT19" s="60"/>
      <c r="ATU19" s="60"/>
      <c r="ATV19" s="60"/>
      <c r="ATW19" s="60"/>
      <c r="ATX19" s="60"/>
      <c r="ATY19" s="60"/>
      <c r="ATZ19" s="60"/>
      <c r="AUA19" s="60"/>
      <c r="AUB19" s="60"/>
      <c r="AUC19" s="60"/>
      <c r="AUD19" s="60"/>
      <c r="AUE19" s="60"/>
      <c r="AUF19" s="60"/>
      <c r="AUG19" s="60"/>
      <c r="AUH19" s="60"/>
      <c r="AUI19" s="60"/>
      <c r="AUJ19" s="60"/>
      <c r="AUK19" s="60"/>
      <c r="AUL19" s="60"/>
      <c r="AUM19" s="60"/>
      <c r="AUN19" s="60"/>
      <c r="AUO19" s="60"/>
      <c r="AUP19" s="60"/>
      <c r="AUQ19" s="60"/>
      <c r="AUR19" s="60"/>
      <c r="AUS19" s="60"/>
      <c r="AUT19" s="60"/>
      <c r="AUU19" s="60"/>
      <c r="AUV19" s="60"/>
      <c r="AUW19" s="60"/>
      <c r="AUX19" s="60"/>
      <c r="AUY19" s="60"/>
      <c r="AUZ19" s="60"/>
      <c r="AVA19" s="60"/>
      <c r="AVB19" s="60"/>
      <c r="AVC19" s="60"/>
      <c r="AVD19" s="60"/>
      <c r="AVE19" s="60"/>
      <c r="AVF19" s="60"/>
      <c r="AVG19" s="60"/>
      <c r="AVH19" s="60"/>
      <c r="AVI19" s="60"/>
      <c r="AVJ19" s="60"/>
      <c r="AVK19" s="60"/>
      <c r="AVL19" s="60"/>
      <c r="AVM19" s="60"/>
      <c r="AVN19" s="60"/>
      <c r="AVO19" s="60"/>
      <c r="AVP19" s="60"/>
      <c r="AVQ19" s="60"/>
      <c r="AVR19" s="60"/>
      <c r="AVS19" s="60"/>
      <c r="AVT19" s="60"/>
      <c r="AVU19" s="60"/>
      <c r="AVV19" s="60"/>
      <c r="AVW19" s="60"/>
      <c r="AVX19" s="60"/>
      <c r="AVY19" s="60"/>
      <c r="AVZ19" s="60"/>
      <c r="AWA19" s="60"/>
      <c r="AWB19" s="60"/>
      <c r="AWC19" s="60"/>
      <c r="AWD19" s="60"/>
      <c r="AWE19" s="60"/>
      <c r="AWF19" s="60"/>
      <c r="AWG19" s="60"/>
      <c r="AWH19" s="60"/>
      <c r="AWI19" s="60"/>
      <c r="AWJ19" s="60"/>
      <c r="AWK19" s="60"/>
      <c r="AWL19" s="60"/>
      <c r="AWM19" s="60"/>
      <c r="AWN19" s="60"/>
      <c r="AWO19" s="60"/>
      <c r="AWP19" s="60"/>
      <c r="AWQ19" s="60"/>
      <c r="AWR19" s="60"/>
      <c r="AWS19" s="60"/>
      <c r="AWT19" s="60"/>
      <c r="AWU19" s="60"/>
      <c r="AWV19" s="60"/>
      <c r="AWW19" s="60"/>
      <c r="AWX19" s="60"/>
      <c r="AWY19" s="60"/>
      <c r="AWZ19" s="60"/>
      <c r="AXA19" s="60"/>
      <c r="AXB19" s="60"/>
      <c r="AXC19" s="60"/>
      <c r="AXD19" s="60"/>
      <c r="AXE19" s="60"/>
      <c r="AXF19" s="60"/>
      <c r="AXG19" s="60"/>
      <c r="AXH19" s="60"/>
      <c r="AXI19" s="60"/>
      <c r="AXJ19" s="60"/>
      <c r="AXK19" s="60"/>
      <c r="AXL19" s="60"/>
      <c r="AXM19" s="60"/>
      <c r="AXN19" s="60"/>
      <c r="AXO19" s="60"/>
      <c r="AXP19" s="60"/>
      <c r="AXQ19" s="60"/>
      <c r="AXR19" s="60"/>
      <c r="AXS19" s="60"/>
      <c r="AXT19" s="60"/>
      <c r="AXU19" s="60"/>
      <c r="AXV19" s="60"/>
      <c r="AXW19" s="60"/>
      <c r="AXX19" s="60"/>
      <c r="AXY19" s="60"/>
      <c r="AXZ19" s="60"/>
      <c r="AYA19" s="60"/>
      <c r="AYB19" s="60"/>
      <c r="AYC19" s="60"/>
      <c r="AYD19" s="60"/>
      <c r="AYE19" s="60"/>
      <c r="AYF19" s="60"/>
      <c r="AYG19" s="60"/>
      <c r="AYH19" s="60"/>
      <c r="AYI19" s="60"/>
      <c r="AYJ19" s="60"/>
      <c r="AYK19" s="60"/>
      <c r="AYL19" s="60"/>
      <c r="AYM19" s="60"/>
      <c r="AYN19" s="60"/>
      <c r="AYO19" s="60"/>
      <c r="AYP19" s="60"/>
      <c r="AYQ19" s="60"/>
      <c r="AYR19" s="60"/>
      <c r="AYS19" s="60"/>
      <c r="AYT19" s="60"/>
      <c r="AYU19" s="60"/>
      <c r="AYV19" s="60"/>
      <c r="AYW19" s="60"/>
      <c r="AYX19" s="60"/>
      <c r="AYY19" s="60"/>
      <c r="AYZ19" s="60"/>
      <c r="AZA19" s="60"/>
      <c r="AZB19" s="60"/>
      <c r="AZC19" s="60"/>
      <c r="AZD19" s="60"/>
      <c r="AZE19" s="60"/>
      <c r="AZF19" s="60"/>
      <c r="AZG19" s="60"/>
      <c r="AZH19" s="60"/>
      <c r="AZI19" s="60"/>
      <c r="AZJ19" s="60"/>
      <c r="AZK19" s="60"/>
      <c r="AZL19" s="60"/>
      <c r="AZM19" s="60"/>
      <c r="AZN19" s="60"/>
      <c r="AZO19" s="60"/>
      <c r="AZP19" s="60"/>
      <c r="AZQ19" s="60"/>
      <c r="AZR19" s="60"/>
      <c r="AZS19" s="60"/>
      <c r="AZT19" s="60"/>
      <c r="AZU19" s="60"/>
      <c r="AZV19" s="60"/>
      <c r="AZW19" s="60"/>
      <c r="AZX19" s="60"/>
      <c r="AZY19" s="60"/>
      <c r="AZZ19" s="60"/>
      <c r="BAA19" s="60"/>
      <c r="BAB19" s="60"/>
      <c r="BAC19" s="60"/>
      <c r="BAD19" s="60"/>
      <c r="BAE19" s="60"/>
      <c r="BAF19" s="60"/>
      <c r="BAG19" s="60"/>
      <c r="BAH19" s="60"/>
      <c r="BAI19" s="60"/>
      <c r="BAJ19" s="60"/>
      <c r="BAK19" s="60"/>
      <c r="BAL19" s="60"/>
      <c r="BAM19" s="60"/>
      <c r="BAN19" s="60"/>
      <c r="BAO19" s="60"/>
      <c r="BAP19" s="60"/>
      <c r="BAQ19" s="60"/>
      <c r="BAR19" s="60"/>
      <c r="BAS19" s="60"/>
      <c r="BAT19" s="60"/>
      <c r="BAU19" s="60"/>
      <c r="BAV19" s="60"/>
      <c r="BAW19" s="60"/>
      <c r="BAX19" s="60"/>
      <c r="BAY19" s="60"/>
      <c r="BAZ19" s="60"/>
      <c r="BBA19" s="60"/>
      <c r="BBB19" s="60"/>
      <c r="BBC19" s="60"/>
      <c r="BBD19" s="60"/>
      <c r="BBE19" s="60"/>
      <c r="BBF19" s="60"/>
      <c r="BBG19" s="60"/>
      <c r="BBH19" s="60"/>
      <c r="BBI19" s="60"/>
      <c r="BBJ19" s="60"/>
      <c r="BBK19" s="60"/>
      <c r="BBL19" s="60"/>
      <c r="BBM19" s="60"/>
      <c r="BBN19" s="60"/>
      <c r="BBO19" s="60"/>
      <c r="BBP19" s="60"/>
      <c r="BBQ19" s="60"/>
      <c r="BBR19" s="60"/>
      <c r="BBS19" s="60"/>
      <c r="BBT19" s="60"/>
      <c r="BBU19" s="60"/>
      <c r="BBV19" s="60"/>
      <c r="BBW19" s="60"/>
      <c r="BBX19" s="60"/>
      <c r="BBY19" s="60"/>
      <c r="BBZ19" s="60"/>
      <c r="BCA19" s="60"/>
      <c r="BCB19" s="60"/>
      <c r="BCC19" s="60"/>
      <c r="BCD19" s="60"/>
      <c r="BCE19" s="60"/>
      <c r="BCF19" s="60"/>
      <c r="BCG19" s="60"/>
      <c r="BCH19" s="60"/>
      <c r="BCI19" s="60"/>
      <c r="BCJ19" s="60"/>
      <c r="BCK19" s="60"/>
      <c r="BCL19" s="60"/>
      <c r="BCM19" s="60"/>
      <c r="BCN19" s="60"/>
      <c r="BCO19" s="60"/>
      <c r="BCP19" s="60"/>
      <c r="BCQ19" s="60"/>
      <c r="BCR19" s="60"/>
      <c r="BCS19" s="60"/>
      <c r="BCT19" s="60"/>
      <c r="BCU19" s="60"/>
      <c r="BCV19" s="60"/>
      <c r="BCW19" s="60"/>
      <c r="BCX19" s="60"/>
      <c r="BCY19" s="60"/>
      <c r="BCZ19" s="60"/>
      <c r="BDA19" s="60"/>
      <c r="BDB19" s="60"/>
      <c r="BDC19" s="60"/>
      <c r="BDD19" s="60"/>
      <c r="BDE19" s="60"/>
      <c r="BDF19" s="60"/>
      <c r="BDG19" s="60"/>
      <c r="BDH19" s="60"/>
      <c r="BDI19" s="60"/>
      <c r="BDJ19" s="60"/>
      <c r="BDK19" s="60"/>
      <c r="BDL19" s="60"/>
      <c r="BDM19" s="60"/>
      <c r="BDN19" s="60"/>
      <c r="BDO19" s="60"/>
      <c r="BDP19" s="60"/>
      <c r="BDQ19" s="60"/>
      <c r="BDR19" s="60"/>
      <c r="BDS19" s="60"/>
      <c r="BDT19" s="60"/>
      <c r="BDU19" s="60"/>
      <c r="BDV19" s="60"/>
      <c r="BDW19" s="60"/>
      <c r="BDX19" s="60"/>
      <c r="BDY19" s="60"/>
      <c r="BDZ19" s="60"/>
      <c r="BEA19" s="60"/>
      <c r="BEB19" s="60"/>
      <c r="BEC19" s="60"/>
      <c r="BED19" s="60"/>
      <c r="BEE19" s="60"/>
      <c r="BEF19" s="60"/>
      <c r="BEG19" s="60"/>
      <c r="BEH19" s="60"/>
      <c r="BEI19" s="60"/>
      <c r="BEJ19" s="60"/>
      <c r="BEK19" s="60"/>
      <c r="BEL19" s="60"/>
      <c r="BEM19" s="60"/>
      <c r="BEN19" s="60"/>
      <c r="BEO19" s="60"/>
      <c r="BEP19" s="60"/>
      <c r="BEQ19" s="60"/>
      <c r="BER19" s="60"/>
      <c r="BES19" s="60"/>
      <c r="BET19" s="60"/>
      <c r="BEU19" s="60"/>
      <c r="BEV19" s="60"/>
      <c r="BEW19" s="60"/>
      <c r="BEX19" s="60"/>
      <c r="BEY19" s="60"/>
      <c r="BEZ19" s="60"/>
      <c r="BFA19" s="60"/>
      <c r="BFB19" s="60"/>
      <c r="BFC19" s="60"/>
      <c r="BFD19" s="60"/>
      <c r="BFE19" s="60"/>
      <c r="BFF19" s="60"/>
      <c r="BFG19" s="60"/>
      <c r="BFH19" s="60"/>
      <c r="BFI19" s="60"/>
      <c r="BFJ19" s="60"/>
      <c r="BFK19" s="60"/>
      <c r="BFL19" s="60"/>
      <c r="BFM19" s="60"/>
      <c r="BFN19" s="60"/>
      <c r="BFO19" s="60"/>
      <c r="BFP19" s="60"/>
      <c r="BFQ19" s="60"/>
      <c r="BFR19" s="60"/>
      <c r="BFS19" s="60"/>
      <c r="BFT19" s="60"/>
      <c r="BFU19" s="60"/>
      <c r="BFV19" s="60"/>
      <c r="BFW19" s="60"/>
      <c r="BFX19" s="60"/>
      <c r="BFY19" s="60"/>
      <c r="BFZ19" s="60"/>
      <c r="BGA19" s="60"/>
      <c r="BGB19" s="60"/>
      <c r="BGC19" s="60"/>
      <c r="BGD19" s="60"/>
      <c r="BGE19" s="60"/>
      <c r="BGF19" s="60"/>
      <c r="BGG19" s="60"/>
      <c r="BGH19" s="60"/>
      <c r="BGI19" s="60"/>
      <c r="BGJ19" s="60"/>
      <c r="BGK19" s="60"/>
      <c r="BGL19" s="60"/>
      <c r="BGM19" s="60"/>
      <c r="BGN19" s="60"/>
      <c r="BGO19" s="60"/>
      <c r="BGP19" s="60"/>
      <c r="BGQ19" s="60"/>
      <c r="BGR19" s="60"/>
      <c r="BGS19" s="60"/>
      <c r="BGT19" s="60"/>
      <c r="BGU19" s="60"/>
      <c r="BGV19" s="60"/>
      <c r="BGW19" s="60"/>
      <c r="BGX19" s="60"/>
      <c r="BGY19" s="60"/>
      <c r="BGZ19" s="60"/>
      <c r="BHA19" s="60"/>
      <c r="BHB19" s="60"/>
      <c r="BHC19" s="60"/>
      <c r="BHD19" s="60"/>
      <c r="BHE19" s="60"/>
      <c r="BHF19" s="60"/>
      <c r="BHG19" s="60"/>
      <c r="BHH19" s="60"/>
      <c r="BHI19" s="60"/>
      <c r="BHJ19" s="60"/>
      <c r="BHK19" s="60"/>
      <c r="BHL19" s="60"/>
      <c r="BHM19" s="60"/>
      <c r="BHN19" s="60"/>
      <c r="BHO19" s="60"/>
      <c r="BHP19" s="60"/>
      <c r="BHQ19" s="60"/>
      <c r="BHR19" s="60"/>
      <c r="BHS19" s="60"/>
      <c r="BHT19" s="60"/>
      <c r="BHU19" s="60"/>
      <c r="BHV19" s="60"/>
      <c r="BHW19" s="60"/>
      <c r="BHX19" s="60"/>
      <c r="BHY19" s="60"/>
      <c r="BHZ19" s="60"/>
      <c r="BIA19" s="60"/>
      <c r="BIB19" s="60"/>
      <c r="BIC19" s="60"/>
      <c r="BID19" s="60"/>
      <c r="BIE19" s="60"/>
      <c r="BIF19" s="60"/>
      <c r="BIG19" s="60"/>
      <c r="BIH19" s="60"/>
      <c r="BII19" s="60"/>
      <c r="BIJ19" s="60"/>
      <c r="BIK19" s="60"/>
      <c r="BIL19" s="60"/>
      <c r="BIM19" s="60"/>
      <c r="BIN19" s="60"/>
      <c r="BIO19" s="60"/>
      <c r="BIP19" s="60"/>
      <c r="BIQ19" s="60"/>
      <c r="BIR19" s="60"/>
      <c r="BIS19" s="60"/>
      <c r="BIT19" s="60"/>
      <c r="BIU19" s="60"/>
      <c r="BIV19" s="60"/>
      <c r="BIW19" s="60"/>
      <c r="BIX19" s="60"/>
      <c r="BIY19" s="60"/>
      <c r="BIZ19" s="60"/>
      <c r="BJA19" s="60"/>
      <c r="BJB19" s="60"/>
      <c r="BJC19" s="60"/>
      <c r="BJD19" s="60"/>
      <c r="BJE19" s="60"/>
      <c r="BJF19" s="60"/>
      <c r="BJG19" s="60"/>
      <c r="BJH19" s="60"/>
      <c r="BJI19" s="60"/>
      <c r="BJJ19" s="60"/>
      <c r="BJK19" s="60"/>
      <c r="BJL19" s="60"/>
      <c r="BJM19" s="60"/>
      <c r="BJN19" s="60"/>
      <c r="BJO19" s="60"/>
      <c r="BJP19" s="60"/>
      <c r="BJQ19" s="60"/>
      <c r="BJR19" s="60"/>
      <c r="BJS19" s="60"/>
      <c r="BJT19" s="60"/>
      <c r="BJU19" s="60"/>
      <c r="BJV19" s="60"/>
      <c r="BJW19" s="60"/>
      <c r="BJX19" s="60"/>
      <c r="BJY19" s="60"/>
      <c r="BJZ19" s="60"/>
      <c r="BKA19" s="60"/>
      <c r="BKB19" s="60"/>
      <c r="BKC19" s="60"/>
      <c r="BKD19" s="60"/>
      <c r="BKE19" s="60"/>
      <c r="BKF19" s="60"/>
      <c r="BKG19" s="60"/>
      <c r="BKH19" s="60"/>
      <c r="BKI19" s="60"/>
      <c r="BKJ19" s="60"/>
      <c r="BKK19" s="60"/>
      <c r="BKL19" s="60"/>
      <c r="BKM19" s="60"/>
      <c r="BKN19" s="60"/>
      <c r="BKO19" s="60"/>
      <c r="BKP19" s="60"/>
      <c r="BKQ19" s="60"/>
      <c r="BKR19" s="60"/>
      <c r="BKS19" s="60"/>
      <c r="BKT19" s="60"/>
      <c r="BKU19" s="60"/>
      <c r="BKV19" s="60"/>
      <c r="BKW19" s="60"/>
      <c r="BKX19" s="60"/>
      <c r="BKY19" s="60"/>
      <c r="BKZ19" s="60"/>
      <c r="BLA19" s="60"/>
      <c r="BLB19" s="60"/>
      <c r="BLC19" s="60"/>
      <c r="BLD19" s="60"/>
      <c r="BLE19" s="60"/>
      <c r="BLF19" s="60"/>
      <c r="BLG19" s="60"/>
      <c r="BLH19" s="60"/>
      <c r="BLI19" s="60"/>
      <c r="BLJ19" s="60"/>
      <c r="BLK19" s="60"/>
      <c r="BLL19" s="60"/>
      <c r="BLM19" s="60"/>
      <c r="BLN19" s="60"/>
      <c r="BLO19" s="60"/>
      <c r="BLP19" s="60"/>
      <c r="BLQ19" s="60"/>
      <c r="BLR19" s="60"/>
      <c r="BLS19" s="60"/>
      <c r="BLT19" s="60"/>
      <c r="BLU19" s="60"/>
      <c r="BLV19" s="60"/>
      <c r="BLW19" s="60"/>
      <c r="BLX19" s="60"/>
      <c r="BLY19" s="60"/>
      <c r="BLZ19" s="60"/>
      <c r="BMA19" s="60"/>
      <c r="BMB19" s="60"/>
      <c r="BMC19" s="60"/>
      <c r="BMD19" s="60"/>
      <c r="BME19" s="60"/>
      <c r="BMF19" s="60"/>
      <c r="BMG19" s="60"/>
      <c r="BMH19" s="60"/>
      <c r="BMI19" s="60"/>
      <c r="BMJ19" s="60"/>
      <c r="BMK19" s="60"/>
      <c r="BML19" s="60"/>
      <c r="BMM19" s="60"/>
      <c r="BMN19" s="60"/>
      <c r="BMO19" s="60"/>
      <c r="BMP19" s="60"/>
      <c r="BMQ19" s="60"/>
      <c r="BMR19" s="60"/>
      <c r="BMS19" s="60"/>
      <c r="BMT19" s="60"/>
      <c r="BMU19" s="60"/>
      <c r="BMV19" s="60"/>
      <c r="BMW19" s="60"/>
      <c r="BMX19" s="60"/>
      <c r="BMY19" s="60"/>
      <c r="BMZ19" s="60"/>
      <c r="BNA19" s="60"/>
      <c r="BNB19" s="60"/>
      <c r="BNC19" s="60"/>
      <c r="BND19" s="60"/>
      <c r="BNE19" s="60"/>
      <c r="BNF19" s="60"/>
      <c r="BNG19" s="60"/>
      <c r="BNH19" s="60"/>
      <c r="BNI19" s="60"/>
      <c r="BNJ19" s="60"/>
      <c r="BNK19" s="60"/>
      <c r="BNL19" s="60"/>
      <c r="BNM19" s="60"/>
      <c r="BNN19" s="60"/>
      <c r="BNO19" s="60"/>
      <c r="BNP19" s="60"/>
      <c r="BNQ19" s="60"/>
      <c r="BNR19" s="60"/>
      <c r="BNS19" s="60"/>
      <c r="BNT19" s="60"/>
      <c r="BNU19" s="60"/>
      <c r="BNV19" s="60"/>
      <c r="BNW19" s="60"/>
      <c r="BNX19" s="60"/>
      <c r="BNY19" s="60"/>
      <c r="BNZ19" s="60"/>
      <c r="BOA19" s="60"/>
      <c r="BOB19" s="60"/>
      <c r="BOC19" s="60"/>
      <c r="BOD19" s="60"/>
      <c r="BOE19" s="60"/>
      <c r="BOF19" s="60"/>
      <c r="BOG19" s="60"/>
      <c r="BOH19" s="60"/>
      <c r="BOI19" s="60"/>
      <c r="BOJ19" s="60"/>
      <c r="BOK19" s="60"/>
      <c r="BOL19" s="60"/>
      <c r="BOM19" s="60"/>
      <c r="BON19" s="60"/>
      <c r="BOO19" s="60"/>
      <c r="BOP19" s="60"/>
      <c r="BOQ19" s="60"/>
      <c r="BOR19" s="60"/>
      <c r="BOS19" s="60"/>
      <c r="BOT19" s="60"/>
      <c r="BOU19" s="60"/>
      <c r="BOV19" s="60"/>
      <c r="BOW19" s="60"/>
      <c r="BOX19" s="60"/>
      <c r="BOY19" s="60"/>
      <c r="BOZ19" s="60"/>
      <c r="BPA19" s="60"/>
      <c r="BPB19" s="60"/>
      <c r="BPC19" s="60"/>
      <c r="BPD19" s="60"/>
      <c r="BPE19" s="60"/>
      <c r="BPF19" s="60"/>
      <c r="BPG19" s="60"/>
      <c r="BPH19" s="60"/>
      <c r="BPI19" s="60"/>
      <c r="BPJ19" s="60"/>
      <c r="BPK19" s="60"/>
      <c r="BPL19" s="60"/>
      <c r="BPM19" s="60"/>
      <c r="BPN19" s="60"/>
      <c r="BPO19" s="60"/>
      <c r="BPP19" s="60"/>
      <c r="BPQ19" s="60"/>
      <c r="BPR19" s="60"/>
      <c r="BPS19" s="60"/>
      <c r="BPT19" s="60"/>
      <c r="BPU19" s="60"/>
      <c r="BPV19" s="60"/>
      <c r="BPW19" s="60"/>
      <c r="BPX19" s="60"/>
      <c r="BPY19" s="60"/>
      <c r="BPZ19" s="60"/>
      <c r="BQA19" s="60"/>
      <c r="BQB19" s="60"/>
      <c r="BQC19" s="60"/>
      <c r="BQD19" s="60"/>
      <c r="BQE19" s="60"/>
      <c r="BQF19" s="60"/>
      <c r="BQG19" s="60"/>
      <c r="BQH19" s="60"/>
      <c r="BQI19" s="60"/>
      <c r="BQJ19" s="60"/>
      <c r="BQK19" s="60"/>
      <c r="BQL19" s="60"/>
      <c r="BQM19" s="60"/>
      <c r="BQN19" s="60"/>
      <c r="BQO19" s="60"/>
      <c r="BQP19" s="60"/>
      <c r="BQQ19" s="60"/>
      <c r="BQR19" s="60"/>
      <c r="BQS19" s="60"/>
      <c r="BQT19" s="60"/>
      <c r="BQU19" s="60"/>
      <c r="BQV19" s="60"/>
      <c r="BQW19" s="60"/>
      <c r="BQX19" s="60"/>
      <c r="BQY19" s="60"/>
      <c r="BQZ19" s="60"/>
      <c r="BRA19" s="60"/>
      <c r="BRB19" s="60"/>
      <c r="BRC19" s="60"/>
      <c r="BRD19" s="60"/>
      <c r="BRE19" s="60"/>
      <c r="BRF19" s="60"/>
      <c r="BRG19" s="60"/>
      <c r="BRH19" s="60"/>
      <c r="BRI19" s="60"/>
      <c r="BRJ19" s="60"/>
      <c r="BRK19" s="60"/>
      <c r="BRL19" s="60"/>
      <c r="BRM19" s="60"/>
      <c r="BRN19" s="60"/>
      <c r="BRO19" s="60"/>
      <c r="BRP19" s="60"/>
      <c r="BRQ19" s="60"/>
      <c r="BRR19" s="60"/>
      <c r="BRS19" s="60"/>
      <c r="BRT19" s="60"/>
      <c r="BRU19" s="60"/>
      <c r="BRV19" s="60"/>
      <c r="BRW19" s="60"/>
      <c r="BRX19" s="60"/>
      <c r="BRY19" s="60"/>
      <c r="BRZ19" s="60"/>
      <c r="BSA19" s="60"/>
      <c r="BSB19" s="60"/>
      <c r="BSC19" s="60"/>
      <c r="BSD19" s="60"/>
      <c r="BSE19" s="60"/>
      <c r="BSF19" s="60"/>
      <c r="BSG19" s="60"/>
      <c r="BSH19" s="60"/>
      <c r="BSI19" s="60"/>
      <c r="BSJ19" s="60"/>
      <c r="BSK19" s="60"/>
      <c r="BSL19" s="60"/>
      <c r="BSM19" s="60"/>
      <c r="BSN19" s="60"/>
      <c r="BSO19" s="60"/>
      <c r="BSP19" s="60"/>
      <c r="BSQ19" s="60"/>
      <c r="BSR19" s="60"/>
      <c r="BSS19" s="60"/>
      <c r="BST19" s="60"/>
      <c r="BSU19" s="60"/>
      <c r="BSV19" s="60"/>
      <c r="BSW19" s="60"/>
      <c r="BSX19" s="60"/>
      <c r="BSY19" s="60"/>
      <c r="BSZ19" s="60"/>
      <c r="BTA19" s="60"/>
      <c r="BTB19" s="60"/>
      <c r="BTC19" s="60"/>
      <c r="BTD19" s="60"/>
      <c r="BTE19" s="60"/>
      <c r="BTF19" s="60"/>
      <c r="BTG19" s="60"/>
      <c r="BTH19" s="60"/>
      <c r="BTI19" s="60"/>
      <c r="BTJ19" s="60"/>
      <c r="BTK19" s="60"/>
      <c r="BTL19" s="60"/>
      <c r="BTM19" s="60"/>
      <c r="BTN19" s="60"/>
      <c r="BTO19" s="60"/>
      <c r="BTP19" s="60"/>
      <c r="BTQ19" s="60"/>
      <c r="BTR19" s="60"/>
      <c r="BTS19" s="60"/>
      <c r="BTT19" s="60"/>
      <c r="BTU19" s="60"/>
      <c r="BTV19" s="60"/>
      <c r="BTW19" s="60"/>
      <c r="BTX19" s="60"/>
      <c r="BTY19" s="60"/>
      <c r="BTZ19" s="60"/>
      <c r="BUA19" s="60"/>
      <c r="BUB19" s="60"/>
      <c r="BUC19" s="60"/>
      <c r="BUD19" s="60"/>
      <c r="BUE19" s="60"/>
      <c r="BUF19" s="60"/>
      <c r="BUG19" s="60"/>
      <c r="BUH19" s="60"/>
      <c r="BUI19" s="60"/>
      <c r="BUJ19" s="60"/>
      <c r="BUK19" s="60"/>
      <c r="BUL19" s="60"/>
      <c r="BUM19" s="60"/>
      <c r="BUN19" s="60"/>
      <c r="BUO19" s="60"/>
      <c r="BUP19" s="60"/>
      <c r="BUQ19" s="60"/>
      <c r="BUR19" s="60"/>
      <c r="BUS19" s="60"/>
      <c r="BUT19" s="60"/>
      <c r="BUU19" s="60"/>
      <c r="BUV19" s="60"/>
      <c r="BUW19" s="60"/>
      <c r="BUX19" s="60"/>
      <c r="BUY19" s="60"/>
      <c r="BUZ19" s="60"/>
      <c r="BVA19" s="60"/>
      <c r="BVB19" s="60"/>
      <c r="BVC19" s="60"/>
      <c r="BVD19" s="60"/>
      <c r="BVE19" s="60"/>
      <c r="BVF19" s="60"/>
      <c r="BVG19" s="60"/>
      <c r="BVH19" s="60"/>
      <c r="BVI19" s="60"/>
      <c r="BVJ19" s="60"/>
      <c r="BVK19" s="60"/>
      <c r="BVL19" s="60"/>
      <c r="BVM19" s="60"/>
      <c r="BVN19" s="60"/>
      <c r="BVO19" s="60"/>
      <c r="BVP19" s="60"/>
      <c r="BVQ19" s="60"/>
      <c r="BVR19" s="60"/>
      <c r="BVS19" s="60"/>
      <c r="BVT19" s="60"/>
      <c r="BVU19" s="60"/>
      <c r="BVV19" s="60"/>
      <c r="BVW19" s="60"/>
      <c r="BVX19" s="60"/>
      <c r="BVY19" s="60"/>
      <c r="BVZ19" s="60"/>
      <c r="BWA19" s="60"/>
      <c r="BWB19" s="60"/>
      <c r="BWC19" s="60"/>
      <c r="BWD19" s="60"/>
      <c r="BWE19" s="60"/>
      <c r="BWF19" s="60"/>
      <c r="BWG19" s="60"/>
      <c r="BWH19" s="60"/>
      <c r="BWI19" s="60"/>
      <c r="BWJ19" s="60"/>
      <c r="BWK19" s="60"/>
      <c r="BWL19" s="60"/>
      <c r="BWM19" s="60"/>
      <c r="BWN19" s="60"/>
      <c r="BWO19" s="60"/>
      <c r="BWP19" s="60"/>
      <c r="BWQ19" s="60"/>
      <c r="BWR19" s="60"/>
      <c r="BWS19" s="60"/>
      <c r="BWT19" s="60"/>
      <c r="BWU19" s="60"/>
      <c r="BWV19" s="60"/>
      <c r="BWW19" s="60"/>
      <c r="BWX19" s="60"/>
      <c r="BWY19" s="60"/>
      <c r="BWZ19" s="60"/>
      <c r="BXA19" s="60"/>
      <c r="BXB19" s="60"/>
      <c r="BXC19" s="60"/>
      <c r="BXD19" s="60"/>
      <c r="BXE19" s="60"/>
      <c r="BXF19" s="60"/>
      <c r="BXG19" s="60"/>
      <c r="BXH19" s="60"/>
      <c r="BXI19" s="60"/>
      <c r="BXJ19" s="60"/>
      <c r="BXK19" s="60"/>
      <c r="BXL19" s="60"/>
      <c r="BXM19" s="60"/>
      <c r="BXN19" s="60"/>
      <c r="BXO19" s="60"/>
      <c r="BXP19" s="60"/>
      <c r="BXQ19" s="60"/>
      <c r="BXR19" s="60"/>
      <c r="BXS19" s="60"/>
      <c r="BXT19" s="60"/>
      <c r="BXU19" s="60"/>
      <c r="BXV19" s="60"/>
      <c r="BXW19" s="60"/>
      <c r="BXX19" s="60"/>
      <c r="BXY19" s="60"/>
      <c r="BXZ19" s="60"/>
      <c r="BYA19" s="60"/>
      <c r="BYB19" s="60"/>
      <c r="BYC19" s="60"/>
      <c r="BYD19" s="60"/>
      <c r="BYE19" s="60"/>
      <c r="BYF19" s="60"/>
      <c r="BYG19" s="60"/>
      <c r="BYH19" s="60"/>
      <c r="BYI19" s="60"/>
      <c r="BYJ19" s="60"/>
      <c r="BYK19" s="60"/>
      <c r="BYL19" s="60"/>
      <c r="BYM19" s="60"/>
      <c r="BYN19" s="60"/>
      <c r="BYO19" s="60"/>
      <c r="BYP19" s="60"/>
      <c r="BYQ19" s="60"/>
      <c r="BYR19" s="60"/>
      <c r="BYS19" s="60"/>
      <c r="BYT19" s="60"/>
      <c r="BYU19" s="60"/>
      <c r="BYV19" s="60"/>
      <c r="BYW19" s="60"/>
      <c r="BYX19" s="60"/>
      <c r="BYY19" s="60"/>
      <c r="BYZ19" s="60"/>
      <c r="BZA19" s="60"/>
      <c r="BZB19" s="60"/>
      <c r="BZC19" s="60"/>
      <c r="BZD19" s="60"/>
      <c r="BZE19" s="60"/>
      <c r="BZF19" s="60"/>
      <c r="BZG19" s="60"/>
      <c r="BZH19" s="60"/>
      <c r="BZI19" s="60"/>
      <c r="BZJ19" s="60"/>
      <c r="BZK19" s="60"/>
      <c r="BZL19" s="60"/>
      <c r="BZM19" s="60"/>
      <c r="BZN19" s="60"/>
      <c r="BZO19" s="60"/>
      <c r="BZP19" s="60"/>
      <c r="BZQ19" s="60"/>
      <c r="BZR19" s="60"/>
      <c r="BZS19" s="60"/>
      <c r="BZT19" s="60"/>
      <c r="BZU19" s="60"/>
      <c r="BZV19" s="60"/>
      <c r="BZW19" s="60"/>
      <c r="BZX19" s="60"/>
      <c r="BZY19" s="60"/>
      <c r="BZZ19" s="60"/>
      <c r="CAA19" s="60"/>
      <c r="CAB19" s="60"/>
      <c r="CAC19" s="60"/>
      <c r="CAD19" s="60"/>
      <c r="CAE19" s="60"/>
      <c r="CAF19" s="60"/>
      <c r="CAG19" s="60"/>
      <c r="CAH19" s="60"/>
      <c r="CAI19" s="60"/>
      <c r="CAJ19" s="60"/>
      <c r="CAK19" s="60"/>
      <c r="CAL19" s="60"/>
      <c r="CAM19" s="60"/>
      <c r="CAN19" s="60"/>
      <c r="CAO19" s="60"/>
      <c r="CAP19" s="60"/>
      <c r="CAQ19" s="60"/>
      <c r="CAR19" s="60"/>
      <c r="CAS19" s="60"/>
      <c r="CAT19" s="60"/>
      <c r="CAU19" s="60"/>
      <c r="CAV19" s="60"/>
      <c r="CAW19" s="60"/>
      <c r="CAX19" s="60"/>
      <c r="CAY19" s="60"/>
      <c r="CAZ19" s="60"/>
      <c r="CBA19" s="60"/>
      <c r="CBB19" s="60"/>
      <c r="CBC19" s="60"/>
      <c r="CBD19" s="60"/>
      <c r="CBE19" s="60"/>
      <c r="CBF19" s="60"/>
      <c r="CBG19" s="60"/>
      <c r="CBH19" s="60"/>
      <c r="CBI19" s="60"/>
      <c r="CBJ19" s="60"/>
      <c r="CBK19" s="60"/>
      <c r="CBL19" s="60"/>
      <c r="CBM19" s="60"/>
      <c r="CBN19" s="60"/>
      <c r="CBO19" s="60"/>
      <c r="CBP19" s="60"/>
      <c r="CBQ19" s="60"/>
      <c r="CBR19" s="60"/>
      <c r="CBS19" s="60"/>
      <c r="CBT19" s="60"/>
      <c r="CBU19" s="60"/>
      <c r="CBV19" s="60"/>
      <c r="CBW19" s="60"/>
      <c r="CBX19" s="60"/>
      <c r="CBY19" s="60"/>
      <c r="CBZ19" s="60"/>
      <c r="CCA19" s="60"/>
      <c r="CCB19" s="60"/>
      <c r="CCC19" s="60"/>
      <c r="CCD19" s="60"/>
      <c r="CCE19" s="60"/>
      <c r="CCF19" s="60"/>
      <c r="CCG19" s="60"/>
      <c r="CCH19" s="60"/>
      <c r="CCI19" s="60"/>
      <c r="CCJ19" s="60"/>
      <c r="CCK19" s="60"/>
      <c r="CCL19" s="60"/>
      <c r="CCM19" s="60"/>
      <c r="CCN19" s="60"/>
      <c r="CCO19" s="60"/>
      <c r="CCP19" s="60"/>
      <c r="CCQ19" s="60"/>
      <c r="CCR19" s="60"/>
      <c r="CCS19" s="60"/>
      <c r="CCT19" s="60"/>
      <c r="CCU19" s="60"/>
      <c r="CCV19" s="60"/>
      <c r="CCW19" s="60"/>
      <c r="CCX19" s="60"/>
      <c r="CCY19" s="60"/>
      <c r="CCZ19" s="60"/>
      <c r="CDA19" s="60"/>
      <c r="CDB19" s="60"/>
      <c r="CDC19" s="60"/>
      <c r="CDD19" s="60"/>
      <c r="CDE19" s="60"/>
      <c r="CDF19" s="60"/>
      <c r="CDG19" s="60"/>
      <c r="CDH19" s="60"/>
      <c r="CDI19" s="60"/>
      <c r="CDJ19" s="60"/>
      <c r="CDK19" s="60"/>
      <c r="CDL19" s="60"/>
      <c r="CDM19" s="60"/>
      <c r="CDN19" s="60"/>
      <c r="CDO19" s="60"/>
      <c r="CDP19" s="60"/>
      <c r="CDQ19" s="60"/>
      <c r="CDR19" s="60"/>
      <c r="CDS19" s="60"/>
      <c r="CDT19" s="60"/>
      <c r="CDU19" s="60"/>
      <c r="CDV19" s="60"/>
      <c r="CDW19" s="60"/>
      <c r="CDX19" s="60"/>
      <c r="CDY19" s="60"/>
      <c r="CDZ19" s="60"/>
      <c r="CEA19" s="60"/>
      <c r="CEB19" s="60"/>
      <c r="CEC19" s="60"/>
      <c r="CED19" s="60"/>
      <c r="CEE19" s="60"/>
      <c r="CEF19" s="60"/>
      <c r="CEG19" s="60"/>
      <c r="CEH19" s="60"/>
      <c r="CEI19" s="60"/>
      <c r="CEJ19" s="60"/>
      <c r="CEK19" s="60"/>
      <c r="CEL19" s="60"/>
      <c r="CEM19" s="60"/>
      <c r="CEN19" s="60"/>
      <c r="CEO19" s="60"/>
      <c r="CEP19" s="60"/>
      <c r="CEQ19" s="60"/>
      <c r="CER19" s="60"/>
      <c r="CES19" s="60"/>
      <c r="CET19" s="60"/>
      <c r="CEU19" s="60"/>
      <c r="CEV19" s="60"/>
      <c r="CEW19" s="60"/>
      <c r="CEX19" s="60"/>
      <c r="CEY19" s="60"/>
      <c r="CEZ19" s="60"/>
      <c r="CFA19" s="60"/>
      <c r="CFB19" s="60"/>
      <c r="CFC19" s="60"/>
      <c r="CFD19" s="60"/>
      <c r="CFE19" s="60"/>
      <c r="CFF19" s="60"/>
      <c r="CFG19" s="60"/>
      <c r="CFH19" s="60"/>
      <c r="CFI19" s="60"/>
      <c r="CFJ19" s="60"/>
      <c r="CFK19" s="60"/>
      <c r="CFL19" s="60"/>
      <c r="CFM19" s="60"/>
      <c r="CFN19" s="60"/>
      <c r="CFO19" s="60"/>
      <c r="CFP19" s="60"/>
      <c r="CFQ19" s="60"/>
      <c r="CFR19" s="60"/>
      <c r="CFS19" s="60"/>
      <c r="CFT19" s="60"/>
      <c r="CFU19" s="60"/>
      <c r="CFV19" s="60"/>
      <c r="CFW19" s="60"/>
      <c r="CFX19" s="60"/>
      <c r="CFY19" s="60"/>
      <c r="CFZ19" s="60"/>
      <c r="CGA19" s="60"/>
      <c r="CGB19" s="60"/>
      <c r="CGC19" s="60"/>
      <c r="CGD19" s="60"/>
      <c r="CGE19" s="60"/>
      <c r="CGF19" s="60"/>
      <c r="CGG19" s="60"/>
      <c r="CGH19" s="60"/>
      <c r="CGI19" s="60"/>
      <c r="CGJ19" s="60"/>
      <c r="CGK19" s="60"/>
      <c r="CGL19" s="60"/>
      <c r="CGM19" s="60"/>
      <c r="CGN19" s="60"/>
      <c r="CGO19" s="60"/>
      <c r="CGP19" s="60"/>
      <c r="CGQ19" s="60"/>
      <c r="CGR19" s="60"/>
      <c r="CGS19" s="60"/>
      <c r="CGT19" s="60"/>
      <c r="CGU19" s="60"/>
      <c r="CGV19" s="60"/>
      <c r="CGW19" s="60"/>
      <c r="CGX19" s="60"/>
      <c r="CGY19" s="60"/>
      <c r="CGZ19" s="60"/>
      <c r="CHA19" s="60"/>
      <c r="CHB19" s="60"/>
      <c r="CHC19" s="60"/>
      <c r="CHD19" s="60"/>
      <c r="CHE19" s="60"/>
      <c r="CHF19" s="60"/>
      <c r="CHG19" s="60"/>
      <c r="CHH19" s="60"/>
      <c r="CHI19" s="60"/>
      <c r="CHJ19" s="60"/>
      <c r="CHK19" s="60"/>
      <c r="CHL19" s="60"/>
      <c r="CHM19" s="60"/>
      <c r="CHN19" s="60"/>
      <c r="CHO19" s="60"/>
      <c r="CHP19" s="60"/>
      <c r="CHQ19" s="60"/>
      <c r="CHR19" s="60"/>
      <c r="CHS19" s="60"/>
      <c r="CHT19" s="60"/>
      <c r="CHU19" s="60"/>
      <c r="CHV19" s="60"/>
      <c r="CHW19" s="60"/>
      <c r="CHX19" s="60"/>
      <c r="CHY19" s="60"/>
      <c r="CHZ19" s="60"/>
      <c r="CIA19" s="60"/>
      <c r="CIB19" s="60"/>
      <c r="CIC19" s="60"/>
      <c r="CID19" s="60"/>
      <c r="CIE19" s="60"/>
      <c r="CIF19" s="60"/>
      <c r="CIG19" s="60"/>
      <c r="CIH19" s="60"/>
      <c r="CII19" s="60"/>
      <c r="CIJ19" s="60"/>
      <c r="CIK19" s="60"/>
      <c r="CIL19" s="60"/>
      <c r="CIM19" s="60"/>
      <c r="CIN19" s="60"/>
      <c r="CIO19" s="60"/>
      <c r="CIP19" s="60"/>
      <c r="CIQ19" s="60"/>
      <c r="CIR19" s="60"/>
      <c r="CIS19" s="60"/>
      <c r="CIT19" s="60"/>
      <c r="CIU19" s="60"/>
      <c r="CIV19" s="60"/>
      <c r="CIW19" s="60"/>
      <c r="CIX19" s="60"/>
      <c r="CIY19" s="60"/>
      <c r="CIZ19" s="60"/>
      <c r="CJA19" s="60"/>
      <c r="CJB19" s="60"/>
      <c r="CJC19" s="60"/>
      <c r="CJD19" s="60"/>
      <c r="CJE19" s="60"/>
      <c r="CJF19" s="60"/>
      <c r="CJG19" s="60"/>
      <c r="CJH19" s="60"/>
      <c r="CJI19" s="60"/>
      <c r="CJJ19" s="60"/>
      <c r="CJK19" s="60"/>
      <c r="CJL19" s="60"/>
      <c r="CJM19" s="60"/>
      <c r="CJN19" s="60"/>
      <c r="CJO19" s="60"/>
      <c r="CJP19" s="60"/>
      <c r="CJQ19" s="60"/>
      <c r="CJR19" s="60"/>
      <c r="CJS19" s="60"/>
      <c r="CJT19" s="60"/>
      <c r="CJU19" s="60"/>
      <c r="CJV19" s="60"/>
      <c r="CJW19" s="60"/>
      <c r="CJX19" s="60"/>
      <c r="CJY19" s="60"/>
      <c r="CJZ19" s="60"/>
      <c r="CKA19" s="60"/>
      <c r="CKB19" s="60"/>
      <c r="CKC19" s="60"/>
      <c r="CKD19" s="60"/>
      <c r="CKE19" s="60"/>
      <c r="CKF19" s="60"/>
      <c r="CKG19" s="60"/>
      <c r="CKH19" s="60"/>
      <c r="CKI19" s="60"/>
      <c r="CKJ19" s="60"/>
      <c r="CKK19" s="60"/>
      <c r="CKL19" s="60"/>
      <c r="CKM19" s="60"/>
      <c r="CKN19" s="60"/>
      <c r="CKO19" s="60"/>
      <c r="CKP19" s="60"/>
      <c r="CKQ19" s="60"/>
      <c r="CKR19" s="60"/>
      <c r="CKS19" s="60"/>
      <c r="CKT19" s="60"/>
      <c r="CKU19" s="60"/>
      <c r="CKV19" s="60"/>
      <c r="CKW19" s="60"/>
      <c r="CKX19" s="60"/>
      <c r="CKY19" s="60"/>
      <c r="CKZ19" s="60"/>
      <c r="CLA19" s="60"/>
      <c r="CLB19" s="60"/>
      <c r="CLC19" s="60"/>
      <c r="CLD19" s="60"/>
      <c r="CLE19" s="60"/>
      <c r="CLF19" s="60"/>
      <c r="CLG19" s="60"/>
      <c r="CLH19" s="60"/>
      <c r="CLI19" s="60"/>
      <c r="CLJ19" s="60"/>
      <c r="CLK19" s="60"/>
      <c r="CLL19" s="60"/>
      <c r="CLM19" s="60"/>
      <c r="CLN19" s="60"/>
      <c r="CLO19" s="60"/>
      <c r="CLP19" s="60"/>
      <c r="CLQ19" s="60"/>
      <c r="CLR19" s="60"/>
      <c r="CLS19" s="60"/>
      <c r="CLT19" s="60"/>
      <c r="CLU19" s="60"/>
      <c r="CLV19" s="60"/>
      <c r="CLW19" s="60"/>
      <c r="CLX19" s="60"/>
      <c r="CLY19" s="60"/>
      <c r="CLZ19" s="60"/>
      <c r="CMA19" s="60"/>
      <c r="CMB19" s="60"/>
      <c r="CMC19" s="60"/>
      <c r="CMD19" s="60"/>
      <c r="CME19" s="60"/>
      <c r="CMF19" s="60"/>
      <c r="CMG19" s="60"/>
      <c r="CMH19" s="60"/>
      <c r="CMI19" s="60"/>
      <c r="CMJ19" s="60"/>
      <c r="CMK19" s="60"/>
      <c r="CML19" s="60"/>
      <c r="CMM19" s="60"/>
      <c r="CMN19" s="60"/>
      <c r="CMO19" s="60"/>
      <c r="CMP19" s="60"/>
      <c r="CMQ19" s="60"/>
      <c r="CMR19" s="60"/>
      <c r="CMS19" s="60"/>
      <c r="CMT19" s="60"/>
      <c r="CMU19" s="60"/>
      <c r="CMV19" s="60"/>
      <c r="CMW19" s="60"/>
      <c r="CMX19" s="60"/>
      <c r="CMY19" s="60"/>
      <c r="CMZ19" s="60"/>
      <c r="CNA19" s="60"/>
      <c r="CNB19" s="60"/>
      <c r="CNC19" s="60"/>
      <c r="CND19" s="60"/>
      <c r="CNE19" s="60"/>
      <c r="CNF19" s="60"/>
      <c r="CNG19" s="60"/>
      <c r="CNH19" s="60"/>
      <c r="CNI19" s="60"/>
      <c r="CNJ19" s="60"/>
      <c r="CNK19" s="60"/>
      <c r="CNL19" s="60"/>
      <c r="CNM19" s="60"/>
      <c r="CNN19" s="60"/>
      <c r="CNO19" s="60"/>
      <c r="CNP19" s="60"/>
      <c r="CNQ19" s="60"/>
      <c r="CNR19" s="60"/>
      <c r="CNS19" s="60"/>
      <c r="CNT19" s="60"/>
      <c r="CNU19" s="60"/>
      <c r="CNV19" s="60"/>
      <c r="CNW19" s="60"/>
      <c r="CNX19" s="60"/>
      <c r="CNY19" s="60"/>
      <c r="CNZ19" s="60"/>
      <c r="COA19" s="60"/>
      <c r="COB19" s="60"/>
      <c r="COC19" s="60"/>
      <c r="COD19" s="60"/>
      <c r="COE19" s="60"/>
      <c r="COF19" s="60"/>
      <c r="COG19" s="60"/>
      <c r="COH19" s="60"/>
      <c r="COI19" s="60"/>
      <c r="COJ19" s="60"/>
      <c r="COK19" s="60"/>
      <c r="COL19" s="60"/>
      <c r="COM19" s="60"/>
      <c r="CON19" s="60"/>
      <c r="COO19" s="60"/>
      <c r="COP19" s="60"/>
      <c r="COQ19" s="60"/>
      <c r="COR19" s="60"/>
      <c r="COS19" s="60"/>
      <c r="COT19" s="60"/>
      <c r="COU19" s="60"/>
      <c r="COV19" s="60"/>
      <c r="COW19" s="60"/>
      <c r="COX19" s="60"/>
      <c r="COY19" s="60"/>
      <c r="COZ19" s="60"/>
      <c r="CPA19" s="60"/>
      <c r="CPB19" s="60"/>
      <c r="CPC19" s="60"/>
      <c r="CPD19" s="60"/>
      <c r="CPE19" s="60"/>
      <c r="CPF19" s="60"/>
      <c r="CPG19" s="60"/>
      <c r="CPH19" s="60"/>
      <c r="CPI19" s="60"/>
      <c r="CPJ19" s="60"/>
      <c r="CPK19" s="60"/>
      <c r="CPL19" s="60"/>
      <c r="CPM19" s="60"/>
      <c r="CPN19" s="60"/>
      <c r="CPO19" s="60"/>
      <c r="CPP19" s="60"/>
      <c r="CPQ19" s="60"/>
      <c r="CPR19" s="60"/>
      <c r="CPS19" s="60"/>
      <c r="CPT19" s="60"/>
      <c r="CPU19" s="60"/>
      <c r="CPV19" s="60"/>
      <c r="CPW19" s="60"/>
      <c r="CPX19" s="60"/>
      <c r="CPY19" s="60"/>
      <c r="CPZ19" s="60"/>
      <c r="CQA19" s="60"/>
      <c r="CQB19" s="60"/>
      <c r="CQC19" s="60"/>
      <c r="CQD19" s="60"/>
      <c r="CQE19" s="60"/>
      <c r="CQF19" s="60"/>
      <c r="CQG19" s="60"/>
      <c r="CQH19" s="60"/>
      <c r="CQI19" s="60"/>
      <c r="CQJ19" s="60"/>
      <c r="CQK19" s="60"/>
      <c r="CQL19" s="60"/>
      <c r="CQM19" s="60"/>
      <c r="CQN19" s="60"/>
      <c r="CQO19" s="60"/>
      <c r="CQP19" s="60"/>
      <c r="CQQ19" s="60"/>
      <c r="CQR19" s="60"/>
      <c r="CQS19" s="60"/>
      <c r="CQT19" s="60"/>
      <c r="CQU19" s="60"/>
      <c r="CQV19" s="60"/>
      <c r="CQW19" s="60"/>
      <c r="CQX19" s="60"/>
      <c r="CQY19" s="60"/>
      <c r="CQZ19" s="60"/>
      <c r="CRA19" s="60"/>
      <c r="CRB19" s="60"/>
      <c r="CRC19" s="60"/>
      <c r="CRD19" s="60"/>
      <c r="CRE19" s="60"/>
      <c r="CRF19" s="60"/>
      <c r="CRG19" s="60"/>
      <c r="CRH19" s="60"/>
      <c r="CRI19" s="60"/>
      <c r="CRJ19" s="60"/>
      <c r="CRK19" s="60"/>
      <c r="CRL19" s="60"/>
      <c r="CRM19" s="60"/>
      <c r="CRN19" s="60"/>
      <c r="CRO19" s="60"/>
      <c r="CRP19" s="60"/>
      <c r="CRQ19" s="60"/>
      <c r="CRR19" s="60"/>
      <c r="CRS19" s="60"/>
      <c r="CRT19" s="60"/>
      <c r="CRU19" s="60"/>
      <c r="CRV19" s="60"/>
      <c r="CRW19" s="60"/>
      <c r="CRX19" s="60"/>
      <c r="CRY19" s="60"/>
      <c r="CRZ19" s="60"/>
      <c r="CSA19" s="60"/>
      <c r="CSB19" s="60"/>
      <c r="CSC19" s="60"/>
      <c r="CSD19" s="60"/>
      <c r="CSE19" s="60"/>
      <c r="CSF19" s="60"/>
      <c r="CSG19" s="60"/>
      <c r="CSH19" s="60"/>
      <c r="CSI19" s="60"/>
      <c r="CSJ19" s="60"/>
      <c r="CSK19" s="60"/>
      <c r="CSL19" s="60"/>
      <c r="CSM19" s="60"/>
      <c r="CSN19" s="60"/>
      <c r="CSO19" s="60"/>
      <c r="CSP19" s="60"/>
      <c r="CSQ19" s="60"/>
      <c r="CSR19" s="60"/>
      <c r="CSS19" s="60"/>
      <c r="CST19" s="60"/>
      <c r="CSU19" s="60"/>
      <c r="CSV19" s="60"/>
      <c r="CSW19" s="60"/>
      <c r="CSX19" s="60"/>
      <c r="CSY19" s="60"/>
      <c r="CSZ19" s="60"/>
      <c r="CTA19" s="60"/>
      <c r="CTB19" s="60"/>
      <c r="CTC19" s="60"/>
      <c r="CTD19" s="60"/>
      <c r="CTE19" s="60"/>
      <c r="CTF19" s="60"/>
      <c r="CTG19" s="60"/>
      <c r="CTH19" s="60"/>
      <c r="CTI19" s="60"/>
      <c r="CTJ19" s="60"/>
      <c r="CTK19" s="60"/>
      <c r="CTL19" s="60"/>
      <c r="CTM19" s="60"/>
      <c r="CTN19" s="60"/>
      <c r="CTO19" s="60"/>
      <c r="CTP19" s="60"/>
      <c r="CTQ19" s="60"/>
      <c r="CTR19" s="60"/>
      <c r="CTS19" s="60"/>
      <c r="CTT19" s="60"/>
      <c r="CTU19" s="60"/>
      <c r="CTV19" s="60"/>
      <c r="CTW19" s="60"/>
      <c r="CTX19" s="60"/>
      <c r="CTY19" s="60"/>
      <c r="CTZ19" s="60"/>
      <c r="CUA19" s="60"/>
      <c r="CUB19" s="60"/>
      <c r="CUC19" s="60"/>
      <c r="CUD19" s="60"/>
      <c r="CUE19" s="60"/>
      <c r="CUF19" s="60"/>
      <c r="CUG19" s="60"/>
      <c r="CUH19" s="60"/>
      <c r="CUI19" s="60"/>
      <c r="CUJ19" s="60"/>
      <c r="CUK19" s="60"/>
      <c r="CUL19" s="60"/>
      <c r="CUM19" s="60"/>
      <c r="CUN19" s="60"/>
      <c r="CUO19" s="60"/>
      <c r="CUP19" s="60"/>
      <c r="CUQ19" s="60"/>
      <c r="CUR19" s="60"/>
      <c r="CUS19" s="60"/>
      <c r="CUT19" s="60"/>
      <c r="CUU19" s="60"/>
      <c r="CUV19" s="60"/>
      <c r="CUW19" s="60"/>
      <c r="CUX19" s="60"/>
      <c r="CUY19" s="60"/>
      <c r="CUZ19" s="60"/>
      <c r="CVA19" s="60"/>
      <c r="CVB19" s="60"/>
      <c r="CVC19" s="60"/>
      <c r="CVD19" s="60"/>
      <c r="CVE19" s="60"/>
      <c r="CVF19" s="60"/>
      <c r="CVG19" s="60"/>
      <c r="CVH19" s="60"/>
      <c r="CVI19" s="60"/>
      <c r="CVJ19" s="60"/>
      <c r="CVK19" s="60"/>
      <c r="CVL19" s="60"/>
      <c r="CVM19" s="60"/>
      <c r="CVN19" s="60"/>
      <c r="CVO19" s="60"/>
      <c r="CVP19" s="60"/>
      <c r="CVQ19" s="60"/>
      <c r="CVR19" s="60"/>
      <c r="CVS19" s="60"/>
      <c r="CVT19" s="60"/>
      <c r="CVU19" s="60"/>
      <c r="CVV19" s="60"/>
      <c r="CVW19" s="60"/>
      <c r="CVX19" s="60"/>
      <c r="CVY19" s="60"/>
      <c r="CVZ19" s="60"/>
      <c r="CWA19" s="60"/>
      <c r="CWB19" s="60"/>
      <c r="CWC19" s="60"/>
      <c r="CWD19" s="60"/>
      <c r="CWE19" s="60"/>
      <c r="CWF19" s="60"/>
      <c r="CWG19" s="60"/>
      <c r="CWH19" s="60"/>
      <c r="CWI19" s="60"/>
      <c r="CWJ19" s="60"/>
      <c r="CWK19" s="60"/>
      <c r="CWL19" s="60"/>
      <c r="CWM19" s="60"/>
      <c r="CWN19" s="60"/>
      <c r="CWO19" s="60"/>
      <c r="CWP19" s="60"/>
      <c r="CWQ19" s="60"/>
      <c r="CWR19" s="60"/>
      <c r="CWS19" s="60"/>
      <c r="CWT19" s="60"/>
      <c r="CWU19" s="60"/>
      <c r="CWV19" s="60"/>
      <c r="CWW19" s="60"/>
      <c r="CWX19" s="60"/>
      <c r="CWY19" s="60"/>
      <c r="CWZ19" s="60"/>
      <c r="CXA19" s="60"/>
      <c r="CXB19" s="60"/>
      <c r="CXC19" s="60"/>
      <c r="CXD19" s="60"/>
      <c r="CXE19" s="60"/>
      <c r="CXF19" s="60"/>
      <c r="CXG19" s="60"/>
      <c r="CXH19" s="60"/>
      <c r="CXI19" s="60"/>
      <c r="CXJ19" s="60"/>
      <c r="CXK19" s="60"/>
      <c r="CXL19" s="60"/>
      <c r="CXM19" s="60"/>
      <c r="CXN19" s="60"/>
      <c r="CXO19" s="60"/>
      <c r="CXP19" s="60"/>
      <c r="CXQ19" s="60"/>
      <c r="CXR19" s="60"/>
      <c r="CXS19" s="60"/>
      <c r="CXT19" s="60"/>
      <c r="CXU19" s="60"/>
      <c r="CXV19" s="60"/>
      <c r="CXW19" s="60"/>
      <c r="CXX19" s="60"/>
      <c r="CXY19" s="60"/>
      <c r="CXZ19" s="60"/>
      <c r="CYA19" s="60"/>
      <c r="CYB19" s="60"/>
      <c r="CYC19" s="60"/>
      <c r="CYD19" s="60"/>
      <c r="CYE19" s="60"/>
      <c r="CYF19" s="60"/>
      <c r="CYG19" s="60"/>
      <c r="CYH19" s="60"/>
      <c r="CYI19" s="60"/>
      <c r="CYJ19" s="60"/>
      <c r="CYK19" s="60"/>
      <c r="CYL19" s="60"/>
      <c r="CYM19" s="60"/>
      <c r="CYN19" s="60"/>
      <c r="CYO19" s="60"/>
      <c r="CYP19" s="60"/>
      <c r="CYQ19" s="60"/>
      <c r="CYR19" s="60"/>
      <c r="CYS19" s="60"/>
      <c r="CYT19" s="60"/>
      <c r="CYU19" s="60"/>
      <c r="CYV19" s="60"/>
      <c r="CYW19" s="60"/>
      <c r="CYX19" s="60"/>
      <c r="CYY19" s="60"/>
      <c r="CYZ19" s="60"/>
      <c r="CZA19" s="60"/>
      <c r="CZB19" s="60"/>
      <c r="CZC19" s="60"/>
      <c r="CZD19" s="60"/>
      <c r="CZE19" s="60"/>
      <c r="CZF19" s="60"/>
      <c r="CZG19" s="60"/>
      <c r="CZH19" s="60"/>
      <c r="CZI19" s="60"/>
      <c r="CZJ19" s="60"/>
      <c r="CZK19" s="60"/>
      <c r="CZL19" s="60"/>
      <c r="CZM19" s="60"/>
      <c r="CZN19" s="60"/>
      <c r="CZO19" s="60"/>
      <c r="CZP19" s="60"/>
      <c r="CZQ19" s="60"/>
      <c r="CZR19" s="60"/>
      <c r="CZS19" s="60"/>
      <c r="CZT19" s="60"/>
      <c r="CZU19" s="60"/>
      <c r="CZV19" s="60"/>
      <c r="CZW19" s="60"/>
      <c r="CZX19" s="60"/>
      <c r="CZY19" s="60"/>
      <c r="CZZ19" s="60"/>
      <c r="DAA19" s="60"/>
      <c r="DAB19" s="60"/>
      <c r="DAC19" s="60"/>
      <c r="DAD19" s="60"/>
      <c r="DAE19" s="60"/>
      <c r="DAF19" s="60"/>
      <c r="DAG19" s="60"/>
      <c r="DAH19" s="60"/>
      <c r="DAI19" s="60"/>
      <c r="DAJ19" s="60"/>
      <c r="DAK19" s="60"/>
      <c r="DAL19" s="60"/>
      <c r="DAM19" s="60"/>
      <c r="DAN19" s="60"/>
      <c r="DAO19" s="60"/>
      <c r="DAP19" s="60"/>
      <c r="DAQ19" s="60"/>
      <c r="DAR19" s="60"/>
      <c r="DAS19" s="60"/>
      <c r="DAT19" s="60"/>
      <c r="DAU19" s="60"/>
      <c r="DAV19" s="60"/>
      <c r="DAW19" s="60"/>
      <c r="DAX19" s="60"/>
      <c r="DAY19" s="60"/>
      <c r="DAZ19" s="60"/>
      <c r="DBA19" s="60"/>
      <c r="DBB19" s="60"/>
      <c r="DBC19" s="60"/>
      <c r="DBD19" s="60"/>
      <c r="DBE19" s="60"/>
      <c r="DBF19" s="60"/>
      <c r="DBG19" s="60"/>
      <c r="DBH19" s="60"/>
      <c r="DBI19" s="60"/>
      <c r="DBJ19" s="60"/>
      <c r="DBK19" s="60"/>
      <c r="DBL19" s="60"/>
      <c r="DBM19" s="60"/>
      <c r="DBN19" s="60"/>
      <c r="DBO19" s="60"/>
      <c r="DBP19" s="60"/>
      <c r="DBQ19" s="60"/>
      <c r="DBR19" s="60"/>
      <c r="DBS19" s="60"/>
      <c r="DBT19" s="60"/>
      <c r="DBU19" s="60"/>
      <c r="DBV19" s="60"/>
      <c r="DBW19" s="60"/>
      <c r="DBX19" s="60"/>
      <c r="DBY19" s="60"/>
      <c r="DBZ19" s="60"/>
      <c r="DCA19" s="60"/>
      <c r="DCB19" s="60"/>
      <c r="DCC19" s="60"/>
      <c r="DCD19" s="60"/>
      <c r="DCE19" s="60"/>
      <c r="DCF19" s="60"/>
      <c r="DCG19" s="60"/>
      <c r="DCH19" s="60"/>
      <c r="DCI19" s="60"/>
      <c r="DCJ19" s="60"/>
      <c r="DCK19" s="60"/>
      <c r="DCL19" s="60"/>
      <c r="DCM19" s="60"/>
      <c r="DCN19" s="60"/>
      <c r="DCO19" s="60"/>
      <c r="DCP19" s="60"/>
      <c r="DCQ19" s="60"/>
      <c r="DCR19" s="60"/>
      <c r="DCS19" s="60"/>
      <c r="DCT19" s="60"/>
      <c r="DCU19" s="60"/>
      <c r="DCV19" s="60"/>
      <c r="DCW19" s="60"/>
      <c r="DCX19" s="60"/>
      <c r="DCY19" s="60"/>
      <c r="DCZ19" s="60"/>
      <c r="DDA19" s="60"/>
      <c r="DDB19" s="60"/>
      <c r="DDC19" s="60"/>
      <c r="DDD19" s="60"/>
      <c r="DDE19" s="60"/>
      <c r="DDF19" s="60"/>
      <c r="DDG19" s="60"/>
      <c r="DDH19" s="60"/>
      <c r="DDI19" s="60"/>
      <c r="DDJ19" s="60"/>
      <c r="DDK19" s="60"/>
      <c r="DDL19" s="60"/>
      <c r="DDM19" s="60"/>
      <c r="DDN19" s="60"/>
      <c r="DDO19" s="60"/>
      <c r="DDP19" s="60"/>
      <c r="DDQ19" s="60"/>
      <c r="DDR19" s="60"/>
      <c r="DDS19" s="60"/>
      <c r="DDT19" s="60"/>
      <c r="DDU19" s="60"/>
      <c r="DDV19" s="60"/>
      <c r="DDW19" s="60"/>
      <c r="DDX19" s="60"/>
      <c r="DDY19" s="60"/>
      <c r="DDZ19" s="60"/>
      <c r="DEA19" s="60"/>
      <c r="DEB19" s="60"/>
      <c r="DEC19" s="60"/>
      <c r="DED19" s="60"/>
      <c r="DEE19" s="60"/>
      <c r="DEF19" s="60"/>
      <c r="DEG19" s="60"/>
      <c r="DEH19" s="60"/>
      <c r="DEI19" s="60"/>
      <c r="DEJ19" s="60"/>
      <c r="DEK19" s="60"/>
      <c r="DEL19" s="60"/>
      <c r="DEM19" s="60"/>
      <c r="DEN19" s="60"/>
      <c r="DEO19" s="60"/>
      <c r="DEP19" s="60"/>
      <c r="DEQ19" s="60"/>
      <c r="DER19" s="60"/>
      <c r="DES19" s="60"/>
      <c r="DET19" s="60"/>
      <c r="DEU19" s="60"/>
      <c r="DEV19" s="60"/>
      <c r="DEW19" s="60"/>
      <c r="DEX19" s="60"/>
      <c r="DEY19" s="60"/>
      <c r="DEZ19" s="60"/>
      <c r="DFA19" s="60"/>
      <c r="DFB19" s="60"/>
      <c r="DFC19" s="60"/>
      <c r="DFD19" s="60"/>
      <c r="DFE19" s="60"/>
      <c r="DFF19" s="60"/>
      <c r="DFG19" s="60"/>
      <c r="DFH19" s="60"/>
      <c r="DFI19" s="60"/>
      <c r="DFJ19" s="60"/>
      <c r="DFK19" s="60"/>
      <c r="DFL19" s="60"/>
      <c r="DFM19" s="60"/>
      <c r="DFN19" s="60"/>
      <c r="DFO19" s="60"/>
      <c r="DFP19" s="60"/>
      <c r="DFQ19" s="60"/>
      <c r="DFR19" s="60"/>
      <c r="DFS19" s="60"/>
      <c r="DFT19" s="60"/>
      <c r="DFU19" s="60"/>
      <c r="DFV19" s="60"/>
      <c r="DFW19" s="60"/>
      <c r="DFX19" s="60"/>
      <c r="DFY19" s="60"/>
      <c r="DFZ19" s="60"/>
      <c r="DGA19" s="60"/>
      <c r="DGB19" s="60"/>
      <c r="DGC19" s="60"/>
      <c r="DGD19" s="60"/>
      <c r="DGE19" s="60"/>
      <c r="DGF19" s="60"/>
      <c r="DGG19" s="60"/>
      <c r="DGH19" s="60"/>
      <c r="DGI19" s="60"/>
      <c r="DGJ19" s="60"/>
      <c r="DGK19" s="60"/>
      <c r="DGL19" s="60"/>
      <c r="DGM19" s="60"/>
      <c r="DGN19" s="60"/>
      <c r="DGO19" s="60"/>
      <c r="DGP19" s="60"/>
      <c r="DGQ19" s="60"/>
      <c r="DGR19" s="60"/>
      <c r="DGS19" s="60"/>
      <c r="DGT19" s="60"/>
      <c r="DGU19" s="60"/>
      <c r="DGV19" s="60"/>
      <c r="DGW19" s="60"/>
      <c r="DGX19" s="60"/>
      <c r="DGY19" s="60"/>
      <c r="DGZ19" s="60"/>
      <c r="DHA19" s="60"/>
      <c r="DHB19" s="60"/>
      <c r="DHC19" s="60"/>
      <c r="DHD19" s="60"/>
      <c r="DHE19" s="60"/>
      <c r="DHF19" s="60"/>
      <c r="DHG19" s="60"/>
      <c r="DHH19" s="60"/>
      <c r="DHI19" s="60"/>
      <c r="DHJ19" s="60"/>
      <c r="DHK19" s="60"/>
      <c r="DHL19" s="60"/>
      <c r="DHM19" s="60"/>
      <c r="DHN19" s="60"/>
      <c r="DHO19" s="60"/>
      <c r="DHP19" s="60"/>
      <c r="DHQ19" s="60"/>
      <c r="DHR19" s="60"/>
      <c r="DHS19" s="60"/>
      <c r="DHT19" s="60"/>
      <c r="DHU19" s="60"/>
      <c r="DHV19" s="60"/>
      <c r="DHW19" s="60"/>
      <c r="DHX19" s="60"/>
      <c r="DHY19" s="60"/>
      <c r="DHZ19" s="60"/>
      <c r="DIA19" s="60"/>
      <c r="DIB19" s="60"/>
      <c r="DIC19" s="60"/>
      <c r="DID19" s="60"/>
      <c r="DIE19" s="60"/>
      <c r="DIF19" s="60"/>
      <c r="DIG19" s="60"/>
      <c r="DIH19" s="60"/>
      <c r="DII19" s="60"/>
      <c r="DIJ19" s="60"/>
      <c r="DIK19" s="60"/>
      <c r="DIL19" s="60"/>
      <c r="DIM19" s="60"/>
      <c r="DIN19" s="60"/>
      <c r="DIO19" s="60"/>
      <c r="DIP19" s="60"/>
      <c r="DIQ19" s="60"/>
      <c r="DIR19" s="60"/>
      <c r="DIS19" s="60"/>
      <c r="DIT19" s="60"/>
      <c r="DIU19" s="60"/>
      <c r="DIV19" s="60"/>
      <c r="DIW19" s="60"/>
      <c r="DIX19" s="60"/>
      <c r="DIY19" s="60"/>
      <c r="DIZ19" s="60"/>
      <c r="DJA19" s="60"/>
      <c r="DJB19" s="60"/>
      <c r="DJC19" s="60"/>
      <c r="DJD19" s="60"/>
      <c r="DJE19" s="60"/>
      <c r="DJF19" s="60"/>
      <c r="DJG19" s="60"/>
      <c r="DJH19" s="60"/>
      <c r="DJI19" s="60"/>
      <c r="DJJ19" s="60"/>
      <c r="DJK19" s="60"/>
      <c r="DJL19" s="60"/>
      <c r="DJM19" s="60"/>
      <c r="DJN19" s="60"/>
      <c r="DJO19" s="60"/>
      <c r="DJP19" s="60"/>
      <c r="DJQ19" s="60"/>
      <c r="DJR19" s="60"/>
      <c r="DJS19" s="60"/>
      <c r="DJT19" s="60"/>
      <c r="DJU19" s="60"/>
      <c r="DJV19" s="60"/>
      <c r="DJW19" s="60"/>
      <c r="DJX19" s="60"/>
      <c r="DJY19" s="60"/>
      <c r="DJZ19" s="60"/>
      <c r="DKA19" s="60"/>
      <c r="DKB19" s="60"/>
      <c r="DKC19" s="60"/>
      <c r="DKD19" s="60"/>
      <c r="DKE19" s="60"/>
      <c r="DKF19" s="60"/>
      <c r="DKG19" s="60"/>
      <c r="DKH19" s="60"/>
      <c r="DKI19" s="60"/>
      <c r="DKJ19" s="60"/>
      <c r="DKK19" s="60"/>
      <c r="DKL19" s="60"/>
      <c r="DKM19" s="60"/>
      <c r="DKN19" s="60"/>
      <c r="DKO19" s="60"/>
      <c r="DKP19" s="60"/>
      <c r="DKQ19" s="60"/>
      <c r="DKR19" s="60"/>
      <c r="DKS19" s="60"/>
      <c r="DKT19" s="60"/>
      <c r="DKU19" s="60"/>
      <c r="DKV19" s="60"/>
      <c r="DKW19" s="60"/>
      <c r="DKX19" s="60"/>
      <c r="DKY19" s="60"/>
      <c r="DKZ19" s="60"/>
      <c r="DLA19" s="60"/>
      <c r="DLB19" s="60"/>
      <c r="DLC19" s="60"/>
      <c r="DLD19" s="60"/>
      <c r="DLE19" s="60"/>
      <c r="DLF19" s="60"/>
      <c r="DLG19" s="60"/>
      <c r="DLH19" s="60"/>
      <c r="DLI19" s="60"/>
      <c r="DLJ19" s="60"/>
      <c r="DLK19" s="60"/>
      <c r="DLL19" s="60"/>
      <c r="DLM19" s="60"/>
      <c r="DLN19" s="60"/>
      <c r="DLO19" s="60"/>
      <c r="DLP19" s="60"/>
      <c r="DLQ19" s="60"/>
      <c r="DLR19" s="60"/>
      <c r="DLS19" s="60"/>
      <c r="DLT19" s="60"/>
      <c r="DLU19" s="60"/>
      <c r="DLV19" s="60"/>
      <c r="DLW19" s="60"/>
      <c r="DLX19" s="60"/>
      <c r="DLY19" s="60"/>
      <c r="DLZ19" s="60"/>
      <c r="DMA19" s="60"/>
      <c r="DMB19" s="60"/>
      <c r="DMC19" s="60"/>
      <c r="DMD19" s="60"/>
      <c r="DME19" s="60"/>
      <c r="DMF19" s="60"/>
      <c r="DMG19" s="60"/>
      <c r="DMH19" s="60"/>
      <c r="DMI19" s="60"/>
      <c r="DMJ19" s="60"/>
      <c r="DMK19" s="60"/>
      <c r="DML19" s="60"/>
      <c r="DMM19" s="60"/>
      <c r="DMN19" s="60"/>
      <c r="DMO19" s="60"/>
      <c r="DMP19" s="60"/>
      <c r="DMQ19" s="60"/>
      <c r="DMR19" s="60"/>
      <c r="DMS19" s="60"/>
      <c r="DMT19" s="60"/>
      <c r="DMU19" s="60"/>
      <c r="DMV19" s="60"/>
      <c r="DMW19" s="60"/>
      <c r="DMX19" s="60"/>
      <c r="DMY19" s="60"/>
      <c r="DMZ19" s="60"/>
      <c r="DNA19" s="60"/>
      <c r="DNB19" s="60"/>
      <c r="DNC19" s="60"/>
      <c r="DND19" s="60"/>
      <c r="DNE19" s="60"/>
      <c r="DNF19" s="60"/>
      <c r="DNG19" s="60"/>
      <c r="DNH19" s="60"/>
      <c r="DNI19" s="60"/>
      <c r="DNJ19" s="60"/>
      <c r="DNK19" s="60"/>
      <c r="DNL19" s="60"/>
      <c r="DNM19" s="60"/>
      <c r="DNN19" s="60"/>
      <c r="DNO19" s="60"/>
      <c r="DNP19" s="60"/>
      <c r="DNQ19" s="60"/>
      <c r="DNR19" s="60"/>
      <c r="DNS19" s="60"/>
      <c r="DNT19" s="60"/>
      <c r="DNU19" s="60"/>
      <c r="DNV19" s="60"/>
      <c r="DNW19" s="60"/>
      <c r="DNX19" s="60"/>
      <c r="DNY19" s="60"/>
      <c r="DNZ19" s="60"/>
      <c r="DOA19" s="60"/>
      <c r="DOB19" s="60"/>
      <c r="DOC19" s="60"/>
      <c r="DOD19" s="60"/>
      <c r="DOE19" s="60"/>
      <c r="DOF19" s="60"/>
      <c r="DOG19" s="60"/>
      <c r="DOH19" s="60"/>
      <c r="DOI19" s="60"/>
      <c r="DOJ19" s="60"/>
      <c r="DOK19" s="60"/>
      <c r="DOL19" s="60"/>
      <c r="DOM19" s="60"/>
      <c r="DON19" s="60"/>
      <c r="DOO19" s="60"/>
      <c r="DOP19" s="60"/>
      <c r="DOQ19" s="60"/>
      <c r="DOR19" s="60"/>
      <c r="DOS19" s="60"/>
      <c r="DOT19" s="60"/>
      <c r="DOU19" s="60"/>
      <c r="DOV19" s="60"/>
      <c r="DOW19" s="60"/>
      <c r="DOX19" s="60"/>
      <c r="DOY19" s="60"/>
      <c r="DOZ19" s="60"/>
      <c r="DPA19" s="60"/>
      <c r="DPB19" s="60"/>
      <c r="DPC19" s="60"/>
      <c r="DPD19" s="60"/>
      <c r="DPE19" s="60"/>
      <c r="DPF19" s="60"/>
      <c r="DPG19" s="60"/>
      <c r="DPH19" s="60"/>
      <c r="DPI19" s="60"/>
      <c r="DPJ19" s="60"/>
      <c r="DPK19" s="60"/>
      <c r="DPL19" s="60"/>
      <c r="DPM19" s="60"/>
      <c r="DPN19" s="60"/>
      <c r="DPO19" s="60"/>
      <c r="DPP19" s="60"/>
      <c r="DPQ19" s="60"/>
      <c r="DPR19" s="60"/>
      <c r="DPS19" s="60"/>
      <c r="DPT19" s="60"/>
      <c r="DPU19" s="60"/>
      <c r="DPV19" s="60"/>
      <c r="DPW19" s="60"/>
      <c r="DPX19" s="60"/>
      <c r="DPY19" s="60"/>
      <c r="DPZ19" s="60"/>
      <c r="DQA19" s="60"/>
      <c r="DQB19" s="60"/>
      <c r="DQC19" s="60"/>
      <c r="DQD19" s="60"/>
      <c r="DQE19" s="60"/>
      <c r="DQF19" s="60"/>
      <c r="DQG19" s="60"/>
      <c r="DQH19" s="60"/>
      <c r="DQI19" s="60"/>
      <c r="DQJ19" s="60"/>
      <c r="DQK19" s="60"/>
      <c r="DQL19" s="60"/>
      <c r="DQM19" s="60"/>
      <c r="DQN19" s="60"/>
      <c r="DQO19" s="60"/>
      <c r="DQP19" s="60"/>
      <c r="DQQ19" s="60"/>
      <c r="DQR19" s="60"/>
      <c r="DQS19" s="60"/>
      <c r="DQT19" s="60"/>
      <c r="DQU19" s="60"/>
      <c r="DQV19" s="60"/>
      <c r="DQW19" s="60"/>
      <c r="DQX19" s="60"/>
      <c r="DQY19" s="60"/>
      <c r="DQZ19" s="60"/>
      <c r="DRA19" s="60"/>
      <c r="DRB19" s="60"/>
      <c r="DRC19" s="60"/>
      <c r="DRD19" s="60"/>
      <c r="DRE19" s="60"/>
      <c r="DRF19" s="60"/>
      <c r="DRG19" s="60"/>
      <c r="DRH19" s="60"/>
      <c r="DRI19" s="60"/>
      <c r="DRJ19" s="60"/>
      <c r="DRK19" s="60"/>
      <c r="DRL19" s="60"/>
      <c r="DRM19" s="60"/>
      <c r="DRN19" s="60"/>
      <c r="DRO19" s="60"/>
      <c r="DRP19" s="60"/>
      <c r="DRQ19" s="60"/>
      <c r="DRR19" s="60"/>
      <c r="DRS19" s="60"/>
      <c r="DRT19" s="60"/>
      <c r="DRU19" s="60"/>
      <c r="DRV19" s="60"/>
      <c r="DRW19" s="60"/>
      <c r="DRX19" s="60"/>
      <c r="DRY19" s="60"/>
      <c r="DRZ19" s="60"/>
      <c r="DSA19" s="60"/>
      <c r="DSB19" s="60"/>
      <c r="DSC19" s="60"/>
      <c r="DSD19" s="60"/>
      <c r="DSE19" s="60"/>
      <c r="DSF19" s="60"/>
      <c r="DSG19" s="60"/>
      <c r="DSH19" s="60"/>
      <c r="DSI19" s="60"/>
      <c r="DSJ19" s="60"/>
      <c r="DSK19" s="60"/>
      <c r="DSL19" s="60"/>
      <c r="DSM19" s="60"/>
      <c r="DSN19" s="60"/>
      <c r="DSO19" s="60"/>
      <c r="DSP19" s="60"/>
      <c r="DSQ19" s="60"/>
      <c r="DSR19" s="60"/>
      <c r="DSS19" s="60"/>
      <c r="DST19" s="60"/>
      <c r="DSU19" s="60"/>
      <c r="DSV19" s="60"/>
      <c r="DSW19" s="60"/>
      <c r="DSX19" s="60"/>
      <c r="DSY19" s="60"/>
      <c r="DSZ19" s="60"/>
      <c r="DTA19" s="60"/>
      <c r="DTB19" s="60"/>
      <c r="DTC19" s="60"/>
      <c r="DTD19" s="60"/>
      <c r="DTE19" s="60"/>
      <c r="DTF19" s="60"/>
      <c r="DTG19" s="60"/>
      <c r="DTH19" s="60"/>
      <c r="DTI19" s="60"/>
      <c r="DTJ19" s="60"/>
      <c r="DTK19" s="60"/>
      <c r="DTL19" s="60"/>
      <c r="DTM19" s="60"/>
      <c r="DTN19" s="60"/>
      <c r="DTO19" s="60"/>
      <c r="DTP19" s="60"/>
      <c r="DTQ19" s="60"/>
      <c r="DTR19" s="60"/>
      <c r="DTS19" s="60"/>
      <c r="DTT19" s="60"/>
      <c r="DTU19" s="60"/>
      <c r="DTV19" s="60"/>
      <c r="DTW19" s="60"/>
      <c r="DTX19" s="60"/>
      <c r="DTY19" s="60"/>
      <c r="DTZ19" s="60"/>
      <c r="DUA19" s="60"/>
      <c r="DUB19" s="60"/>
      <c r="DUC19" s="60"/>
      <c r="DUD19" s="60"/>
      <c r="DUE19" s="60"/>
      <c r="DUF19" s="60"/>
      <c r="DUG19" s="60"/>
      <c r="DUH19" s="60"/>
      <c r="DUI19" s="60"/>
      <c r="DUJ19" s="60"/>
      <c r="DUK19" s="60"/>
      <c r="DUL19" s="60"/>
      <c r="DUM19" s="60"/>
      <c r="DUN19" s="60"/>
      <c r="DUO19" s="60"/>
      <c r="DUP19" s="60"/>
      <c r="DUQ19" s="60"/>
      <c r="DUR19" s="60"/>
      <c r="DUS19" s="60"/>
      <c r="DUT19" s="60"/>
      <c r="DUU19" s="60"/>
      <c r="DUV19" s="60"/>
      <c r="DUW19" s="60"/>
      <c r="DUX19" s="60"/>
      <c r="DUY19" s="60"/>
      <c r="DUZ19" s="60"/>
      <c r="DVA19" s="60"/>
      <c r="DVB19" s="60"/>
      <c r="DVC19" s="60"/>
      <c r="DVD19" s="60"/>
      <c r="DVE19" s="60"/>
      <c r="DVF19" s="60"/>
      <c r="DVG19" s="60"/>
      <c r="DVH19" s="60"/>
      <c r="DVI19" s="60"/>
      <c r="DVJ19" s="60"/>
      <c r="DVK19" s="60"/>
      <c r="DVL19" s="60"/>
      <c r="DVM19" s="60"/>
      <c r="DVN19" s="60"/>
      <c r="DVO19" s="60"/>
      <c r="DVP19" s="60"/>
      <c r="DVQ19" s="60"/>
      <c r="DVR19" s="60"/>
      <c r="DVS19" s="60"/>
      <c r="DVT19" s="60"/>
      <c r="DVU19" s="60"/>
      <c r="DVV19" s="60"/>
      <c r="DVW19" s="60"/>
      <c r="DVX19" s="60"/>
      <c r="DVY19" s="60"/>
      <c r="DVZ19" s="60"/>
      <c r="DWA19" s="60"/>
      <c r="DWB19" s="60"/>
      <c r="DWC19" s="60"/>
      <c r="DWD19" s="60"/>
      <c r="DWE19" s="60"/>
      <c r="DWF19" s="60"/>
      <c r="DWG19" s="60"/>
      <c r="DWH19" s="60"/>
      <c r="DWI19" s="60"/>
      <c r="DWJ19" s="60"/>
      <c r="DWK19" s="60"/>
      <c r="DWL19" s="60"/>
      <c r="DWM19" s="60"/>
      <c r="DWN19" s="60"/>
      <c r="DWO19" s="60"/>
      <c r="DWP19" s="60"/>
      <c r="DWQ19" s="60"/>
      <c r="DWR19" s="60"/>
      <c r="DWS19" s="60"/>
      <c r="DWT19" s="60"/>
      <c r="DWU19" s="60"/>
      <c r="DWV19" s="60"/>
      <c r="DWW19" s="60"/>
      <c r="DWX19" s="60"/>
      <c r="DWY19" s="60"/>
      <c r="DWZ19" s="60"/>
      <c r="DXA19" s="60"/>
      <c r="DXB19" s="60"/>
      <c r="DXC19" s="60"/>
      <c r="DXD19" s="60"/>
      <c r="DXE19" s="60"/>
      <c r="DXF19" s="60"/>
      <c r="DXG19" s="60"/>
      <c r="DXH19" s="60"/>
      <c r="DXI19" s="60"/>
      <c r="DXJ19" s="60"/>
      <c r="DXK19" s="60"/>
      <c r="DXL19" s="60"/>
      <c r="DXM19" s="60"/>
      <c r="DXN19" s="60"/>
      <c r="DXO19" s="60"/>
      <c r="DXP19" s="60"/>
      <c r="DXQ19" s="60"/>
      <c r="DXR19" s="60"/>
      <c r="DXS19" s="60"/>
      <c r="DXT19" s="60"/>
      <c r="DXU19" s="60"/>
      <c r="DXV19" s="60"/>
      <c r="DXW19" s="60"/>
      <c r="DXX19" s="60"/>
      <c r="DXY19" s="60"/>
      <c r="DXZ19" s="60"/>
      <c r="DYA19" s="60"/>
      <c r="DYB19" s="60"/>
      <c r="DYC19" s="60"/>
      <c r="DYD19" s="60"/>
      <c r="DYE19" s="60"/>
      <c r="DYF19" s="60"/>
      <c r="DYG19" s="60"/>
      <c r="DYH19" s="60"/>
      <c r="DYI19" s="60"/>
      <c r="DYJ19" s="60"/>
      <c r="DYK19" s="60"/>
      <c r="DYL19" s="60"/>
      <c r="DYM19" s="60"/>
      <c r="DYN19" s="60"/>
      <c r="DYO19" s="60"/>
      <c r="DYP19" s="60"/>
      <c r="DYQ19" s="60"/>
      <c r="DYR19" s="60"/>
      <c r="DYS19" s="60"/>
      <c r="DYT19" s="60"/>
      <c r="DYU19" s="60"/>
      <c r="DYV19" s="60"/>
      <c r="DYW19" s="60"/>
      <c r="DYX19" s="60"/>
      <c r="DYY19" s="60"/>
      <c r="DYZ19" s="60"/>
      <c r="DZA19" s="60"/>
      <c r="DZB19" s="60"/>
      <c r="DZC19" s="60"/>
      <c r="DZD19" s="60"/>
      <c r="DZE19" s="60"/>
      <c r="DZF19" s="60"/>
      <c r="DZG19" s="60"/>
      <c r="DZH19" s="60"/>
      <c r="DZI19" s="60"/>
      <c r="DZJ19" s="60"/>
      <c r="DZK19" s="60"/>
      <c r="DZL19" s="60"/>
      <c r="DZM19" s="60"/>
      <c r="DZN19" s="60"/>
      <c r="DZO19" s="60"/>
      <c r="DZP19" s="60"/>
      <c r="DZQ19" s="60"/>
      <c r="DZR19" s="60"/>
      <c r="DZS19" s="60"/>
      <c r="DZT19" s="60"/>
      <c r="DZU19" s="60"/>
      <c r="DZV19" s="60"/>
      <c r="DZW19" s="60"/>
      <c r="DZX19" s="60"/>
      <c r="DZY19" s="60"/>
      <c r="DZZ19" s="60"/>
      <c r="EAA19" s="60"/>
      <c r="EAB19" s="60"/>
      <c r="EAC19" s="60"/>
      <c r="EAD19" s="60"/>
      <c r="EAE19" s="60"/>
      <c r="EAF19" s="60"/>
      <c r="EAG19" s="60"/>
      <c r="EAH19" s="60"/>
      <c r="EAI19" s="60"/>
      <c r="EAJ19" s="60"/>
      <c r="EAK19" s="60"/>
      <c r="EAL19" s="60"/>
      <c r="EAM19" s="60"/>
      <c r="EAN19" s="60"/>
      <c r="EAO19" s="60"/>
      <c r="EAP19" s="60"/>
      <c r="EAQ19" s="60"/>
      <c r="EAR19" s="60"/>
      <c r="EAS19" s="60"/>
      <c r="EAT19" s="60"/>
      <c r="EAU19" s="60"/>
      <c r="EAV19" s="60"/>
      <c r="EAW19" s="60"/>
      <c r="EAX19" s="60"/>
      <c r="EAY19" s="60"/>
      <c r="EAZ19" s="60"/>
      <c r="EBA19" s="60"/>
      <c r="EBB19" s="60"/>
      <c r="EBC19" s="60"/>
      <c r="EBD19" s="60"/>
      <c r="EBE19" s="60"/>
      <c r="EBF19" s="60"/>
      <c r="EBG19" s="60"/>
      <c r="EBH19" s="60"/>
      <c r="EBI19" s="60"/>
      <c r="EBJ19" s="60"/>
      <c r="EBK19" s="60"/>
      <c r="EBL19" s="60"/>
      <c r="EBM19" s="60"/>
      <c r="EBN19" s="60"/>
      <c r="EBO19" s="60"/>
      <c r="EBP19" s="60"/>
      <c r="EBQ19" s="60"/>
      <c r="EBR19" s="60"/>
      <c r="EBS19" s="60"/>
      <c r="EBT19" s="60"/>
      <c r="EBU19" s="60"/>
      <c r="EBV19" s="60"/>
      <c r="EBW19" s="60"/>
      <c r="EBX19" s="60"/>
      <c r="EBY19" s="60"/>
      <c r="EBZ19" s="60"/>
      <c r="ECA19" s="60"/>
      <c r="ECB19" s="60"/>
      <c r="ECC19" s="60"/>
      <c r="ECD19" s="60"/>
      <c r="ECE19" s="60"/>
      <c r="ECF19" s="60"/>
      <c r="ECG19" s="60"/>
      <c r="ECH19" s="60"/>
      <c r="ECI19" s="60"/>
      <c r="ECJ19" s="60"/>
      <c r="ECK19" s="60"/>
      <c r="ECL19" s="60"/>
      <c r="ECM19" s="60"/>
      <c r="ECN19" s="60"/>
      <c r="ECO19" s="60"/>
      <c r="ECP19" s="60"/>
      <c r="ECQ19" s="60"/>
      <c r="ECR19" s="60"/>
      <c r="ECS19" s="60"/>
      <c r="ECT19" s="60"/>
      <c r="ECU19" s="60"/>
      <c r="ECV19" s="60"/>
      <c r="ECW19" s="60"/>
      <c r="ECX19" s="60"/>
      <c r="ECY19" s="60"/>
      <c r="ECZ19" s="60"/>
      <c r="EDA19" s="60"/>
      <c r="EDB19" s="60"/>
      <c r="EDC19" s="60"/>
      <c r="EDD19" s="60"/>
      <c r="EDE19" s="60"/>
      <c r="EDF19" s="60"/>
      <c r="EDG19" s="60"/>
      <c r="EDH19" s="60"/>
      <c r="EDI19" s="60"/>
      <c r="EDJ19" s="60"/>
      <c r="EDK19" s="60"/>
      <c r="EDL19" s="60"/>
      <c r="EDM19" s="60"/>
      <c r="EDN19" s="60"/>
      <c r="EDO19" s="60"/>
      <c r="EDP19" s="60"/>
      <c r="EDQ19" s="60"/>
      <c r="EDR19" s="60"/>
      <c r="EDS19" s="60"/>
      <c r="EDT19" s="60"/>
      <c r="EDU19" s="60"/>
      <c r="EDV19" s="60"/>
      <c r="EDW19" s="60"/>
      <c r="EDX19" s="60"/>
      <c r="EDY19" s="60"/>
      <c r="EDZ19" s="60"/>
      <c r="EEA19" s="60"/>
      <c r="EEB19" s="60"/>
      <c r="EEC19" s="60"/>
      <c r="EED19" s="60"/>
      <c r="EEE19" s="60"/>
      <c r="EEF19" s="60"/>
      <c r="EEG19" s="60"/>
      <c r="EEH19" s="60"/>
      <c r="EEI19" s="60"/>
      <c r="EEJ19" s="60"/>
      <c r="EEK19" s="60"/>
      <c r="EEL19" s="60"/>
      <c r="EEM19" s="60"/>
      <c r="EEN19" s="60"/>
      <c r="EEO19" s="60"/>
      <c r="EEP19" s="60"/>
      <c r="EEQ19" s="60"/>
      <c r="EER19" s="60"/>
      <c r="EES19" s="60"/>
      <c r="EET19" s="60"/>
      <c r="EEU19" s="60"/>
      <c r="EEV19" s="60"/>
      <c r="EEW19" s="60"/>
      <c r="EEX19" s="60"/>
      <c r="EEY19" s="60"/>
      <c r="EEZ19" s="60"/>
      <c r="EFA19" s="60"/>
      <c r="EFB19" s="60"/>
      <c r="EFC19" s="60"/>
      <c r="EFD19" s="60"/>
      <c r="EFE19" s="60"/>
      <c r="EFF19" s="60"/>
      <c r="EFG19" s="60"/>
      <c r="EFH19" s="60"/>
      <c r="EFI19" s="60"/>
      <c r="EFJ19" s="60"/>
      <c r="EFK19" s="60"/>
      <c r="EFL19" s="60"/>
      <c r="EFM19" s="60"/>
      <c r="EFN19" s="60"/>
      <c r="EFO19" s="60"/>
      <c r="EFP19" s="60"/>
      <c r="EFQ19" s="60"/>
      <c r="EFR19" s="60"/>
      <c r="EFS19" s="60"/>
      <c r="EFT19" s="60"/>
      <c r="EFU19" s="60"/>
      <c r="EFV19" s="60"/>
      <c r="EFW19" s="60"/>
      <c r="EFX19" s="60"/>
      <c r="EFY19" s="60"/>
      <c r="EFZ19" s="60"/>
      <c r="EGA19" s="60"/>
      <c r="EGB19" s="60"/>
      <c r="EGC19" s="60"/>
      <c r="EGD19" s="60"/>
      <c r="EGE19" s="60"/>
      <c r="EGF19" s="60"/>
      <c r="EGG19" s="60"/>
      <c r="EGH19" s="60"/>
      <c r="EGI19" s="60"/>
      <c r="EGJ19" s="60"/>
      <c r="EGK19" s="60"/>
      <c r="EGL19" s="60"/>
      <c r="EGM19" s="60"/>
      <c r="EGN19" s="60"/>
      <c r="EGO19" s="60"/>
      <c r="EGP19" s="60"/>
      <c r="EGQ19" s="60"/>
      <c r="EGR19" s="60"/>
      <c r="EGS19" s="60"/>
      <c r="EGT19" s="60"/>
      <c r="EGU19" s="60"/>
      <c r="EGV19" s="60"/>
      <c r="EGW19" s="60"/>
      <c r="EGX19" s="60"/>
      <c r="EGY19" s="60"/>
      <c r="EGZ19" s="60"/>
      <c r="EHA19" s="60"/>
      <c r="EHB19" s="60"/>
      <c r="EHC19" s="60"/>
      <c r="EHD19" s="60"/>
      <c r="EHE19" s="60"/>
      <c r="EHF19" s="60"/>
      <c r="EHG19" s="60"/>
      <c r="EHH19" s="60"/>
      <c r="EHI19" s="60"/>
      <c r="EHJ19" s="60"/>
      <c r="EHK19" s="60"/>
      <c r="EHL19" s="60"/>
      <c r="EHM19" s="60"/>
      <c r="EHN19" s="60"/>
      <c r="EHO19" s="60"/>
      <c r="EHP19" s="60"/>
      <c r="EHQ19" s="60"/>
      <c r="EHR19" s="60"/>
      <c r="EHS19" s="60"/>
      <c r="EHT19" s="60"/>
      <c r="EHU19" s="60"/>
      <c r="EHV19" s="60"/>
      <c r="EHW19" s="60"/>
      <c r="EHX19" s="60"/>
      <c r="EHY19" s="60"/>
      <c r="EHZ19" s="60"/>
      <c r="EIA19" s="60"/>
      <c r="EIB19" s="60"/>
      <c r="EIC19" s="60"/>
      <c r="EID19" s="60"/>
      <c r="EIE19" s="60"/>
      <c r="EIF19" s="60"/>
      <c r="EIG19" s="60"/>
      <c r="EIH19" s="60"/>
      <c r="EII19" s="60"/>
      <c r="EIJ19" s="60"/>
      <c r="EIK19" s="60"/>
      <c r="EIL19" s="60"/>
      <c r="EIM19" s="60"/>
      <c r="EIN19" s="60"/>
      <c r="EIO19" s="60"/>
      <c r="EIP19" s="60"/>
      <c r="EIQ19" s="60"/>
      <c r="EIR19" s="60"/>
      <c r="EIS19" s="60"/>
      <c r="EIT19" s="60"/>
      <c r="EIU19" s="60"/>
      <c r="EIV19" s="60"/>
      <c r="EIW19" s="60"/>
      <c r="EIX19" s="60"/>
      <c r="EIY19" s="60"/>
      <c r="EIZ19" s="60"/>
      <c r="EJA19" s="60"/>
      <c r="EJB19" s="60"/>
      <c r="EJC19" s="60"/>
      <c r="EJD19" s="60"/>
      <c r="EJE19" s="60"/>
      <c r="EJF19" s="60"/>
      <c r="EJG19" s="60"/>
      <c r="EJH19" s="60"/>
      <c r="EJI19" s="60"/>
      <c r="EJJ19" s="60"/>
      <c r="EJK19" s="60"/>
      <c r="EJL19" s="60"/>
      <c r="EJM19" s="60"/>
      <c r="EJN19" s="60"/>
      <c r="EJO19" s="60"/>
      <c r="EJP19" s="60"/>
      <c r="EJQ19" s="60"/>
      <c r="EJR19" s="60"/>
      <c r="EJS19" s="60"/>
      <c r="EJT19" s="60"/>
      <c r="EJU19" s="60"/>
      <c r="EJV19" s="60"/>
      <c r="EJW19" s="60"/>
      <c r="EJX19" s="60"/>
      <c r="EJY19" s="60"/>
      <c r="EJZ19" s="60"/>
      <c r="EKA19" s="60"/>
      <c r="EKB19" s="60"/>
      <c r="EKC19" s="60"/>
      <c r="EKD19" s="60"/>
      <c r="EKE19" s="60"/>
      <c r="EKF19" s="60"/>
      <c r="EKG19" s="60"/>
      <c r="EKH19" s="60"/>
      <c r="EKI19" s="60"/>
      <c r="EKJ19" s="60"/>
      <c r="EKK19" s="60"/>
      <c r="EKL19" s="60"/>
      <c r="EKM19" s="60"/>
      <c r="EKN19" s="60"/>
      <c r="EKO19" s="60"/>
      <c r="EKP19" s="60"/>
      <c r="EKQ19" s="60"/>
      <c r="EKR19" s="60"/>
      <c r="EKS19" s="60"/>
      <c r="EKT19" s="60"/>
      <c r="EKU19" s="60"/>
      <c r="EKV19" s="60"/>
      <c r="EKW19" s="60"/>
      <c r="EKX19" s="60"/>
      <c r="EKY19" s="60"/>
      <c r="EKZ19" s="60"/>
      <c r="ELA19" s="60"/>
      <c r="ELB19" s="60"/>
      <c r="ELC19" s="60"/>
      <c r="ELD19" s="60"/>
      <c r="ELE19" s="60"/>
      <c r="ELF19" s="60"/>
      <c r="ELG19" s="60"/>
      <c r="ELH19" s="60"/>
      <c r="ELI19" s="60"/>
      <c r="ELJ19" s="60"/>
      <c r="ELK19" s="60"/>
      <c r="ELL19" s="60"/>
      <c r="ELM19" s="60"/>
      <c r="ELN19" s="60"/>
      <c r="ELO19" s="60"/>
      <c r="ELP19" s="60"/>
      <c r="ELQ19" s="60"/>
      <c r="ELR19" s="60"/>
      <c r="ELS19" s="60"/>
      <c r="ELT19" s="60"/>
      <c r="ELU19" s="60"/>
      <c r="ELV19" s="60"/>
      <c r="ELW19" s="60"/>
      <c r="ELX19" s="60"/>
      <c r="ELY19" s="60"/>
      <c r="ELZ19" s="60"/>
      <c r="EMA19" s="60"/>
      <c r="EMB19" s="60"/>
      <c r="EMC19" s="60"/>
      <c r="EMD19" s="60"/>
      <c r="EME19" s="60"/>
      <c r="EMF19" s="60"/>
      <c r="EMG19" s="60"/>
      <c r="EMH19" s="60"/>
      <c r="EMI19" s="60"/>
      <c r="EMJ19" s="60"/>
      <c r="EMK19" s="60"/>
      <c r="EML19" s="60"/>
      <c r="EMM19" s="60"/>
      <c r="EMN19" s="60"/>
      <c r="EMO19" s="60"/>
      <c r="EMP19" s="60"/>
      <c r="EMQ19" s="60"/>
      <c r="EMR19" s="60"/>
      <c r="EMS19" s="60"/>
      <c r="EMT19" s="60"/>
      <c r="EMU19" s="60"/>
      <c r="EMV19" s="60"/>
      <c r="EMW19" s="60"/>
      <c r="EMX19" s="60"/>
      <c r="EMY19" s="60"/>
      <c r="EMZ19" s="60"/>
      <c r="ENA19" s="60"/>
      <c r="ENB19" s="60"/>
      <c r="ENC19" s="60"/>
      <c r="END19" s="60"/>
      <c r="ENE19" s="60"/>
      <c r="ENF19" s="60"/>
      <c r="ENG19" s="60"/>
      <c r="ENH19" s="60"/>
      <c r="ENI19" s="60"/>
      <c r="ENJ19" s="60"/>
      <c r="ENK19" s="60"/>
      <c r="ENL19" s="60"/>
      <c r="ENM19" s="60"/>
      <c r="ENN19" s="60"/>
      <c r="ENO19" s="60"/>
      <c r="ENP19" s="60"/>
      <c r="ENQ19" s="60"/>
      <c r="ENR19" s="60"/>
      <c r="ENS19" s="60"/>
      <c r="ENT19" s="60"/>
      <c r="ENU19" s="60"/>
      <c r="ENV19" s="60"/>
      <c r="ENW19" s="60"/>
      <c r="ENX19" s="60"/>
      <c r="ENY19" s="60"/>
      <c r="ENZ19" s="60"/>
      <c r="EOA19" s="60"/>
      <c r="EOB19" s="60"/>
      <c r="EOC19" s="60"/>
      <c r="EOD19" s="60"/>
      <c r="EOE19" s="60"/>
      <c r="EOF19" s="60"/>
      <c r="EOG19" s="60"/>
      <c r="EOH19" s="60"/>
      <c r="EOI19" s="60"/>
      <c r="EOJ19" s="60"/>
      <c r="EOK19" s="60"/>
      <c r="EOL19" s="60"/>
      <c r="EOM19" s="60"/>
      <c r="EON19" s="60"/>
      <c r="EOO19" s="60"/>
      <c r="EOP19" s="60"/>
      <c r="EOQ19" s="60"/>
      <c r="EOR19" s="60"/>
      <c r="EOS19" s="60"/>
      <c r="EOT19" s="60"/>
      <c r="EOU19" s="60"/>
      <c r="EOV19" s="60"/>
      <c r="EOW19" s="60"/>
      <c r="EOX19" s="60"/>
      <c r="EOY19" s="60"/>
      <c r="EOZ19" s="60"/>
      <c r="EPA19" s="60"/>
      <c r="EPB19" s="60"/>
      <c r="EPC19" s="60"/>
      <c r="EPD19" s="60"/>
      <c r="EPE19" s="60"/>
      <c r="EPF19" s="60"/>
      <c r="EPG19" s="60"/>
      <c r="EPH19" s="60"/>
      <c r="EPI19" s="60"/>
      <c r="EPJ19" s="60"/>
      <c r="EPK19" s="60"/>
      <c r="EPL19" s="60"/>
      <c r="EPM19" s="60"/>
      <c r="EPN19" s="60"/>
      <c r="EPO19" s="60"/>
      <c r="EPP19" s="60"/>
      <c r="EPQ19" s="60"/>
      <c r="EPR19" s="60"/>
      <c r="EPS19" s="60"/>
      <c r="EPT19" s="60"/>
      <c r="EPU19" s="60"/>
      <c r="EPV19" s="60"/>
      <c r="EPW19" s="60"/>
      <c r="EPX19" s="60"/>
      <c r="EPY19" s="60"/>
      <c r="EPZ19" s="60"/>
      <c r="EQA19" s="60"/>
      <c r="EQB19" s="60"/>
      <c r="EQC19" s="60"/>
      <c r="EQD19" s="60"/>
      <c r="EQE19" s="60"/>
      <c r="EQF19" s="60"/>
      <c r="EQG19" s="60"/>
      <c r="EQH19" s="60"/>
      <c r="EQI19" s="60"/>
      <c r="EQJ19" s="60"/>
      <c r="EQK19" s="60"/>
      <c r="EQL19" s="60"/>
      <c r="EQM19" s="60"/>
      <c r="EQN19" s="60"/>
      <c r="EQO19" s="60"/>
      <c r="EQP19" s="60"/>
      <c r="EQQ19" s="60"/>
      <c r="EQR19" s="60"/>
      <c r="EQS19" s="60"/>
      <c r="EQT19" s="60"/>
      <c r="EQU19" s="60"/>
      <c r="EQV19" s="60"/>
      <c r="EQW19" s="60"/>
      <c r="EQX19" s="60"/>
      <c r="EQY19" s="60"/>
      <c r="EQZ19" s="60"/>
      <c r="ERA19" s="60"/>
      <c r="ERB19" s="60"/>
      <c r="ERC19" s="60"/>
      <c r="ERD19" s="60"/>
      <c r="ERE19" s="60"/>
      <c r="ERF19" s="60"/>
      <c r="ERG19" s="60"/>
      <c r="ERH19" s="60"/>
      <c r="ERI19" s="60"/>
      <c r="ERJ19" s="60"/>
      <c r="ERK19" s="60"/>
      <c r="ERL19" s="60"/>
      <c r="ERM19" s="60"/>
      <c r="ERN19" s="60"/>
      <c r="ERO19" s="60"/>
      <c r="ERP19" s="60"/>
      <c r="ERQ19" s="60"/>
      <c r="ERR19" s="60"/>
      <c r="ERS19" s="60"/>
      <c r="ERT19" s="60"/>
      <c r="ERU19" s="60"/>
      <c r="ERV19" s="60"/>
      <c r="ERW19" s="60"/>
      <c r="ERX19" s="60"/>
      <c r="ERY19" s="60"/>
      <c r="ERZ19" s="60"/>
      <c r="ESA19" s="60"/>
      <c r="ESB19" s="60"/>
      <c r="ESC19" s="60"/>
      <c r="ESD19" s="60"/>
      <c r="ESE19" s="60"/>
      <c r="ESF19" s="60"/>
      <c r="ESG19" s="60"/>
      <c r="ESH19" s="60"/>
      <c r="ESI19" s="60"/>
      <c r="ESJ19" s="60"/>
      <c r="ESK19" s="60"/>
      <c r="ESL19" s="60"/>
      <c r="ESM19" s="60"/>
      <c r="ESN19" s="60"/>
      <c r="ESO19" s="60"/>
      <c r="ESP19" s="60"/>
      <c r="ESQ19" s="60"/>
      <c r="ESR19" s="60"/>
      <c r="ESS19" s="60"/>
      <c r="EST19" s="60"/>
      <c r="ESU19" s="60"/>
      <c r="ESV19" s="60"/>
      <c r="ESW19" s="60"/>
      <c r="ESX19" s="60"/>
      <c r="ESY19" s="60"/>
      <c r="ESZ19" s="60"/>
      <c r="ETA19" s="60"/>
      <c r="ETB19" s="60"/>
      <c r="ETC19" s="60"/>
      <c r="ETD19" s="60"/>
      <c r="ETE19" s="60"/>
      <c r="ETF19" s="60"/>
      <c r="ETG19" s="60"/>
      <c r="ETH19" s="60"/>
      <c r="ETI19" s="60"/>
      <c r="ETJ19" s="60"/>
      <c r="ETK19" s="60"/>
      <c r="ETL19" s="60"/>
      <c r="ETM19" s="60"/>
      <c r="ETN19" s="60"/>
      <c r="ETO19" s="60"/>
      <c r="ETP19" s="60"/>
      <c r="ETQ19" s="60"/>
      <c r="ETR19" s="60"/>
      <c r="ETS19" s="60"/>
      <c r="ETT19" s="60"/>
      <c r="ETU19" s="60"/>
      <c r="ETV19" s="60"/>
      <c r="ETW19" s="60"/>
      <c r="ETX19" s="60"/>
      <c r="ETY19" s="60"/>
      <c r="ETZ19" s="60"/>
      <c r="EUA19" s="60"/>
      <c r="EUB19" s="60"/>
      <c r="EUC19" s="60"/>
      <c r="EUD19" s="60"/>
      <c r="EUE19" s="60"/>
      <c r="EUF19" s="60"/>
      <c r="EUG19" s="60"/>
      <c r="EUH19" s="60"/>
      <c r="EUI19" s="60"/>
      <c r="EUJ19" s="60"/>
      <c r="EUK19" s="60"/>
      <c r="EUL19" s="60"/>
      <c r="EUM19" s="60"/>
      <c r="EUN19" s="60"/>
      <c r="EUO19" s="60"/>
      <c r="EUP19" s="60"/>
      <c r="EUQ19" s="60"/>
      <c r="EUR19" s="60"/>
      <c r="EUS19" s="60"/>
      <c r="EUT19" s="60"/>
      <c r="EUU19" s="60"/>
      <c r="EUV19" s="60"/>
      <c r="EUW19" s="60"/>
      <c r="EUX19" s="60"/>
      <c r="EUY19" s="60"/>
      <c r="EUZ19" s="60"/>
      <c r="EVA19" s="60"/>
      <c r="EVB19" s="60"/>
      <c r="EVC19" s="60"/>
      <c r="EVD19" s="60"/>
      <c r="EVE19" s="60"/>
      <c r="EVF19" s="60"/>
      <c r="EVG19" s="60"/>
      <c r="EVH19" s="60"/>
      <c r="EVI19" s="60"/>
      <c r="EVJ19" s="60"/>
      <c r="EVK19" s="60"/>
      <c r="EVL19" s="60"/>
      <c r="EVM19" s="60"/>
      <c r="EVN19" s="60"/>
      <c r="EVO19" s="60"/>
      <c r="EVP19" s="60"/>
      <c r="EVQ19" s="60"/>
      <c r="EVR19" s="60"/>
      <c r="EVS19" s="60"/>
      <c r="EVT19" s="60"/>
      <c r="EVU19" s="60"/>
      <c r="EVV19" s="60"/>
      <c r="EVW19" s="60"/>
      <c r="EVX19" s="60"/>
      <c r="EVY19" s="60"/>
      <c r="EVZ19" s="60"/>
      <c r="EWA19" s="60"/>
      <c r="EWB19" s="60"/>
      <c r="EWC19" s="60"/>
      <c r="EWD19" s="60"/>
      <c r="EWE19" s="60"/>
      <c r="EWF19" s="60"/>
      <c r="EWG19" s="60"/>
      <c r="EWH19" s="60"/>
      <c r="EWI19" s="60"/>
      <c r="EWJ19" s="60"/>
      <c r="EWK19" s="60"/>
      <c r="EWL19" s="60"/>
      <c r="EWM19" s="60"/>
      <c r="EWN19" s="60"/>
      <c r="EWO19" s="60"/>
      <c r="EWP19" s="60"/>
      <c r="EWQ19" s="60"/>
      <c r="EWR19" s="60"/>
      <c r="EWS19" s="60"/>
      <c r="EWT19" s="60"/>
      <c r="EWU19" s="60"/>
      <c r="EWV19" s="60"/>
      <c r="EWW19" s="60"/>
      <c r="EWX19" s="60"/>
      <c r="EWY19" s="60"/>
      <c r="EWZ19" s="60"/>
      <c r="EXA19" s="60"/>
      <c r="EXB19" s="60"/>
      <c r="EXC19" s="60"/>
      <c r="EXD19" s="60"/>
      <c r="EXE19" s="60"/>
      <c r="EXF19" s="60"/>
      <c r="EXG19" s="60"/>
      <c r="EXH19" s="60"/>
      <c r="EXI19" s="60"/>
      <c r="EXJ19" s="60"/>
      <c r="EXK19" s="60"/>
      <c r="EXL19" s="60"/>
      <c r="EXM19" s="60"/>
      <c r="EXN19" s="60"/>
      <c r="EXO19" s="60"/>
      <c r="EXP19" s="60"/>
      <c r="EXQ19" s="60"/>
      <c r="EXR19" s="60"/>
      <c r="EXS19" s="60"/>
      <c r="EXT19" s="60"/>
      <c r="EXU19" s="60"/>
      <c r="EXV19" s="60"/>
      <c r="EXW19" s="60"/>
      <c r="EXX19" s="60"/>
      <c r="EXY19" s="60"/>
      <c r="EXZ19" s="60"/>
      <c r="EYA19" s="60"/>
      <c r="EYB19" s="60"/>
      <c r="EYC19" s="60"/>
      <c r="EYD19" s="60"/>
      <c r="EYE19" s="60"/>
      <c r="EYF19" s="60"/>
      <c r="EYG19" s="60"/>
      <c r="EYH19" s="60"/>
      <c r="EYI19" s="60"/>
      <c r="EYJ19" s="60"/>
      <c r="EYK19" s="60"/>
      <c r="EYL19" s="60"/>
      <c r="EYM19" s="60"/>
      <c r="EYN19" s="60"/>
      <c r="EYO19" s="60"/>
      <c r="EYP19" s="60"/>
      <c r="EYQ19" s="60"/>
      <c r="EYR19" s="60"/>
      <c r="EYS19" s="60"/>
      <c r="EYT19" s="60"/>
      <c r="EYU19" s="60"/>
      <c r="EYV19" s="60"/>
      <c r="EYW19" s="60"/>
      <c r="EYX19" s="60"/>
      <c r="EYY19" s="60"/>
      <c r="EYZ19" s="60"/>
      <c r="EZA19" s="60"/>
      <c r="EZB19" s="60"/>
      <c r="EZC19" s="60"/>
      <c r="EZD19" s="60"/>
      <c r="EZE19" s="60"/>
      <c r="EZF19" s="60"/>
      <c r="EZG19" s="60"/>
      <c r="EZH19" s="60"/>
      <c r="EZI19" s="60"/>
      <c r="EZJ19" s="60"/>
      <c r="EZK19" s="60"/>
      <c r="EZL19" s="60"/>
      <c r="EZM19" s="60"/>
      <c r="EZN19" s="60"/>
      <c r="EZO19" s="60"/>
      <c r="EZP19" s="60"/>
      <c r="EZQ19" s="60"/>
      <c r="EZR19" s="60"/>
      <c r="EZS19" s="60"/>
      <c r="EZT19" s="60"/>
      <c r="EZU19" s="60"/>
      <c r="EZV19" s="60"/>
      <c r="EZW19" s="60"/>
      <c r="EZX19" s="60"/>
      <c r="EZY19" s="60"/>
      <c r="EZZ19" s="60"/>
      <c r="FAA19" s="60"/>
      <c r="FAB19" s="60"/>
      <c r="FAC19" s="60"/>
      <c r="FAD19" s="60"/>
      <c r="FAE19" s="60"/>
      <c r="FAF19" s="60"/>
      <c r="FAG19" s="60"/>
      <c r="FAH19" s="60"/>
      <c r="FAI19" s="60"/>
      <c r="FAJ19" s="60"/>
      <c r="FAK19" s="60"/>
      <c r="FAL19" s="60"/>
      <c r="FAM19" s="60"/>
      <c r="FAN19" s="60"/>
      <c r="FAO19" s="60"/>
      <c r="FAP19" s="60"/>
      <c r="FAQ19" s="60"/>
      <c r="FAR19" s="60"/>
      <c r="FAS19" s="60"/>
      <c r="FAT19" s="60"/>
      <c r="FAU19" s="60"/>
      <c r="FAV19" s="60"/>
      <c r="FAW19" s="60"/>
      <c r="FAX19" s="60"/>
      <c r="FAY19" s="60"/>
      <c r="FAZ19" s="60"/>
      <c r="FBA19" s="60"/>
      <c r="FBB19" s="60"/>
      <c r="FBC19" s="60"/>
      <c r="FBD19" s="60"/>
      <c r="FBE19" s="60"/>
      <c r="FBF19" s="60"/>
      <c r="FBG19" s="60"/>
      <c r="FBH19" s="60"/>
      <c r="FBI19" s="60"/>
      <c r="FBJ19" s="60"/>
      <c r="FBK19" s="60"/>
      <c r="FBL19" s="60"/>
      <c r="FBM19" s="60"/>
      <c r="FBN19" s="60"/>
      <c r="FBO19" s="60"/>
      <c r="FBP19" s="60"/>
      <c r="FBQ19" s="60"/>
      <c r="FBR19" s="60"/>
      <c r="FBS19" s="60"/>
      <c r="FBT19" s="60"/>
      <c r="FBU19" s="60"/>
      <c r="FBV19" s="60"/>
      <c r="FBW19" s="60"/>
      <c r="FBX19" s="60"/>
      <c r="FBY19" s="60"/>
      <c r="FBZ19" s="60"/>
      <c r="FCA19" s="60"/>
      <c r="FCB19" s="60"/>
      <c r="FCC19" s="60"/>
      <c r="FCD19" s="60"/>
      <c r="FCE19" s="60"/>
      <c r="FCF19" s="60"/>
      <c r="FCG19" s="60"/>
      <c r="FCH19" s="60"/>
      <c r="FCI19" s="60"/>
      <c r="FCJ19" s="60"/>
      <c r="FCK19" s="60"/>
      <c r="FCL19" s="60"/>
      <c r="FCM19" s="60"/>
      <c r="FCN19" s="60"/>
      <c r="FCO19" s="60"/>
      <c r="FCP19" s="60"/>
      <c r="FCQ19" s="60"/>
      <c r="FCR19" s="60"/>
      <c r="FCS19" s="60"/>
      <c r="FCT19" s="60"/>
      <c r="FCU19" s="60"/>
      <c r="FCV19" s="60"/>
      <c r="FCW19" s="60"/>
      <c r="FCX19" s="60"/>
      <c r="FCY19" s="60"/>
      <c r="FCZ19" s="60"/>
      <c r="FDA19" s="60"/>
      <c r="FDB19" s="60"/>
      <c r="FDC19" s="60"/>
      <c r="FDD19" s="60"/>
      <c r="FDE19" s="60"/>
      <c r="FDF19" s="60"/>
      <c r="FDG19" s="60"/>
      <c r="FDH19" s="60"/>
      <c r="FDI19" s="60"/>
      <c r="FDJ19" s="60"/>
      <c r="FDK19" s="60"/>
      <c r="FDL19" s="60"/>
      <c r="FDM19" s="60"/>
      <c r="FDN19" s="60"/>
      <c r="FDO19" s="60"/>
      <c r="FDP19" s="60"/>
      <c r="FDQ19" s="60"/>
      <c r="FDR19" s="60"/>
      <c r="FDS19" s="60"/>
      <c r="FDT19" s="60"/>
      <c r="FDU19" s="60"/>
      <c r="FDV19" s="60"/>
      <c r="FDW19" s="60"/>
      <c r="FDX19" s="60"/>
      <c r="FDY19" s="60"/>
      <c r="FDZ19" s="60"/>
      <c r="FEA19" s="60"/>
      <c r="FEB19" s="60"/>
      <c r="FEC19" s="60"/>
      <c r="FED19" s="60"/>
      <c r="FEE19" s="60"/>
      <c r="FEF19" s="60"/>
      <c r="FEG19" s="60"/>
      <c r="FEH19" s="60"/>
      <c r="FEI19" s="60"/>
      <c r="FEJ19" s="60"/>
      <c r="FEK19" s="60"/>
      <c r="FEL19" s="60"/>
      <c r="FEM19" s="60"/>
      <c r="FEN19" s="60"/>
      <c r="FEO19" s="60"/>
      <c r="FEP19" s="60"/>
      <c r="FEQ19" s="60"/>
      <c r="FER19" s="60"/>
      <c r="FES19" s="60"/>
      <c r="FET19" s="60"/>
      <c r="FEU19" s="60"/>
      <c r="FEV19" s="60"/>
      <c r="FEW19" s="60"/>
      <c r="FEX19" s="60"/>
      <c r="FEY19" s="60"/>
      <c r="FEZ19" s="60"/>
      <c r="FFA19" s="60"/>
      <c r="FFB19" s="60"/>
      <c r="FFC19" s="60"/>
      <c r="FFD19" s="60"/>
      <c r="FFE19" s="60"/>
      <c r="FFF19" s="60"/>
      <c r="FFG19" s="60"/>
      <c r="FFH19" s="60"/>
      <c r="FFI19" s="60"/>
      <c r="FFJ19" s="60"/>
      <c r="FFK19" s="60"/>
      <c r="FFL19" s="60"/>
      <c r="FFM19" s="60"/>
      <c r="FFN19" s="60"/>
      <c r="FFO19" s="60"/>
      <c r="FFP19" s="60"/>
      <c r="FFQ19" s="60"/>
      <c r="FFR19" s="60"/>
      <c r="FFS19" s="60"/>
      <c r="FFT19" s="60"/>
      <c r="FFU19" s="60"/>
      <c r="FFV19" s="60"/>
      <c r="FFW19" s="60"/>
      <c r="FFX19" s="60"/>
      <c r="FFY19" s="60"/>
      <c r="FFZ19" s="60"/>
      <c r="FGA19" s="60"/>
      <c r="FGB19" s="60"/>
      <c r="FGC19" s="60"/>
      <c r="FGD19" s="60"/>
      <c r="FGE19" s="60"/>
      <c r="FGF19" s="60"/>
      <c r="FGG19" s="60"/>
      <c r="FGH19" s="60"/>
      <c r="FGI19" s="60"/>
      <c r="FGJ19" s="60"/>
      <c r="FGK19" s="60"/>
      <c r="FGL19" s="60"/>
      <c r="FGM19" s="60"/>
      <c r="FGN19" s="60"/>
      <c r="FGO19" s="60"/>
      <c r="FGP19" s="60"/>
      <c r="FGQ19" s="60"/>
      <c r="FGR19" s="60"/>
      <c r="FGS19" s="60"/>
      <c r="FGT19" s="60"/>
      <c r="FGU19" s="60"/>
      <c r="FGV19" s="60"/>
      <c r="FGW19" s="60"/>
      <c r="FGX19" s="60"/>
      <c r="FGY19" s="60"/>
      <c r="FGZ19" s="60"/>
      <c r="FHA19" s="60"/>
      <c r="FHB19" s="60"/>
      <c r="FHC19" s="60"/>
      <c r="FHD19" s="60"/>
      <c r="FHE19" s="60"/>
      <c r="FHF19" s="60"/>
      <c r="FHG19" s="60"/>
      <c r="FHH19" s="60"/>
      <c r="FHI19" s="60"/>
      <c r="FHJ19" s="60"/>
      <c r="FHK19" s="60"/>
      <c r="FHL19" s="60"/>
      <c r="FHM19" s="60"/>
      <c r="FHN19" s="60"/>
      <c r="FHO19" s="60"/>
      <c r="FHP19" s="60"/>
      <c r="FHQ19" s="60"/>
      <c r="FHR19" s="60"/>
      <c r="FHS19" s="60"/>
      <c r="FHT19" s="60"/>
      <c r="FHU19" s="60"/>
      <c r="FHV19" s="60"/>
      <c r="FHW19" s="60"/>
      <c r="FHX19" s="60"/>
      <c r="FHY19" s="60"/>
      <c r="FHZ19" s="60"/>
      <c r="FIA19" s="60"/>
      <c r="FIB19" s="60"/>
      <c r="FIC19" s="60"/>
      <c r="FID19" s="60"/>
      <c r="FIE19" s="60"/>
      <c r="FIF19" s="60"/>
      <c r="FIG19" s="60"/>
      <c r="FIH19" s="60"/>
      <c r="FII19" s="60"/>
      <c r="FIJ19" s="60"/>
      <c r="FIK19" s="60"/>
      <c r="FIL19" s="60"/>
      <c r="FIM19" s="60"/>
      <c r="FIN19" s="60"/>
      <c r="FIO19" s="60"/>
      <c r="FIP19" s="60"/>
      <c r="FIQ19" s="60"/>
      <c r="FIR19" s="60"/>
      <c r="FIS19" s="60"/>
      <c r="FIT19" s="60"/>
      <c r="FIU19" s="60"/>
      <c r="FIV19" s="60"/>
      <c r="FIW19" s="60"/>
      <c r="FIX19" s="60"/>
      <c r="FIY19" s="60"/>
      <c r="FIZ19" s="60"/>
      <c r="FJA19" s="60"/>
      <c r="FJB19" s="60"/>
      <c r="FJC19" s="60"/>
      <c r="FJD19" s="60"/>
      <c r="FJE19" s="60"/>
      <c r="FJF19" s="60"/>
      <c r="FJG19" s="60"/>
      <c r="FJH19" s="60"/>
      <c r="FJI19" s="60"/>
      <c r="FJJ19" s="60"/>
      <c r="FJK19" s="60"/>
      <c r="FJL19" s="60"/>
      <c r="FJM19" s="60"/>
      <c r="FJN19" s="60"/>
      <c r="FJO19" s="60"/>
      <c r="FJP19" s="60"/>
      <c r="FJQ19" s="60"/>
      <c r="FJR19" s="60"/>
      <c r="FJS19" s="60"/>
      <c r="FJT19" s="60"/>
      <c r="FJU19" s="60"/>
      <c r="FJV19" s="60"/>
      <c r="FJW19" s="60"/>
      <c r="FJX19" s="60"/>
      <c r="FJY19" s="60"/>
      <c r="FJZ19" s="60"/>
      <c r="FKA19" s="60"/>
      <c r="FKB19" s="60"/>
      <c r="FKC19" s="60"/>
      <c r="FKD19" s="60"/>
      <c r="FKE19" s="60"/>
      <c r="FKF19" s="60"/>
      <c r="FKG19" s="60"/>
      <c r="FKH19" s="60"/>
      <c r="FKI19" s="60"/>
      <c r="FKJ19" s="60"/>
      <c r="FKK19" s="60"/>
      <c r="FKL19" s="60"/>
      <c r="FKM19" s="60"/>
      <c r="FKN19" s="60"/>
      <c r="FKO19" s="60"/>
      <c r="FKP19" s="60"/>
      <c r="FKQ19" s="60"/>
      <c r="FKR19" s="60"/>
      <c r="FKS19" s="60"/>
      <c r="FKT19" s="60"/>
      <c r="FKU19" s="60"/>
      <c r="FKV19" s="60"/>
      <c r="FKW19" s="60"/>
      <c r="FKX19" s="60"/>
      <c r="FKY19" s="60"/>
      <c r="FKZ19" s="60"/>
      <c r="FLA19" s="60"/>
      <c r="FLB19" s="60"/>
      <c r="FLC19" s="60"/>
      <c r="FLD19" s="60"/>
      <c r="FLE19" s="60"/>
      <c r="FLF19" s="60"/>
      <c r="FLG19" s="60"/>
      <c r="FLH19" s="60"/>
      <c r="FLI19" s="60"/>
      <c r="FLJ19" s="60"/>
      <c r="FLK19" s="60"/>
      <c r="FLL19" s="60"/>
      <c r="FLM19" s="60"/>
      <c r="FLN19" s="60"/>
      <c r="FLO19" s="60"/>
      <c r="FLP19" s="60"/>
      <c r="FLQ19" s="60"/>
      <c r="FLR19" s="60"/>
      <c r="FLS19" s="60"/>
      <c r="FLT19" s="60"/>
      <c r="FLU19" s="60"/>
      <c r="FLV19" s="60"/>
      <c r="FLW19" s="60"/>
      <c r="FLX19" s="60"/>
      <c r="FLY19" s="60"/>
      <c r="FLZ19" s="60"/>
      <c r="FMA19" s="60"/>
      <c r="FMB19" s="60"/>
      <c r="FMC19" s="60"/>
      <c r="FMD19" s="60"/>
      <c r="FME19" s="60"/>
      <c r="FMF19" s="60"/>
      <c r="FMG19" s="60"/>
      <c r="FMH19" s="60"/>
      <c r="FMI19" s="60"/>
      <c r="FMJ19" s="60"/>
      <c r="FMK19" s="60"/>
      <c r="FML19" s="60"/>
      <c r="FMM19" s="60"/>
      <c r="FMN19" s="60"/>
      <c r="FMO19" s="60"/>
      <c r="FMP19" s="60"/>
      <c r="FMQ19" s="60"/>
      <c r="FMR19" s="60"/>
      <c r="FMS19" s="60"/>
      <c r="FMT19" s="60"/>
      <c r="FMU19" s="60"/>
      <c r="FMV19" s="60"/>
      <c r="FMW19" s="60"/>
      <c r="FMX19" s="60"/>
      <c r="FMY19" s="60"/>
      <c r="FMZ19" s="60"/>
      <c r="FNA19" s="60"/>
      <c r="FNB19" s="60"/>
      <c r="FNC19" s="60"/>
      <c r="FND19" s="60"/>
      <c r="FNE19" s="60"/>
      <c r="FNF19" s="60"/>
      <c r="FNG19" s="60"/>
      <c r="FNH19" s="60"/>
      <c r="FNI19" s="60"/>
      <c r="FNJ19" s="60"/>
      <c r="FNK19" s="60"/>
      <c r="FNL19" s="60"/>
      <c r="FNM19" s="60"/>
      <c r="FNN19" s="60"/>
      <c r="FNO19" s="60"/>
      <c r="FNP19" s="60"/>
      <c r="FNQ19" s="60"/>
      <c r="FNR19" s="60"/>
      <c r="FNS19" s="60"/>
      <c r="FNT19" s="60"/>
      <c r="FNU19" s="60"/>
      <c r="FNV19" s="60"/>
      <c r="FNW19" s="60"/>
      <c r="FNX19" s="60"/>
      <c r="FNY19" s="60"/>
      <c r="FNZ19" s="60"/>
      <c r="FOA19" s="60"/>
      <c r="FOB19" s="60"/>
      <c r="FOC19" s="60"/>
      <c r="FOD19" s="60"/>
      <c r="FOE19" s="60"/>
      <c r="FOF19" s="60"/>
      <c r="FOG19" s="60"/>
      <c r="FOH19" s="60"/>
      <c r="FOI19" s="60"/>
      <c r="FOJ19" s="60"/>
      <c r="FOK19" s="60"/>
      <c r="FOL19" s="60"/>
      <c r="FOM19" s="60"/>
      <c r="FON19" s="60"/>
      <c r="FOO19" s="60"/>
      <c r="FOP19" s="60"/>
      <c r="FOQ19" s="60"/>
      <c r="FOR19" s="60"/>
      <c r="FOS19" s="60"/>
      <c r="FOT19" s="60"/>
      <c r="FOU19" s="60"/>
      <c r="FOV19" s="60"/>
      <c r="FOW19" s="60"/>
      <c r="FOX19" s="60"/>
      <c r="FOY19" s="60"/>
      <c r="FOZ19" s="60"/>
      <c r="FPA19" s="60"/>
      <c r="FPB19" s="60"/>
      <c r="FPC19" s="60"/>
      <c r="FPD19" s="60"/>
      <c r="FPE19" s="60"/>
      <c r="FPF19" s="60"/>
      <c r="FPG19" s="60"/>
      <c r="FPH19" s="60"/>
      <c r="FPI19" s="60"/>
      <c r="FPJ19" s="60"/>
      <c r="FPK19" s="60"/>
      <c r="FPL19" s="60"/>
      <c r="FPM19" s="60"/>
      <c r="FPN19" s="60"/>
      <c r="FPO19" s="60"/>
      <c r="FPP19" s="60"/>
      <c r="FPQ19" s="60"/>
      <c r="FPR19" s="60"/>
      <c r="FPS19" s="60"/>
      <c r="FPT19" s="60"/>
      <c r="FPU19" s="60"/>
      <c r="FPV19" s="60"/>
      <c r="FPW19" s="60"/>
      <c r="FPX19" s="60"/>
      <c r="FPY19" s="60"/>
      <c r="FPZ19" s="60"/>
      <c r="FQA19" s="60"/>
      <c r="FQB19" s="60"/>
      <c r="FQC19" s="60"/>
      <c r="FQD19" s="60"/>
      <c r="FQE19" s="60"/>
      <c r="FQF19" s="60"/>
      <c r="FQG19" s="60"/>
      <c r="FQH19" s="60"/>
      <c r="FQI19" s="60"/>
      <c r="FQJ19" s="60"/>
      <c r="FQK19" s="60"/>
      <c r="FQL19" s="60"/>
      <c r="FQM19" s="60"/>
      <c r="FQN19" s="60"/>
      <c r="FQO19" s="60"/>
      <c r="FQP19" s="60"/>
      <c r="FQQ19" s="60"/>
      <c r="FQR19" s="60"/>
      <c r="FQS19" s="60"/>
      <c r="FQT19" s="60"/>
      <c r="FQU19" s="60"/>
      <c r="FQV19" s="60"/>
      <c r="FQW19" s="60"/>
      <c r="FQX19" s="60"/>
      <c r="FQY19" s="60"/>
      <c r="FQZ19" s="60"/>
      <c r="FRA19" s="60"/>
      <c r="FRB19" s="60"/>
      <c r="FRC19" s="60"/>
      <c r="FRD19" s="60"/>
      <c r="FRE19" s="60"/>
      <c r="FRF19" s="60"/>
      <c r="FRG19" s="60"/>
      <c r="FRH19" s="60"/>
      <c r="FRI19" s="60"/>
      <c r="FRJ19" s="60"/>
      <c r="FRK19" s="60"/>
      <c r="FRL19" s="60"/>
      <c r="FRM19" s="60"/>
      <c r="FRN19" s="60"/>
      <c r="FRO19" s="60"/>
      <c r="FRP19" s="60"/>
      <c r="FRQ19" s="60"/>
      <c r="FRR19" s="60"/>
      <c r="FRS19" s="60"/>
      <c r="FRT19" s="60"/>
      <c r="FRU19" s="60"/>
      <c r="FRV19" s="60"/>
      <c r="FRW19" s="60"/>
      <c r="FRX19" s="60"/>
      <c r="FRY19" s="60"/>
      <c r="FRZ19" s="60"/>
      <c r="FSA19" s="60"/>
      <c r="FSB19" s="60"/>
      <c r="FSC19" s="60"/>
      <c r="FSD19" s="60"/>
      <c r="FSE19" s="60"/>
      <c r="FSF19" s="60"/>
      <c r="FSG19" s="60"/>
      <c r="FSH19" s="60"/>
      <c r="FSI19" s="60"/>
      <c r="FSJ19" s="60"/>
      <c r="FSK19" s="60"/>
      <c r="FSL19" s="60"/>
      <c r="FSM19" s="60"/>
      <c r="FSN19" s="60"/>
      <c r="FSO19" s="60"/>
      <c r="FSP19" s="60"/>
      <c r="FSQ19" s="60"/>
      <c r="FSR19" s="60"/>
      <c r="FSS19" s="60"/>
      <c r="FST19" s="60"/>
      <c r="FSU19" s="60"/>
      <c r="FSV19" s="60"/>
      <c r="FSW19" s="60"/>
      <c r="FSX19" s="60"/>
      <c r="FSY19" s="60"/>
      <c r="FSZ19" s="60"/>
      <c r="FTA19" s="60"/>
      <c r="FTB19" s="60"/>
      <c r="FTC19" s="60"/>
      <c r="FTD19" s="60"/>
      <c r="FTE19" s="60"/>
      <c r="FTF19" s="60"/>
      <c r="FTG19" s="60"/>
      <c r="FTH19" s="60"/>
      <c r="FTI19" s="60"/>
      <c r="FTJ19" s="60"/>
      <c r="FTK19" s="60"/>
      <c r="FTL19" s="60"/>
      <c r="FTM19" s="60"/>
      <c r="FTN19" s="60"/>
      <c r="FTO19" s="60"/>
      <c r="FTP19" s="60"/>
      <c r="FTQ19" s="60"/>
      <c r="FTR19" s="60"/>
      <c r="FTS19" s="60"/>
      <c r="FTT19" s="60"/>
      <c r="FTU19" s="60"/>
      <c r="FTV19" s="60"/>
      <c r="FTW19" s="60"/>
      <c r="FTX19" s="60"/>
      <c r="FTY19" s="60"/>
      <c r="FTZ19" s="60"/>
      <c r="FUA19" s="60"/>
      <c r="FUB19" s="60"/>
      <c r="FUC19" s="60"/>
      <c r="FUD19" s="60"/>
      <c r="FUE19" s="60"/>
      <c r="FUF19" s="60"/>
      <c r="FUG19" s="60"/>
      <c r="FUH19" s="60"/>
      <c r="FUI19" s="60"/>
      <c r="FUJ19" s="60"/>
      <c r="FUK19" s="60"/>
      <c r="FUL19" s="60"/>
      <c r="FUM19" s="60"/>
      <c r="FUN19" s="60"/>
      <c r="FUO19" s="60"/>
      <c r="FUP19" s="60"/>
      <c r="FUQ19" s="60"/>
      <c r="FUR19" s="60"/>
      <c r="FUS19" s="60"/>
      <c r="FUT19" s="60"/>
      <c r="FUU19" s="60"/>
      <c r="FUV19" s="60"/>
      <c r="FUW19" s="60"/>
      <c r="FUX19" s="60"/>
      <c r="FUY19" s="60"/>
      <c r="FUZ19" s="60"/>
      <c r="FVA19" s="60"/>
      <c r="FVB19" s="60"/>
      <c r="FVC19" s="60"/>
      <c r="FVD19" s="60"/>
      <c r="FVE19" s="60"/>
      <c r="FVF19" s="60"/>
      <c r="FVG19" s="60"/>
      <c r="FVH19" s="60"/>
      <c r="FVI19" s="60"/>
      <c r="FVJ19" s="60"/>
      <c r="FVK19" s="60"/>
      <c r="FVL19" s="60"/>
      <c r="FVM19" s="60"/>
      <c r="FVN19" s="60"/>
      <c r="FVO19" s="60"/>
      <c r="FVP19" s="60"/>
      <c r="FVQ19" s="60"/>
      <c r="FVR19" s="60"/>
      <c r="FVS19" s="60"/>
      <c r="FVT19" s="60"/>
      <c r="FVU19" s="60"/>
      <c r="FVV19" s="60"/>
      <c r="FVW19" s="60"/>
      <c r="FVX19" s="60"/>
      <c r="FVY19" s="60"/>
      <c r="FVZ19" s="60"/>
      <c r="FWA19" s="60"/>
      <c r="FWB19" s="60"/>
      <c r="FWC19" s="60"/>
      <c r="FWD19" s="60"/>
      <c r="FWE19" s="60"/>
      <c r="FWF19" s="60"/>
      <c r="FWG19" s="60"/>
      <c r="FWH19" s="60"/>
      <c r="FWI19" s="60"/>
      <c r="FWJ19" s="60"/>
      <c r="FWK19" s="60"/>
      <c r="FWL19" s="60"/>
      <c r="FWM19" s="60"/>
      <c r="FWN19" s="60"/>
      <c r="FWO19" s="60"/>
      <c r="FWP19" s="60"/>
      <c r="FWQ19" s="60"/>
      <c r="FWR19" s="60"/>
      <c r="FWS19" s="60"/>
      <c r="FWT19" s="60"/>
      <c r="FWU19" s="60"/>
      <c r="FWV19" s="60"/>
      <c r="FWW19" s="60"/>
      <c r="FWX19" s="60"/>
      <c r="FWY19" s="60"/>
      <c r="FWZ19" s="60"/>
      <c r="FXA19" s="60"/>
      <c r="FXB19" s="60"/>
      <c r="FXC19" s="60"/>
      <c r="FXD19" s="60"/>
      <c r="FXE19" s="60"/>
      <c r="FXF19" s="60"/>
      <c r="FXG19" s="60"/>
      <c r="FXH19" s="60"/>
      <c r="FXI19" s="60"/>
      <c r="FXJ19" s="60"/>
      <c r="FXK19" s="60"/>
      <c r="FXL19" s="60"/>
      <c r="FXM19" s="60"/>
      <c r="FXN19" s="60"/>
      <c r="FXO19" s="60"/>
      <c r="FXP19" s="60"/>
      <c r="FXQ19" s="60"/>
      <c r="FXR19" s="60"/>
      <c r="FXS19" s="60"/>
      <c r="FXT19" s="60"/>
      <c r="FXU19" s="60"/>
      <c r="FXV19" s="60"/>
      <c r="FXW19" s="60"/>
      <c r="FXX19" s="60"/>
      <c r="FXY19" s="60"/>
      <c r="FXZ19" s="60"/>
      <c r="FYA19" s="60"/>
      <c r="FYB19" s="60"/>
      <c r="FYC19" s="60"/>
      <c r="FYD19" s="60"/>
      <c r="FYE19" s="60"/>
      <c r="FYF19" s="60"/>
      <c r="FYG19" s="60"/>
      <c r="FYH19" s="60"/>
      <c r="FYI19" s="60"/>
      <c r="FYJ19" s="60"/>
      <c r="FYK19" s="60"/>
      <c r="FYL19" s="60"/>
      <c r="FYM19" s="60"/>
      <c r="FYN19" s="60"/>
      <c r="FYO19" s="60"/>
      <c r="FYP19" s="60"/>
      <c r="FYQ19" s="60"/>
      <c r="FYR19" s="60"/>
      <c r="FYS19" s="60"/>
      <c r="FYT19" s="60"/>
      <c r="FYU19" s="60"/>
      <c r="FYV19" s="60"/>
      <c r="FYW19" s="60"/>
      <c r="FYX19" s="60"/>
      <c r="FYY19" s="60"/>
      <c r="FYZ19" s="60"/>
      <c r="FZA19" s="60"/>
      <c r="FZB19" s="60"/>
      <c r="FZC19" s="60"/>
      <c r="FZD19" s="60"/>
      <c r="FZE19" s="60"/>
      <c r="FZF19" s="60"/>
      <c r="FZG19" s="60"/>
      <c r="FZH19" s="60"/>
      <c r="FZI19" s="60"/>
      <c r="FZJ19" s="60"/>
      <c r="FZK19" s="60"/>
      <c r="FZL19" s="60"/>
      <c r="FZM19" s="60"/>
      <c r="FZN19" s="60"/>
      <c r="FZO19" s="60"/>
      <c r="FZP19" s="60"/>
      <c r="FZQ19" s="60"/>
      <c r="FZR19" s="60"/>
      <c r="FZS19" s="60"/>
      <c r="FZT19" s="60"/>
      <c r="FZU19" s="60"/>
      <c r="FZV19" s="60"/>
      <c r="FZW19" s="60"/>
      <c r="FZX19" s="60"/>
      <c r="FZY19" s="60"/>
      <c r="FZZ19" s="60"/>
      <c r="GAA19" s="60"/>
      <c r="GAB19" s="60"/>
      <c r="GAC19" s="60"/>
      <c r="GAD19" s="60"/>
      <c r="GAE19" s="60"/>
      <c r="GAF19" s="60"/>
      <c r="GAG19" s="60"/>
      <c r="GAH19" s="60"/>
      <c r="GAI19" s="60"/>
      <c r="GAJ19" s="60"/>
      <c r="GAK19" s="60"/>
      <c r="GAL19" s="60"/>
      <c r="GAM19" s="60"/>
      <c r="GAN19" s="60"/>
      <c r="GAO19" s="60"/>
      <c r="GAP19" s="60"/>
      <c r="GAQ19" s="60"/>
      <c r="GAR19" s="60"/>
      <c r="GAS19" s="60"/>
      <c r="GAT19" s="60"/>
      <c r="GAU19" s="60"/>
      <c r="GAV19" s="60"/>
      <c r="GAW19" s="60"/>
      <c r="GAX19" s="60"/>
      <c r="GAY19" s="60"/>
      <c r="GAZ19" s="60"/>
      <c r="GBA19" s="60"/>
      <c r="GBB19" s="60"/>
      <c r="GBC19" s="60"/>
      <c r="GBD19" s="60"/>
      <c r="GBE19" s="60"/>
      <c r="GBF19" s="60"/>
      <c r="GBG19" s="60"/>
      <c r="GBH19" s="60"/>
      <c r="GBI19" s="60"/>
      <c r="GBJ19" s="60"/>
      <c r="GBK19" s="60"/>
      <c r="GBL19" s="60"/>
      <c r="GBM19" s="60"/>
      <c r="GBN19" s="60"/>
      <c r="GBO19" s="60"/>
      <c r="GBP19" s="60"/>
      <c r="GBQ19" s="60"/>
      <c r="GBR19" s="60"/>
      <c r="GBS19" s="60"/>
      <c r="GBT19" s="60"/>
      <c r="GBU19" s="60"/>
      <c r="GBV19" s="60"/>
      <c r="GBW19" s="60"/>
      <c r="GBX19" s="60"/>
      <c r="GBY19" s="60"/>
      <c r="GBZ19" s="60"/>
      <c r="GCA19" s="60"/>
      <c r="GCB19" s="60"/>
      <c r="GCC19" s="60"/>
      <c r="GCD19" s="60"/>
      <c r="GCE19" s="60"/>
      <c r="GCF19" s="60"/>
      <c r="GCG19" s="60"/>
      <c r="GCH19" s="60"/>
      <c r="GCI19" s="60"/>
      <c r="GCJ19" s="60"/>
      <c r="GCK19" s="60"/>
      <c r="GCL19" s="60"/>
      <c r="GCM19" s="60"/>
      <c r="GCN19" s="60"/>
      <c r="GCO19" s="60"/>
      <c r="GCP19" s="60"/>
      <c r="GCQ19" s="60"/>
      <c r="GCR19" s="60"/>
      <c r="GCS19" s="60"/>
      <c r="GCT19" s="60"/>
      <c r="GCU19" s="60"/>
      <c r="GCV19" s="60"/>
      <c r="GCW19" s="60"/>
      <c r="GCX19" s="60"/>
      <c r="GCY19" s="60"/>
      <c r="GCZ19" s="60"/>
      <c r="GDA19" s="60"/>
      <c r="GDB19" s="60"/>
      <c r="GDC19" s="60"/>
      <c r="GDD19" s="60"/>
      <c r="GDE19" s="60"/>
      <c r="GDF19" s="60"/>
      <c r="GDG19" s="60"/>
      <c r="GDH19" s="60"/>
      <c r="GDI19" s="60"/>
      <c r="GDJ19" s="60"/>
      <c r="GDK19" s="60"/>
      <c r="GDL19" s="60"/>
      <c r="GDM19" s="60"/>
      <c r="GDN19" s="60"/>
      <c r="GDO19" s="60"/>
      <c r="GDP19" s="60"/>
      <c r="GDQ19" s="60"/>
      <c r="GDR19" s="60"/>
      <c r="GDS19" s="60"/>
      <c r="GDT19" s="60"/>
      <c r="GDU19" s="60"/>
      <c r="GDV19" s="60"/>
      <c r="GDW19" s="60"/>
      <c r="GDX19" s="60"/>
      <c r="GDY19" s="60"/>
      <c r="GDZ19" s="60"/>
      <c r="GEA19" s="60"/>
      <c r="GEB19" s="60"/>
      <c r="GEC19" s="60"/>
      <c r="GED19" s="60"/>
      <c r="GEE19" s="60"/>
      <c r="GEF19" s="60"/>
      <c r="GEG19" s="60"/>
      <c r="GEH19" s="60"/>
      <c r="GEI19" s="60"/>
      <c r="GEJ19" s="60"/>
      <c r="GEK19" s="60"/>
      <c r="GEL19" s="60"/>
      <c r="GEM19" s="60"/>
      <c r="GEN19" s="60"/>
      <c r="GEO19" s="60"/>
      <c r="GEP19" s="60"/>
      <c r="GEQ19" s="60"/>
      <c r="GER19" s="60"/>
      <c r="GES19" s="60"/>
      <c r="GET19" s="60"/>
      <c r="GEU19" s="60"/>
      <c r="GEV19" s="60"/>
      <c r="GEW19" s="60"/>
      <c r="GEX19" s="60"/>
      <c r="GEY19" s="60"/>
      <c r="GEZ19" s="60"/>
      <c r="GFA19" s="60"/>
      <c r="GFB19" s="60"/>
      <c r="GFC19" s="60"/>
      <c r="GFD19" s="60"/>
      <c r="GFE19" s="60"/>
      <c r="GFF19" s="60"/>
      <c r="GFG19" s="60"/>
      <c r="GFH19" s="60"/>
      <c r="GFI19" s="60"/>
      <c r="GFJ19" s="60"/>
      <c r="GFK19" s="60"/>
      <c r="GFL19" s="60"/>
      <c r="GFM19" s="60"/>
      <c r="GFN19" s="60"/>
      <c r="GFO19" s="60"/>
      <c r="GFP19" s="60"/>
      <c r="GFQ19" s="60"/>
      <c r="GFR19" s="60"/>
      <c r="GFS19" s="60"/>
      <c r="GFT19" s="60"/>
      <c r="GFU19" s="60"/>
      <c r="GFV19" s="60"/>
      <c r="GFW19" s="60"/>
      <c r="GFX19" s="60"/>
      <c r="GFY19" s="60"/>
      <c r="GFZ19" s="60"/>
      <c r="GGA19" s="60"/>
      <c r="GGB19" s="60"/>
      <c r="GGC19" s="60"/>
      <c r="GGD19" s="60"/>
      <c r="GGE19" s="60"/>
      <c r="GGF19" s="60"/>
      <c r="GGG19" s="60"/>
      <c r="GGH19" s="60"/>
      <c r="GGI19" s="60"/>
      <c r="GGJ19" s="60"/>
      <c r="GGK19" s="60"/>
      <c r="GGL19" s="60"/>
      <c r="GGM19" s="60"/>
      <c r="GGN19" s="60"/>
      <c r="GGO19" s="60"/>
      <c r="GGP19" s="60"/>
      <c r="GGQ19" s="60"/>
      <c r="GGR19" s="60"/>
      <c r="GGS19" s="60"/>
      <c r="GGT19" s="60"/>
      <c r="GGU19" s="60"/>
      <c r="GGV19" s="60"/>
      <c r="GGW19" s="60"/>
      <c r="GGX19" s="60"/>
      <c r="GGY19" s="60"/>
      <c r="GGZ19" s="60"/>
      <c r="GHA19" s="60"/>
      <c r="GHB19" s="60"/>
      <c r="GHC19" s="60"/>
      <c r="GHD19" s="60"/>
      <c r="GHE19" s="60"/>
      <c r="GHF19" s="60"/>
      <c r="GHG19" s="60"/>
      <c r="GHH19" s="60"/>
      <c r="GHI19" s="60"/>
      <c r="GHJ19" s="60"/>
      <c r="GHK19" s="60"/>
      <c r="GHL19" s="60"/>
      <c r="GHM19" s="60"/>
      <c r="GHN19" s="60"/>
      <c r="GHO19" s="60"/>
      <c r="GHP19" s="60"/>
      <c r="GHQ19" s="60"/>
      <c r="GHR19" s="60"/>
      <c r="GHS19" s="60"/>
      <c r="GHT19" s="60"/>
      <c r="GHU19" s="60"/>
      <c r="GHV19" s="60"/>
      <c r="GHW19" s="60"/>
      <c r="GHX19" s="60"/>
      <c r="GHY19" s="60"/>
      <c r="GHZ19" s="60"/>
      <c r="GIA19" s="60"/>
      <c r="GIB19" s="60"/>
      <c r="GIC19" s="60"/>
      <c r="GID19" s="60"/>
      <c r="GIE19" s="60"/>
      <c r="GIF19" s="60"/>
      <c r="GIG19" s="60"/>
      <c r="GIH19" s="60"/>
      <c r="GII19" s="60"/>
      <c r="GIJ19" s="60"/>
      <c r="GIK19" s="60"/>
      <c r="GIL19" s="60"/>
      <c r="GIM19" s="60"/>
      <c r="GIN19" s="60"/>
      <c r="GIO19" s="60"/>
      <c r="GIP19" s="60"/>
      <c r="GIQ19" s="60"/>
      <c r="GIR19" s="60"/>
      <c r="GIS19" s="60"/>
      <c r="GIT19" s="60"/>
      <c r="GIU19" s="60"/>
      <c r="GIV19" s="60"/>
      <c r="GIW19" s="60"/>
      <c r="GIX19" s="60"/>
      <c r="GIY19" s="60"/>
      <c r="GIZ19" s="60"/>
      <c r="GJA19" s="60"/>
      <c r="GJB19" s="60"/>
      <c r="GJC19" s="60"/>
      <c r="GJD19" s="60"/>
      <c r="GJE19" s="60"/>
      <c r="GJF19" s="60"/>
      <c r="GJG19" s="60"/>
      <c r="GJH19" s="60"/>
      <c r="GJI19" s="60"/>
      <c r="GJJ19" s="60"/>
      <c r="GJK19" s="60"/>
      <c r="GJL19" s="60"/>
      <c r="GJM19" s="60"/>
      <c r="GJN19" s="60"/>
      <c r="GJO19" s="60"/>
      <c r="GJP19" s="60"/>
      <c r="GJQ19" s="60"/>
      <c r="GJR19" s="60"/>
      <c r="GJS19" s="60"/>
      <c r="GJT19" s="60"/>
      <c r="GJU19" s="60"/>
      <c r="GJV19" s="60"/>
      <c r="GJW19" s="60"/>
      <c r="GJX19" s="60"/>
      <c r="GJY19" s="60"/>
      <c r="GJZ19" s="60"/>
      <c r="GKA19" s="60"/>
      <c r="GKB19" s="60"/>
      <c r="GKC19" s="60"/>
      <c r="GKD19" s="60"/>
      <c r="GKE19" s="60"/>
      <c r="GKF19" s="60"/>
      <c r="GKG19" s="60"/>
      <c r="GKH19" s="60"/>
      <c r="GKI19" s="60"/>
      <c r="GKJ19" s="60"/>
      <c r="GKK19" s="60"/>
      <c r="GKL19" s="60"/>
      <c r="GKM19" s="60"/>
      <c r="GKN19" s="60"/>
      <c r="GKO19" s="60"/>
      <c r="GKP19" s="60"/>
      <c r="GKQ19" s="60"/>
      <c r="GKR19" s="60"/>
      <c r="GKS19" s="60"/>
      <c r="GKT19" s="60"/>
      <c r="GKU19" s="60"/>
      <c r="GKV19" s="60"/>
      <c r="GKW19" s="60"/>
      <c r="GKX19" s="60"/>
      <c r="GKY19" s="60"/>
      <c r="GKZ19" s="60"/>
      <c r="GLA19" s="60"/>
      <c r="GLB19" s="60"/>
      <c r="GLC19" s="60"/>
      <c r="GLD19" s="60"/>
      <c r="GLE19" s="60"/>
      <c r="GLF19" s="60"/>
      <c r="GLG19" s="60"/>
      <c r="GLH19" s="60"/>
      <c r="GLI19" s="60"/>
      <c r="GLJ19" s="60"/>
      <c r="GLK19" s="60"/>
      <c r="GLL19" s="60"/>
      <c r="GLM19" s="60"/>
      <c r="GLN19" s="60"/>
      <c r="GLO19" s="60"/>
      <c r="GLP19" s="60"/>
      <c r="GLQ19" s="60"/>
      <c r="GLR19" s="60"/>
      <c r="GLS19" s="60"/>
      <c r="GLT19" s="60"/>
      <c r="GLU19" s="60"/>
      <c r="GLV19" s="60"/>
      <c r="GLW19" s="60"/>
      <c r="GLX19" s="60"/>
      <c r="GLY19" s="60"/>
      <c r="GLZ19" s="60"/>
      <c r="GMA19" s="60"/>
      <c r="GMB19" s="60"/>
      <c r="GMC19" s="60"/>
      <c r="GMD19" s="60"/>
      <c r="GME19" s="60"/>
      <c r="GMF19" s="60"/>
      <c r="GMG19" s="60"/>
      <c r="GMH19" s="60"/>
      <c r="GMI19" s="60"/>
      <c r="GMJ19" s="60"/>
      <c r="GMK19" s="60"/>
      <c r="GML19" s="60"/>
      <c r="GMM19" s="60"/>
      <c r="GMN19" s="60"/>
      <c r="GMO19" s="60"/>
      <c r="GMP19" s="60"/>
      <c r="GMQ19" s="60"/>
      <c r="GMR19" s="60"/>
      <c r="GMS19" s="60"/>
      <c r="GMT19" s="60"/>
      <c r="GMU19" s="60"/>
      <c r="GMV19" s="60"/>
      <c r="GMW19" s="60"/>
      <c r="GMX19" s="60"/>
      <c r="GMY19" s="60"/>
      <c r="GMZ19" s="60"/>
      <c r="GNA19" s="60"/>
      <c r="GNB19" s="60"/>
      <c r="GNC19" s="60"/>
      <c r="GND19" s="60"/>
      <c r="GNE19" s="60"/>
      <c r="GNF19" s="60"/>
      <c r="GNG19" s="60"/>
      <c r="GNH19" s="60"/>
      <c r="GNI19" s="60"/>
      <c r="GNJ19" s="60"/>
      <c r="GNK19" s="60"/>
      <c r="GNL19" s="60"/>
      <c r="GNM19" s="60"/>
      <c r="GNN19" s="60"/>
      <c r="GNO19" s="60"/>
      <c r="GNP19" s="60"/>
      <c r="GNQ19" s="60"/>
      <c r="GNR19" s="60"/>
      <c r="GNS19" s="60"/>
      <c r="GNT19" s="60"/>
      <c r="GNU19" s="60"/>
      <c r="GNV19" s="60"/>
      <c r="GNW19" s="60"/>
      <c r="GNX19" s="60"/>
      <c r="GNY19" s="60"/>
      <c r="GNZ19" s="60"/>
      <c r="GOA19" s="60"/>
      <c r="GOB19" s="60"/>
      <c r="GOC19" s="60"/>
      <c r="GOD19" s="60"/>
      <c r="GOE19" s="60"/>
      <c r="GOF19" s="60"/>
      <c r="GOG19" s="60"/>
      <c r="GOH19" s="60"/>
      <c r="GOI19" s="60"/>
      <c r="GOJ19" s="60"/>
      <c r="GOK19" s="60"/>
      <c r="GOL19" s="60"/>
      <c r="GOM19" s="60"/>
      <c r="GON19" s="60"/>
      <c r="GOO19" s="60"/>
      <c r="GOP19" s="60"/>
      <c r="GOQ19" s="60"/>
      <c r="GOR19" s="60"/>
      <c r="GOS19" s="60"/>
      <c r="GOT19" s="60"/>
      <c r="GOU19" s="60"/>
      <c r="GOV19" s="60"/>
      <c r="GOW19" s="60"/>
      <c r="GOX19" s="60"/>
      <c r="GOY19" s="60"/>
      <c r="GOZ19" s="60"/>
      <c r="GPA19" s="60"/>
      <c r="GPB19" s="60"/>
      <c r="GPC19" s="60"/>
      <c r="GPD19" s="60"/>
      <c r="GPE19" s="60"/>
      <c r="GPF19" s="60"/>
      <c r="GPG19" s="60"/>
      <c r="GPH19" s="60"/>
      <c r="GPI19" s="60"/>
      <c r="GPJ19" s="60"/>
      <c r="GPK19" s="60"/>
      <c r="GPL19" s="60"/>
      <c r="GPM19" s="60"/>
      <c r="GPN19" s="60"/>
      <c r="GPO19" s="60"/>
      <c r="GPP19" s="60"/>
      <c r="GPQ19" s="60"/>
      <c r="GPR19" s="60"/>
      <c r="GPS19" s="60"/>
      <c r="GPT19" s="60"/>
      <c r="GPU19" s="60"/>
      <c r="GPV19" s="60"/>
      <c r="GPW19" s="60"/>
      <c r="GPX19" s="60"/>
      <c r="GPY19" s="60"/>
      <c r="GPZ19" s="60"/>
      <c r="GQA19" s="60"/>
      <c r="GQB19" s="60"/>
      <c r="GQC19" s="60"/>
      <c r="GQD19" s="60"/>
      <c r="GQE19" s="60"/>
      <c r="GQF19" s="60"/>
      <c r="GQG19" s="60"/>
      <c r="GQH19" s="60"/>
      <c r="GQI19" s="60"/>
      <c r="GQJ19" s="60"/>
      <c r="GQK19" s="60"/>
      <c r="GQL19" s="60"/>
      <c r="GQM19" s="60"/>
      <c r="GQN19" s="60"/>
      <c r="GQO19" s="60"/>
      <c r="GQP19" s="60"/>
      <c r="GQQ19" s="60"/>
      <c r="GQR19" s="60"/>
      <c r="GQS19" s="60"/>
      <c r="GQT19" s="60"/>
      <c r="GQU19" s="60"/>
      <c r="GQV19" s="60"/>
      <c r="GQW19" s="60"/>
      <c r="GQX19" s="60"/>
      <c r="GQY19" s="60"/>
      <c r="GQZ19" s="60"/>
      <c r="GRA19" s="60"/>
      <c r="GRB19" s="60"/>
      <c r="GRC19" s="60"/>
      <c r="GRD19" s="60"/>
      <c r="GRE19" s="60"/>
      <c r="GRF19" s="60"/>
      <c r="GRG19" s="60"/>
      <c r="GRH19" s="60"/>
      <c r="GRI19" s="60"/>
      <c r="GRJ19" s="60"/>
      <c r="GRK19" s="60"/>
      <c r="GRL19" s="60"/>
      <c r="GRM19" s="60"/>
      <c r="GRN19" s="60"/>
      <c r="GRO19" s="60"/>
      <c r="GRP19" s="60"/>
      <c r="GRQ19" s="60"/>
      <c r="GRR19" s="60"/>
      <c r="GRS19" s="60"/>
      <c r="GRT19" s="60"/>
      <c r="GRU19" s="60"/>
      <c r="GRV19" s="60"/>
      <c r="GRW19" s="60"/>
      <c r="GRX19" s="60"/>
      <c r="GRY19" s="60"/>
      <c r="GRZ19" s="60"/>
      <c r="GSA19" s="60"/>
      <c r="GSB19" s="60"/>
      <c r="GSC19" s="60"/>
      <c r="GSD19" s="60"/>
      <c r="GSE19" s="60"/>
      <c r="GSF19" s="60"/>
      <c r="GSG19" s="60"/>
      <c r="GSH19" s="60"/>
      <c r="GSI19" s="60"/>
      <c r="GSJ19" s="60"/>
      <c r="GSK19" s="60"/>
      <c r="GSL19" s="60"/>
      <c r="GSM19" s="60"/>
      <c r="GSN19" s="60"/>
      <c r="GSO19" s="60"/>
      <c r="GSP19" s="60"/>
      <c r="GSQ19" s="60"/>
      <c r="GSR19" s="60"/>
      <c r="GSS19" s="60"/>
      <c r="GST19" s="60"/>
      <c r="GSU19" s="60"/>
      <c r="GSV19" s="60"/>
      <c r="GSW19" s="60"/>
      <c r="GSX19" s="60"/>
      <c r="GSY19" s="60"/>
      <c r="GSZ19" s="60"/>
      <c r="GTA19" s="60"/>
      <c r="GTB19" s="60"/>
      <c r="GTC19" s="60"/>
      <c r="GTD19" s="60"/>
      <c r="GTE19" s="60"/>
      <c r="GTF19" s="60"/>
      <c r="GTG19" s="60"/>
      <c r="GTH19" s="60"/>
      <c r="GTI19" s="60"/>
      <c r="GTJ19" s="60"/>
      <c r="GTK19" s="60"/>
      <c r="GTL19" s="60"/>
      <c r="GTM19" s="60"/>
      <c r="GTN19" s="60"/>
      <c r="GTO19" s="60"/>
      <c r="GTP19" s="60"/>
      <c r="GTQ19" s="60"/>
      <c r="GTR19" s="60"/>
      <c r="GTS19" s="60"/>
      <c r="GTT19" s="60"/>
      <c r="GTU19" s="60"/>
      <c r="GTV19" s="60"/>
      <c r="GTW19" s="60"/>
      <c r="GTX19" s="60"/>
      <c r="GTY19" s="60"/>
      <c r="GTZ19" s="60"/>
      <c r="GUA19" s="60"/>
      <c r="GUB19" s="60"/>
      <c r="GUC19" s="60"/>
      <c r="GUD19" s="60"/>
      <c r="GUE19" s="60"/>
      <c r="GUF19" s="60"/>
      <c r="GUG19" s="60"/>
      <c r="GUH19" s="60"/>
      <c r="GUI19" s="60"/>
      <c r="GUJ19" s="60"/>
      <c r="GUK19" s="60"/>
      <c r="GUL19" s="60"/>
      <c r="GUM19" s="60"/>
      <c r="GUN19" s="60"/>
      <c r="GUO19" s="60"/>
      <c r="GUP19" s="60"/>
      <c r="GUQ19" s="60"/>
      <c r="GUR19" s="60"/>
      <c r="GUS19" s="60"/>
      <c r="GUT19" s="60"/>
      <c r="GUU19" s="60"/>
      <c r="GUV19" s="60"/>
      <c r="GUW19" s="60"/>
      <c r="GUX19" s="60"/>
      <c r="GUY19" s="60"/>
      <c r="GUZ19" s="60"/>
      <c r="GVA19" s="60"/>
      <c r="GVB19" s="60"/>
      <c r="GVC19" s="60"/>
      <c r="GVD19" s="60"/>
      <c r="GVE19" s="60"/>
      <c r="GVF19" s="60"/>
      <c r="GVG19" s="60"/>
      <c r="GVH19" s="60"/>
      <c r="GVI19" s="60"/>
      <c r="GVJ19" s="60"/>
      <c r="GVK19" s="60"/>
      <c r="GVL19" s="60"/>
      <c r="GVM19" s="60"/>
      <c r="GVN19" s="60"/>
      <c r="GVO19" s="60"/>
      <c r="GVP19" s="60"/>
      <c r="GVQ19" s="60"/>
      <c r="GVR19" s="60"/>
      <c r="GVS19" s="60"/>
      <c r="GVT19" s="60"/>
      <c r="GVU19" s="60"/>
      <c r="GVV19" s="60"/>
      <c r="GVW19" s="60"/>
      <c r="GVX19" s="60"/>
      <c r="GVY19" s="60"/>
      <c r="GVZ19" s="60"/>
      <c r="GWA19" s="60"/>
      <c r="GWB19" s="60"/>
      <c r="GWC19" s="60"/>
      <c r="GWD19" s="60"/>
      <c r="GWE19" s="60"/>
      <c r="GWF19" s="60"/>
      <c r="GWG19" s="60"/>
      <c r="GWH19" s="60"/>
      <c r="GWI19" s="60"/>
      <c r="GWJ19" s="60"/>
      <c r="GWK19" s="60"/>
      <c r="GWL19" s="60"/>
      <c r="GWM19" s="60"/>
      <c r="GWN19" s="60"/>
      <c r="GWO19" s="60"/>
      <c r="GWP19" s="60"/>
      <c r="GWQ19" s="60"/>
      <c r="GWR19" s="60"/>
      <c r="GWS19" s="60"/>
      <c r="GWT19" s="60"/>
      <c r="GWU19" s="60"/>
      <c r="GWV19" s="60"/>
      <c r="GWW19" s="60"/>
      <c r="GWX19" s="60"/>
      <c r="GWY19" s="60"/>
      <c r="GWZ19" s="60"/>
      <c r="GXA19" s="60"/>
      <c r="GXB19" s="60"/>
      <c r="GXC19" s="60"/>
      <c r="GXD19" s="60"/>
      <c r="GXE19" s="60"/>
      <c r="GXF19" s="60"/>
      <c r="GXG19" s="60"/>
      <c r="GXH19" s="60"/>
      <c r="GXI19" s="60"/>
      <c r="GXJ19" s="60"/>
      <c r="GXK19" s="60"/>
      <c r="GXL19" s="60"/>
      <c r="GXM19" s="60"/>
      <c r="GXN19" s="60"/>
      <c r="GXO19" s="60"/>
      <c r="GXP19" s="60"/>
      <c r="GXQ19" s="60"/>
      <c r="GXR19" s="60"/>
      <c r="GXS19" s="60"/>
      <c r="GXT19" s="60"/>
      <c r="GXU19" s="60"/>
      <c r="GXV19" s="60"/>
      <c r="GXW19" s="60"/>
      <c r="GXX19" s="60"/>
      <c r="GXY19" s="60"/>
      <c r="GXZ19" s="60"/>
      <c r="GYA19" s="60"/>
      <c r="GYB19" s="60"/>
      <c r="GYC19" s="60"/>
      <c r="GYD19" s="60"/>
      <c r="GYE19" s="60"/>
      <c r="GYF19" s="60"/>
      <c r="GYG19" s="60"/>
      <c r="GYH19" s="60"/>
      <c r="GYI19" s="60"/>
      <c r="GYJ19" s="60"/>
      <c r="GYK19" s="60"/>
      <c r="GYL19" s="60"/>
      <c r="GYM19" s="60"/>
      <c r="GYN19" s="60"/>
      <c r="GYO19" s="60"/>
      <c r="GYP19" s="60"/>
      <c r="GYQ19" s="60"/>
      <c r="GYR19" s="60"/>
      <c r="GYS19" s="60"/>
      <c r="GYT19" s="60"/>
      <c r="GYU19" s="60"/>
      <c r="GYV19" s="60"/>
      <c r="GYW19" s="60"/>
      <c r="GYX19" s="60"/>
      <c r="GYY19" s="60"/>
      <c r="GYZ19" s="60"/>
      <c r="GZA19" s="60"/>
      <c r="GZB19" s="60"/>
      <c r="GZC19" s="60"/>
      <c r="GZD19" s="60"/>
      <c r="GZE19" s="60"/>
      <c r="GZF19" s="60"/>
      <c r="GZG19" s="60"/>
      <c r="GZH19" s="60"/>
      <c r="GZI19" s="60"/>
      <c r="GZJ19" s="60"/>
      <c r="GZK19" s="60"/>
      <c r="GZL19" s="60"/>
      <c r="GZM19" s="60"/>
      <c r="GZN19" s="60"/>
      <c r="GZO19" s="60"/>
      <c r="GZP19" s="60"/>
      <c r="GZQ19" s="60"/>
      <c r="GZR19" s="60"/>
      <c r="GZS19" s="60"/>
      <c r="GZT19" s="60"/>
      <c r="GZU19" s="60"/>
      <c r="GZV19" s="60"/>
      <c r="GZW19" s="60"/>
      <c r="GZX19" s="60"/>
      <c r="GZY19" s="60"/>
      <c r="GZZ19" s="60"/>
      <c r="HAA19" s="60"/>
      <c r="HAB19" s="60"/>
      <c r="HAC19" s="60"/>
      <c r="HAD19" s="60"/>
      <c r="HAE19" s="60"/>
      <c r="HAF19" s="60"/>
      <c r="HAG19" s="60"/>
      <c r="HAH19" s="60"/>
      <c r="HAI19" s="60"/>
      <c r="HAJ19" s="60"/>
      <c r="HAK19" s="60"/>
      <c r="HAL19" s="60"/>
      <c r="HAM19" s="60"/>
      <c r="HAN19" s="60"/>
      <c r="HAO19" s="60"/>
      <c r="HAP19" s="60"/>
      <c r="HAQ19" s="60"/>
      <c r="HAR19" s="60"/>
      <c r="HAS19" s="60"/>
      <c r="HAT19" s="60"/>
      <c r="HAU19" s="60"/>
      <c r="HAV19" s="60"/>
      <c r="HAW19" s="60"/>
      <c r="HAX19" s="60"/>
      <c r="HAY19" s="60"/>
      <c r="HAZ19" s="60"/>
      <c r="HBA19" s="60"/>
      <c r="HBB19" s="60"/>
      <c r="HBC19" s="60"/>
      <c r="HBD19" s="60"/>
      <c r="HBE19" s="60"/>
      <c r="HBF19" s="60"/>
      <c r="HBG19" s="60"/>
      <c r="HBH19" s="60"/>
      <c r="HBI19" s="60"/>
      <c r="HBJ19" s="60"/>
      <c r="HBK19" s="60"/>
      <c r="HBL19" s="60"/>
      <c r="HBM19" s="60"/>
      <c r="HBN19" s="60"/>
      <c r="HBO19" s="60"/>
      <c r="HBP19" s="60"/>
      <c r="HBQ19" s="60"/>
      <c r="HBR19" s="60"/>
      <c r="HBS19" s="60"/>
      <c r="HBT19" s="60"/>
      <c r="HBU19" s="60"/>
      <c r="HBV19" s="60"/>
      <c r="HBW19" s="60"/>
      <c r="HBX19" s="60"/>
      <c r="HBY19" s="60"/>
      <c r="HBZ19" s="60"/>
      <c r="HCA19" s="60"/>
      <c r="HCB19" s="60"/>
      <c r="HCC19" s="60"/>
      <c r="HCD19" s="60"/>
      <c r="HCE19" s="60"/>
      <c r="HCF19" s="60"/>
      <c r="HCG19" s="60"/>
      <c r="HCH19" s="60"/>
      <c r="HCI19" s="60"/>
      <c r="HCJ19" s="60"/>
      <c r="HCK19" s="60"/>
      <c r="HCL19" s="60"/>
      <c r="HCM19" s="60"/>
      <c r="HCN19" s="60"/>
      <c r="HCO19" s="60"/>
      <c r="HCP19" s="60"/>
      <c r="HCQ19" s="60"/>
      <c r="HCR19" s="60"/>
      <c r="HCS19" s="60"/>
      <c r="HCT19" s="60"/>
      <c r="HCU19" s="60"/>
      <c r="HCV19" s="60"/>
      <c r="HCW19" s="60"/>
      <c r="HCX19" s="60"/>
      <c r="HCY19" s="60"/>
      <c r="HCZ19" s="60"/>
      <c r="HDA19" s="60"/>
      <c r="HDB19" s="60"/>
      <c r="HDC19" s="60"/>
      <c r="HDD19" s="60"/>
      <c r="HDE19" s="60"/>
      <c r="HDF19" s="60"/>
      <c r="HDG19" s="60"/>
      <c r="HDH19" s="60"/>
      <c r="HDI19" s="60"/>
      <c r="HDJ19" s="60"/>
      <c r="HDK19" s="60"/>
      <c r="HDL19" s="60"/>
      <c r="HDM19" s="60"/>
      <c r="HDN19" s="60"/>
      <c r="HDO19" s="60"/>
      <c r="HDP19" s="60"/>
      <c r="HDQ19" s="60"/>
      <c r="HDR19" s="60"/>
      <c r="HDS19" s="60"/>
      <c r="HDT19" s="60"/>
      <c r="HDU19" s="60"/>
      <c r="HDV19" s="60"/>
      <c r="HDW19" s="60"/>
      <c r="HDX19" s="60"/>
      <c r="HDY19" s="60"/>
      <c r="HDZ19" s="60"/>
      <c r="HEA19" s="60"/>
      <c r="HEB19" s="60"/>
      <c r="HEC19" s="60"/>
      <c r="HED19" s="60"/>
      <c r="HEE19" s="60"/>
      <c r="HEF19" s="60"/>
      <c r="HEG19" s="60"/>
      <c r="HEH19" s="60"/>
      <c r="HEI19" s="60"/>
      <c r="HEJ19" s="60"/>
      <c r="HEK19" s="60"/>
      <c r="HEL19" s="60"/>
      <c r="HEM19" s="60"/>
      <c r="HEN19" s="60"/>
      <c r="HEO19" s="60"/>
      <c r="HEP19" s="60"/>
      <c r="HEQ19" s="60"/>
      <c r="HER19" s="60"/>
      <c r="HES19" s="60"/>
      <c r="HET19" s="60"/>
      <c r="HEU19" s="60"/>
      <c r="HEV19" s="60"/>
      <c r="HEW19" s="60"/>
      <c r="HEX19" s="60"/>
      <c r="HEY19" s="60"/>
      <c r="HEZ19" s="60"/>
      <c r="HFA19" s="60"/>
      <c r="HFB19" s="60"/>
      <c r="HFC19" s="60"/>
      <c r="HFD19" s="60"/>
      <c r="HFE19" s="60"/>
      <c r="HFF19" s="60"/>
      <c r="HFG19" s="60"/>
      <c r="HFH19" s="60"/>
      <c r="HFI19" s="60"/>
      <c r="HFJ19" s="60"/>
      <c r="HFK19" s="60"/>
      <c r="HFL19" s="60"/>
      <c r="HFM19" s="60"/>
      <c r="HFN19" s="60"/>
      <c r="HFO19" s="60"/>
      <c r="HFP19" s="60"/>
      <c r="HFQ19" s="60"/>
      <c r="HFR19" s="60"/>
      <c r="HFS19" s="60"/>
      <c r="HFT19" s="60"/>
      <c r="HFU19" s="60"/>
      <c r="HFV19" s="60"/>
      <c r="HFW19" s="60"/>
      <c r="HFX19" s="60"/>
      <c r="HFY19" s="60"/>
      <c r="HFZ19" s="60"/>
      <c r="HGA19" s="60"/>
      <c r="HGB19" s="60"/>
      <c r="HGC19" s="60"/>
      <c r="HGD19" s="60"/>
      <c r="HGE19" s="60"/>
      <c r="HGF19" s="60"/>
      <c r="HGG19" s="60"/>
      <c r="HGH19" s="60"/>
      <c r="HGI19" s="60"/>
      <c r="HGJ19" s="60"/>
      <c r="HGK19" s="60"/>
      <c r="HGL19" s="60"/>
      <c r="HGM19" s="60"/>
      <c r="HGN19" s="60"/>
      <c r="HGO19" s="60"/>
      <c r="HGP19" s="60"/>
      <c r="HGQ19" s="60"/>
      <c r="HGR19" s="60"/>
      <c r="HGS19" s="60"/>
      <c r="HGT19" s="60"/>
      <c r="HGU19" s="60"/>
      <c r="HGV19" s="60"/>
      <c r="HGW19" s="60"/>
      <c r="HGX19" s="60"/>
      <c r="HGY19" s="60"/>
      <c r="HGZ19" s="60"/>
      <c r="HHA19" s="60"/>
      <c r="HHB19" s="60"/>
      <c r="HHC19" s="60"/>
      <c r="HHD19" s="60"/>
      <c r="HHE19" s="60"/>
      <c r="HHF19" s="60"/>
      <c r="HHG19" s="60"/>
      <c r="HHH19" s="60"/>
      <c r="HHI19" s="60"/>
      <c r="HHJ19" s="60"/>
      <c r="HHK19" s="60"/>
      <c r="HHL19" s="60"/>
      <c r="HHM19" s="60"/>
      <c r="HHN19" s="60"/>
      <c r="HHO19" s="60"/>
      <c r="HHP19" s="60"/>
      <c r="HHQ19" s="60"/>
      <c r="HHR19" s="60"/>
      <c r="HHS19" s="60"/>
      <c r="HHT19" s="60"/>
      <c r="HHU19" s="60"/>
      <c r="HHV19" s="60"/>
      <c r="HHW19" s="60"/>
      <c r="HHX19" s="60"/>
      <c r="HHY19" s="60"/>
      <c r="HHZ19" s="60"/>
      <c r="HIA19" s="60"/>
      <c r="HIB19" s="60"/>
      <c r="HIC19" s="60"/>
      <c r="HID19" s="60"/>
      <c r="HIE19" s="60"/>
      <c r="HIF19" s="60"/>
      <c r="HIG19" s="60"/>
      <c r="HIH19" s="60"/>
      <c r="HII19" s="60"/>
      <c r="HIJ19" s="60"/>
      <c r="HIK19" s="60"/>
      <c r="HIL19" s="60"/>
      <c r="HIM19" s="60"/>
      <c r="HIN19" s="60"/>
      <c r="HIO19" s="60"/>
      <c r="HIP19" s="60"/>
      <c r="HIQ19" s="60"/>
      <c r="HIR19" s="60"/>
      <c r="HIS19" s="60"/>
      <c r="HIT19" s="60"/>
      <c r="HIU19" s="60"/>
      <c r="HIV19" s="60"/>
      <c r="HIW19" s="60"/>
      <c r="HIX19" s="60"/>
      <c r="HIY19" s="60"/>
      <c r="HIZ19" s="60"/>
      <c r="HJA19" s="60"/>
      <c r="HJB19" s="60"/>
      <c r="HJC19" s="60"/>
      <c r="HJD19" s="60"/>
      <c r="HJE19" s="60"/>
      <c r="HJF19" s="60"/>
      <c r="HJG19" s="60"/>
      <c r="HJH19" s="60"/>
      <c r="HJI19" s="60"/>
      <c r="HJJ19" s="60"/>
      <c r="HJK19" s="60"/>
      <c r="HJL19" s="60"/>
      <c r="HJM19" s="60"/>
      <c r="HJN19" s="60"/>
      <c r="HJO19" s="60"/>
      <c r="HJP19" s="60"/>
      <c r="HJQ19" s="60"/>
      <c r="HJR19" s="60"/>
      <c r="HJS19" s="60"/>
      <c r="HJT19" s="60"/>
      <c r="HJU19" s="60"/>
      <c r="HJV19" s="60"/>
      <c r="HJW19" s="60"/>
      <c r="HJX19" s="60"/>
      <c r="HJY19" s="60"/>
      <c r="HJZ19" s="60"/>
      <c r="HKA19" s="60"/>
      <c r="HKB19" s="60"/>
      <c r="HKC19" s="60"/>
      <c r="HKD19" s="60"/>
      <c r="HKE19" s="60"/>
      <c r="HKF19" s="60"/>
      <c r="HKG19" s="60"/>
      <c r="HKH19" s="60"/>
      <c r="HKI19" s="60"/>
      <c r="HKJ19" s="60"/>
      <c r="HKK19" s="60"/>
      <c r="HKL19" s="60"/>
      <c r="HKM19" s="60"/>
      <c r="HKN19" s="60"/>
      <c r="HKO19" s="60"/>
      <c r="HKP19" s="60"/>
      <c r="HKQ19" s="60"/>
      <c r="HKR19" s="60"/>
      <c r="HKS19" s="60"/>
      <c r="HKT19" s="60"/>
      <c r="HKU19" s="60"/>
      <c r="HKV19" s="60"/>
      <c r="HKW19" s="60"/>
      <c r="HKX19" s="60"/>
      <c r="HKY19" s="60"/>
      <c r="HKZ19" s="60"/>
      <c r="HLA19" s="60"/>
      <c r="HLB19" s="60"/>
      <c r="HLC19" s="60"/>
      <c r="HLD19" s="60"/>
      <c r="HLE19" s="60"/>
      <c r="HLF19" s="60"/>
      <c r="HLG19" s="60"/>
      <c r="HLH19" s="60"/>
      <c r="HLI19" s="60"/>
      <c r="HLJ19" s="60"/>
      <c r="HLK19" s="60"/>
      <c r="HLL19" s="60"/>
      <c r="HLM19" s="60"/>
      <c r="HLN19" s="60"/>
      <c r="HLO19" s="60"/>
      <c r="HLP19" s="60"/>
      <c r="HLQ19" s="60"/>
      <c r="HLR19" s="60"/>
      <c r="HLS19" s="60"/>
      <c r="HLT19" s="60"/>
      <c r="HLU19" s="60"/>
      <c r="HLV19" s="60"/>
      <c r="HLW19" s="60"/>
      <c r="HLX19" s="60"/>
      <c r="HLY19" s="60"/>
      <c r="HLZ19" s="60"/>
      <c r="HMA19" s="60"/>
      <c r="HMB19" s="60"/>
      <c r="HMC19" s="60"/>
      <c r="HMD19" s="60"/>
      <c r="HME19" s="60"/>
      <c r="HMF19" s="60"/>
      <c r="HMG19" s="60"/>
      <c r="HMH19" s="60"/>
      <c r="HMI19" s="60"/>
      <c r="HMJ19" s="60"/>
      <c r="HMK19" s="60"/>
      <c r="HML19" s="60"/>
      <c r="HMM19" s="60"/>
      <c r="HMN19" s="60"/>
      <c r="HMO19" s="60"/>
      <c r="HMP19" s="60"/>
      <c r="HMQ19" s="60"/>
      <c r="HMR19" s="60"/>
      <c r="HMS19" s="60"/>
      <c r="HMT19" s="60"/>
      <c r="HMU19" s="60"/>
      <c r="HMV19" s="60"/>
      <c r="HMW19" s="60"/>
      <c r="HMX19" s="60"/>
      <c r="HMY19" s="60"/>
      <c r="HMZ19" s="60"/>
      <c r="HNA19" s="60"/>
      <c r="HNB19" s="60"/>
      <c r="HNC19" s="60"/>
      <c r="HND19" s="60"/>
      <c r="HNE19" s="60"/>
      <c r="HNF19" s="60"/>
      <c r="HNG19" s="60"/>
      <c r="HNH19" s="60"/>
      <c r="HNI19" s="60"/>
      <c r="HNJ19" s="60"/>
      <c r="HNK19" s="60"/>
      <c r="HNL19" s="60"/>
      <c r="HNM19" s="60"/>
      <c r="HNN19" s="60"/>
      <c r="HNO19" s="60"/>
      <c r="HNP19" s="60"/>
      <c r="HNQ19" s="60"/>
      <c r="HNR19" s="60"/>
      <c r="HNS19" s="60"/>
      <c r="HNT19" s="60"/>
      <c r="HNU19" s="60"/>
      <c r="HNV19" s="60"/>
      <c r="HNW19" s="60"/>
      <c r="HNX19" s="60"/>
      <c r="HNY19" s="60"/>
      <c r="HNZ19" s="60"/>
      <c r="HOA19" s="60"/>
      <c r="HOB19" s="60"/>
      <c r="HOC19" s="60"/>
      <c r="HOD19" s="60"/>
      <c r="HOE19" s="60"/>
      <c r="HOF19" s="60"/>
      <c r="HOG19" s="60"/>
      <c r="HOH19" s="60"/>
      <c r="HOI19" s="60"/>
      <c r="HOJ19" s="60"/>
      <c r="HOK19" s="60"/>
      <c r="HOL19" s="60"/>
      <c r="HOM19" s="60"/>
      <c r="HON19" s="60"/>
      <c r="HOO19" s="60"/>
      <c r="HOP19" s="60"/>
      <c r="HOQ19" s="60"/>
      <c r="HOR19" s="60"/>
      <c r="HOS19" s="60"/>
      <c r="HOT19" s="60"/>
      <c r="HOU19" s="60"/>
      <c r="HOV19" s="60"/>
      <c r="HOW19" s="60"/>
      <c r="HOX19" s="60"/>
      <c r="HOY19" s="60"/>
      <c r="HOZ19" s="60"/>
      <c r="HPA19" s="60"/>
      <c r="HPB19" s="60"/>
      <c r="HPC19" s="60"/>
      <c r="HPD19" s="60"/>
      <c r="HPE19" s="60"/>
      <c r="HPF19" s="60"/>
      <c r="HPG19" s="60"/>
      <c r="HPH19" s="60"/>
      <c r="HPI19" s="60"/>
      <c r="HPJ19" s="60"/>
      <c r="HPK19" s="60"/>
      <c r="HPL19" s="60"/>
      <c r="HPM19" s="60"/>
      <c r="HPN19" s="60"/>
      <c r="HPO19" s="60"/>
      <c r="HPP19" s="60"/>
      <c r="HPQ19" s="60"/>
      <c r="HPR19" s="60"/>
      <c r="HPS19" s="60"/>
      <c r="HPT19" s="60"/>
      <c r="HPU19" s="60"/>
      <c r="HPV19" s="60"/>
      <c r="HPW19" s="60"/>
      <c r="HPX19" s="60"/>
      <c r="HPY19" s="60"/>
      <c r="HPZ19" s="60"/>
      <c r="HQA19" s="60"/>
      <c r="HQB19" s="60"/>
      <c r="HQC19" s="60"/>
      <c r="HQD19" s="60"/>
      <c r="HQE19" s="60"/>
      <c r="HQF19" s="60"/>
      <c r="HQG19" s="60"/>
      <c r="HQH19" s="60"/>
      <c r="HQI19" s="60"/>
      <c r="HQJ19" s="60"/>
      <c r="HQK19" s="60"/>
      <c r="HQL19" s="60"/>
      <c r="HQM19" s="60"/>
      <c r="HQN19" s="60"/>
      <c r="HQO19" s="60"/>
      <c r="HQP19" s="60"/>
      <c r="HQQ19" s="60"/>
      <c r="HQR19" s="60"/>
      <c r="HQS19" s="60"/>
      <c r="HQT19" s="60"/>
      <c r="HQU19" s="60"/>
      <c r="HQV19" s="60"/>
      <c r="HQW19" s="60"/>
      <c r="HQX19" s="60"/>
      <c r="HQY19" s="60"/>
      <c r="HQZ19" s="60"/>
      <c r="HRA19" s="60"/>
      <c r="HRB19" s="60"/>
      <c r="HRC19" s="60"/>
      <c r="HRD19" s="60"/>
      <c r="HRE19" s="60"/>
      <c r="HRF19" s="60"/>
      <c r="HRG19" s="60"/>
      <c r="HRH19" s="60"/>
      <c r="HRI19" s="60"/>
      <c r="HRJ19" s="60"/>
      <c r="HRK19" s="60"/>
      <c r="HRL19" s="60"/>
      <c r="HRM19" s="60"/>
      <c r="HRN19" s="60"/>
      <c r="HRO19" s="60"/>
      <c r="HRP19" s="60"/>
      <c r="HRQ19" s="60"/>
      <c r="HRR19" s="60"/>
      <c r="HRS19" s="60"/>
      <c r="HRT19" s="60"/>
      <c r="HRU19" s="60"/>
      <c r="HRV19" s="60"/>
      <c r="HRW19" s="60"/>
      <c r="HRX19" s="60"/>
      <c r="HRY19" s="60"/>
      <c r="HRZ19" s="60"/>
      <c r="HSA19" s="60"/>
      <c r="HSB19" s="60"/>
      <c r="HSC19" s="60"/>
      <c r="HSD19" s="60"/>
      <c r="HSE19" s="60"/>
      <c r="HSF19" s="60"/>
      <c r="HSG19" s="60"/>
      <c r="HSH19" s="60"/>
      <c r="HSI19" s="60"/>
      <c r="HSJ19" s="60"/>
      <c r="HSK19" s="60"/>
      <c r="HSL19" s="60"/>
      <c r="HSM19" s="60"/>
      <c r="HSN19" s="60"/>
      <c r="HSO19" s="60"/>
      <c r="HSP19" s="60"/>
      <c r="HSQ19" s="60"/>
      <c r="HSR19" s="60"/>
      <c r="HSS19" s="60"/>
      <c r="HST19" s="60"/>
      <c r="HSU19" s="60"/>
      <c r="HSV19" s="60"/>
      <c r="HSW19" s="60"/>
      <c r="HSX19" s="60"/>
      <c r="HSY19" s="60"/>
      <c r="HSZ19" s="60"/>
      <c r="HTA19" s="60"/>
      <c r="HTB19" s="60"/>
      <c r="HTC19" s="60"/>
      <c r="HTD19" s="60"/>
      <c r="HTE19" s="60"/>
      <c r="HTF19" s="60"/>
      <c r="HTG19" s="60"/>
      <c r="HTH19" s="60"/>
      <c r="HTI19" s="60"/>
      <c r="HTJ19" s="60"/>
      <c r="HTK19" s="60"/>
      <c r="HTL19" s="60"/>
      <c r="HTM19" s="60"/>
      <c r="HTN19" s="60"/>
      <c r="HTO19" s="60"/>
      <c r="HTP19" s="60"/>
      <c r="HTQ19" s="60"/>
      <c r="HTR19" s="60"/>
      <c r="HTS19" s="60"/>
      <c r="HTT19" s="60"/>
      <c r="HTU19" s="60"/>
      <c r="HTV19" s="60"/>
      <c r="HTW19" s="60"/>
      <c r="HTX19" s="60"/>
      <c r="HTY19" s="60"/>
      <c r="HTZ19" s="60"/>
      <c r="HUA19" s="60"/>
      <c r="HUB19" s="60"/>
      <c r="HUC19" s="60"/>
      <c r="HUD19" s="60"/>
      <c r="HUE19" s="60"/>
      <c r="HUF19" s="60"/>
      <c r="HUG19" s="60"/>
      <c r="HUH19" s="60"/>
      <c r="HUI19" s="60"/>
      <c r="HUJ19" s="60"/>
      <c r="HUK19" s="60"/>
      <c r="HUL19" s="60"/>
      <c r="HUM19" s="60"/>
      <c r="HUN19" s="60"/>
      <c r="HUO19" s="60"/>
      <c r="HUP19" s="60"/>
      <c r="HUQ19" s="60"/>
      <c r="HUR19" s="60"/>
      <c r="HUS19" s="60"/>
      <c r="HUT19" s="60"/>
      <c r="HUU19" s="60"/>
      <c r="HUV19" s="60"/>
      <c r="HUW19" s="60"/>
      <c r="HUX19" s="60"/>
      <c r="HUY19" s="60"/>
      <c r="HUZ19" s="60"/>
      <c r="HVA19" s="60"/>
      <c r="HVB19" s="60"/>
      <c r="HVC19" s="60"/>
      <c r="HVD19" s="60"/>
      <c r="HVE19" s="60"/>
      <c r="HVF19" s="60"/>
      <c r="HVG19" s="60"/>
      <c r="HVH19" s="60"/>
      <c r="HVI19" s="60"/>
      <c r="HVJ19" s="60"/>
      <c r="HVK19" s="60"/>
      <c r="HVL19" s="60"/>
      <c r="HVM19" s="60"/>
      <c r="HVN19" s="60"/>
      <c r="HVO19" s="60"/>
      <c r="HVP19" s="60"/>
      <c r="HVQ19" s="60"/>
      <c r="HVR19" s="60"/>
      <c r="HVS19" s="60"/>
      <c r="HVT19" s="60"/>
      <c r="HVU19" s="60"/>
      <c r="HVV19" s="60"/>
      <c r="HVW19" s="60"/>
      <c r="HVX19" s="60"/>
      <c r="HVY19" s="60"/>
      <c r="HVZ19" s="60"/>
      <c r="HWA19" s="60"/>
      <c r="HWB19" s="60"/>
      <c r="HWC19" s="60"/>
      <c r="HWD19" s="60"/>
      <c r="HWE19" s="60"/>
      <c r="HWF19" s="60"/>
      <c r="HWG19" s="60"/>
      <c r="HWH19" s="60"/>
      <c r="HWI19" s="60"/>
      <c r="HWJ19" s="60"/>
      <c r="HWK19" s="60"/>
      <c r="HWL19" s="60"/>
      <c r="HWM19" s="60"/>
      <c r="HWN19" s="60"/>
      <c r="HWO19" s="60"/>
      <c r="HWP19" s="60"/>
      <c r="HWQ19" s="60"/>
      <c r="HWR19" s="60"/>
      <c r="HWS19" s="60"/>
      <c r="HWT19" s="60"/>
      <c r="HWU19" s="60"/>
      <c r="HWV19" s="60"/>
      <c r="HWW19" s="60"/>
      <c r="HWX19" s="60"/>
      <c r="HWY19" s="60"/>
      <c r="HWZ19" s="60"/>
      <c r="HXA19" s="60"/>
      <c r="HXB19" s="60"/>
      <c r="HXC19" s="60"/>
      <c r="HXD19" s="60"/>
      <c r="HXE19" s="60"/>
      <c r="HXF19" s="60"/>
      <c r="HXG19" s="60"/>
      <c r="HXH19" s="60"/>
      <c r="HXI19" s="60"/>
      <c r="HXJ19" s="60"/>
      <c r="HXK19" s="60"/>
      <c r="HXL19" s="60"/>
      <c r="HXM19" s="60"/>
      <c r="HXN19" s="60"/>
      <c r="HXO19" s="60"/>
      <c r="HXP19" s="60"/>
      <c r="HXQ19" s="60"/>
      <c r="HXR19" s="60"/>
      <c r="HXS19" s="60"/>
      <c r="HXT19" s="60"/>
      <c r="HXU19" s="60"/>
      <c r="HXV19" s="60"/>
      <c r="HXW19" s="60"/>
      <c r="HXX19" s="60"/>
      <c r="HXY19" s="60"/>
      <c r="HXZ19" s="60"/>
      <c r="HYA19" s="60"/>
      <c r="HYB19" s="60"/>
      <c r="HYC19" s="60"/>
      <c r="HYD19" s="60"/>
      <c r="HYE19" s="60"/>
      <c r="HYF19" s="60"/>
      <c r="HYG19" s="60"/>
      <c r="HYH19" s="60"/>
      <c r="HYI19" s="60"/>
      <c r="HYJ19" s="60"/>
      <c r="HYK19" s="60"/>
      <c r="HYL19" s="60"/>
      <c r="HYM19" s="60"/>
      <c r="HYN19" s="60"/>
      <c r="HYO19" s="60"/>
      <c r="HYP19" s="60"/>
      <c r="HYQ19" s="60"/>
      <c r="HYR19" s="60"/>
      <c r="HYS19" s="60"/>
      <c r="HYT19" s="60"/>
      <c r="HYU19" s="60"/>
      <c r="HYV19" s="60"/>
      <c r="HYW19" s="60"/>
      <c r="HYX19" s="60"/>
      <c r="HYY19" s="60"/>
      <c r="HYZ19" s="60"/>
      <c r="HZA19" s="60"/>
      <c r="HZB19" s="60"/>
      <c r="HZC19" s="60"/>
      <c r="HZD19" s="60"/>
      <c r="HZE19" s="60"/>
      <c r="HZF19" s="60"/>
      <c r="HZG19" s="60"/>
      <c r="HZH19" s="60"/>
      <c r="HZI19" s="60"/>
      <c r="HZJ19" s="60"/>
      <c r="HZK19" s="60"/>
      <c r="HZL19" s="60"/>
      <c r="HZM19" s="60"/>
      <c r="HZN19" s="60"/>
      <c r="HZO19" s="60"/>
      <c r="HZP19" s="60"/>
      <c r="HZQ19" s="60"/>
      <c r="HZR19" s="60"/>
      <c r="HZS19" s="60"/>
      <c r="HZT19" s="60"/>
      <c r="HZU19" s="60"/>
      <c r="HZV19" s="60"/>
      <c r="HZW19" s="60"/>
      <c r="HZX19" s="60"/>
      <c r="HZY19" s="60"/>
      <c r="HZZ19" s="60"/>
      <c r="IAA19" s="60"/>
      <c r="IAB19" s="60"/>
      <c r="IAC19" s="60"/>
      <c r="IAD19" s="60"/>
      <c r="IAE19" s="60"/>
      <c r="IAF19" s="60"/>
      <c r="IAG19" s="60"/>
      <c r="IAH19" s="60"/>
      <c r="IAI19" s="60"/>
      <c r="IAJ19" s="60"/>
      <c r="IAK19" s="60"/>
      <c r="IAL19" s="60"/>
      <c r="IAM19" s="60"/>
      <c r="IAN19" s="60"/>
      <c r="IAO19" s="60"/>
      <c r="IAP19" s="60"/>
      <c r="IAQ19" s="60"/>
      <c r="IAR19" s="60"/>
      <c r="IAS19" s="60"/>
      <c r="IAT19" s="60"/>
      <c r="IAU19" s="60"/>
      <c r="IAV19" s="60"/>
      <c r="IAW19" s="60"/>
      <c r="IAX19" s="60"/>
      <c r="IAY19" s="60"/>
      <c r="IAZ19" s="60"/>
      <c r="IBA19" s="60"/>
      <c r="IBB19" s="60"/>
      <c r="IBC19" s="60"/>
      <c r="IBD19" s="60"/>
      <c r="IBE19" s="60"/>
      <c r="IBF19" s="60"/>
      <c r="IBG19" s="60"/>
      <c r="IBH19" s="60"/>
      <c r="IBI19" s="60"/>
      <c r="IBJ19" s="60"/>
      <c r="IBK19" s="60"/>
      <c r="IBL19" s="60"/>
      <c r="IBM19" s="60"/>
      <c r="IBN19" s="60"/>
      <c r="IBO19" s="60"/>
      <c r="IBP19" s="60"/>
      <c r="IBQ19" s="60"/>
      <c r="IBR19" s="60"/>
      <c r="IBS19" s="60"/>
      <c r="IBT19" s="60"/>
      <c r="IBU19" s="60"/>
      <c r="IBV19" s="60"/>
      <c r="IBW19" s="60"/>
      <c r="IBX19" s="60"/>
      <c r="IBY19" s="60"/>
      <c r="IBZ19" s="60"/>
      <c r="ICA19" s="60"/>
      <c r="ICB19" s="60"/>
      <c r="ICC19" s="60"/>
      <c r="ICD19" s="60"/>
      <c r="ICE19" s="60"/>
      <c r="ICF19" s="60"/>
      <c r="ICG19" s="60"/>
      <c r="ICH19" s="60"/>
      <c r="ICI19" s="60"/>
      <c r="ICJ19" s="60"/>
      <c r="ICK19" s="60"/>
      <c r="ICL19" s="60"/>
      <c r="ICM19" s="60"/>
      <c r="ICN19" s="60"/>
      <c r="ICO19" s="60"/>
      <c r="ICP19" s="60"/>
      <c r="ICQ19" s="60"/>
      <c r="ICR19" s="60"/>
      <c r="ICS19" s="60"/>
      <c r="ICT19" s="60"/>
      <c r="ICU19" s="60"/>
      <c r="ICV19" s="60"/>
      <c r="ICW19" s="60"/>
      <c r="ICX19" s="60"/>
      <c r="ICY19" s="60"/>
      <c r="ICZ19" s="60"/>
      <c r="IDA19" s="60"/>
      <c r="IDB19" s="60"/>
      <c r="IDC19" s="60"/>
      <c r="IDD19" s="60"/>
      <c r="IDE19" s="60"/>
      <c r="IDF19" s="60"/>
      <c r="IDG19" s="60"/>
      <c r="IDH19" s="60"/>
      <c r="IDI19" s="60"/>
      <c r="IDJ19" s="60"/>
      <c r="IDK19" s="60"/>
      <c r="IDL19" s="60"/>
      <c r="IDM19" s="60"/>
      <c r="IDN19" s="60"/>
      <c r="IDO19" s="60"/>
      <c r="IDP19" s="60"/>
      <c r="IDQ19" s="60"/>
      <c r="IDR19" s="60"/>
      <c r="IDS19" s="60"/>
      <c r="IDT19" s="60"/>
      <c r="IDU19" s="60"/>
      <c r="IDV19" s="60"/>
      <c r="IDW19" s="60"/>
      <c r="IDX19" s="60"/>
      <c r="IDY19" s="60"/>
      <c r="IDZ19" s="60"/>
      <c r="IEA19" s="60"/>
      <c r="IEB19" s="60"/>
      <c r="IEC19" s="60"/>
      <c r="IED19" s="60"/>
      <c r="IEE19" s="60"/>
      <c r="IEF19" s="60"/>
      <c r="IEG19" s="60"/>
      <c r="IEH19" s="60"/>
      <c r="IEI19" s="60"/>
      <c r="IEJ19" s="60"/>
      <c r="IEK19" s="60"/>
      <c r="IEL19" s="60"/>
      <c r="IEM19" s="60"/>
      <c r="IEN19" s="60"/>
      <c r="IEO19" s="60"/>
      <c r="IEP19" s="60"/>
      <c r="IEQ19" s="60"/>
      <c r="IER19" s="60"/>
      <c r="IES19" s="60"/>
      <c r="IET19" s="60"/>
      <c r="IEU19" s="60"/>
      <c r="IEV19" s="60"/>
      <c r="IEW19" s="60"/>
      <c r="IEX19" s="60"/>
      <c r="IEY19" s="60"/>
      <c r="IEZ19" s="60"/>
      <c r="IFA19" s="60"/>
      <c r="IFB19" s="60"/>
      <c r="IFC19" s="60"/>
      <c r="IFD19" s="60"/>
      <c r="IFE19" s="60"/>
      <c r="IFF19" s="60"/>
      <c r="IFG19" s="60"/>
      <c r="IFH19" s="60"/>
      <c r="IFI19" s="60"/>
      <c r="IFJ19" s="60"/>
      <c r="IFK19" s="60"/>
      <c r="IFL19" s="60"/>
      <c r="IFM19" s="60"/>
      <c r="IFN19" s="60"/>
      <c r="IFO19" s="60"/>
      <c r="IFP19" s="60"/>
      <c r="IFQ19" s="60"/>
      <c r="IFR19" s="60"/>
      <c r="IFS19" s="60"/>
      <c r="IFT19" s="60"/>
      <c r="IFU19" s="60"/>
      <c r="IFV19" s="60"/>
      <c r="IFW19" s="60"/>
      <c r="IFX19" s="60"/>
      <c r="IFY19" s="60"/>
      <c r="IFZ19" s="60"/>
      <c r="IGA19" s="60"/>
      <c r="IGB19" s="60"/>
      <c r="IGC19" s="60"/>
      <c r="IGD19" s="60"/>
      <c r="IGE19" s="60"/>
      <c r="IGF19" s="60"/>
      <c r="IGG19" s="60"/>
      <c r="IGH19" s="60"/>
      <c r="IGI19" s="60"/>
      <c r="IGJ19" s="60"/>
      <c r="IGK19" s="60"/>
      <c r="IGL19" s="60"/>
      <c r="IGM19" s="60"/>
      <c r="IGN19" s="60"/>
      <c r="IGO19" s="60"/>
      <c r="IGP19" s="60"/>
      <c r="IGQ19" s="60"/>
      <c r="IGR19" s="60"/>
      <c r="IGS19" s="60"/>
      <c r="IGT19" s="60"/>
      <c r="IGU19" s="60"/>
      <c r="IGV19" s="60"/>
      <c r="IGW19" s="60"/>
      <c r="IGX19" s="60"/>
      <c r="IGY19" s="60"/>
      <c r="IGZ19" s="60"/>
      <c r="IHA19" s="60"/>
      <c r="IHB19" s="60"/>
      <c r="IHC19" s="60"/>
      <c r="IHD19" s="60"/>
      <c r="IHE19" s="60"/>
      <c r="IHF19" s="60"/>
      <c r="IHG19" s="60"/>
      <c r="IHH19" s="60"/>
      <c r="IHI19" s="60"/>
      <c r="IHJ19" s="60"/>
      <c r="IHK19" s="60"/>
      <c r="IHL19" s="60"/>
      <c r="IHM19" s="60"/>
      <c r="IHN19" s="60"/>
      <c r="IHO19" s="60"/>
      <c r="IHP19" s="60"/>
      <c r="IHQ19" s="60"/>
      <c r="IHR19" s="60"/>
      <c r="IHS19" s="60"/>
      <c r="IHT19" s="60"/>
      <c r="IHU19" s="60"/>
      <c r="IHV19" s="60"/>
      <c r="IHW19" s="60"/>
      <c r="IHX19" s="60"/>
      <c r="IHY19" s="60"/>
      <c r="IHZ19" s="60"/>
      <c r="IIA19" s="60"/>
      <c r="IIB19" s="60"/>
      <c r="IIC19" s="60"/>
      <c r="IID19" s="60"/>
      <c r="IIE19" s="60"/>
      <c r="IIF19" s="60"/>
      <c r="IIG19" s="60"/>
      <c r="IIH19" s="60"/>
      <c r="III19" s="60"/>
      <c r="IIJ19" s="60"/>
      <c r="IIK19" s="60"/>
      <c r="IIL19" s="60"/>
      <c r="IIM19" s="60"/>
      <c r="IIN19" s="60"/>
      <c r="IIO19" s="60"/>
      <c r="IIP19" s="60"/>
      <c r="IIQ19" s="60"/>
      <c r="IIR19" s="60"/>
      <c r="IIS19" s="60"/>
      <c r="IIT19" s="60"/>
      <c r="IIU19" s="60"/>
      <c r="IIV19" s="60"/>
      <c r="IIW19" s="60"/>
      <c r="IIX19" s="60"/>
      <c r="IIY19" s="60"/>
      <c r="IIZ19" s="60"/>
      <c r="IJA19" s="60"/>
      <c r="IJB19" s="60"/>
      <c r="IJC19" s="60"/>
      <c r="IJD19" s="60"/>
      <c r="IJE19" s="60"/>
      <c r="IJF19" s="60"/>
      <c r="IJG19" s="60"/>
      <c r="IJH19" s="60"/>
      <c r="IJI19" s="60"/>
      <c r="IJJ19" s="60"/>
      <c r="IJK19" s="60"/>
      <c r="IJL19" s="60"/>
      <c r="IJM19" s="60"/>
      <c r="IJN19" s="60"/>
      <c r="IJO19" s="60"/>
      <c r="IJP19" s="60"/>
      <c r="IJQ19" s="60"/>
      <c r="IJR19" s="60"/>
      <c r="IJS19" s="60"/>
      <c r="IJT19" s="60"/>
      <c r="IJU19" s="60"/>
      <c r="IJV19" s="60"/>
      <c r="IJW19" s="60"/>
      <c r="IJX19" s="60"/>
      <c r="IJY19" s="60"/>
      <c r="IJZ19" s="60"/>
      <c r="IKA19" s="60"/>
      <c r="IKB19" s="60"/>
      <c r="IKC19" s="60"/>
      <c r="IKD19" s="60"/>
      <c r="IKE19" s="60"/>
      <c r="IKF19" s="60"/>
      <c r="IKG19" s="60"/>
      <c r="IKH19" s="60"/>
      <c r="IKI19" s="60"/>
      <c r="IKJ19" s="60"/>
      <c r="IKK19" s="60"/>
      <c r="IKL19" s="60"/>
      <c r="IKM19" s="60"/>
      <c r="IKN19" s="60"/>
      <c r="IKO19" s="60"/>
      <c r="IKP19" s="60"/>
      <c r="IKQ19" s="60"/>
      <c r="IKR19" s="60"/>
      <c r="IKS19" s="60"/>
      <c r="IKT19" s="60"/>
      <c r="IKU19" s="60"/>
      <c r="IKV19" s="60"/>
      <c r="IKW19" s="60"/>
      <c r="IKX19" s="60"/>
      <c r="IKY19" s="60"/>
      <c r="IKZ19" s="60"/>
      <c r="ILA19" s="60"/>
      <c r="ILB19" s="60"/>
      <c r="ILC19" s="60"/>
      <c r="ILD19" s="60"/>
      <c r="ILE19" s="60"/>
      <c r="ILF19" s="60"/>
      <c r="ILG19" s="60"/>
      <c r="ILH19" s="60"/>
      <c r="ILI19" s="60"/>
      <c r="ILJ19" s="60"/>
      <c r="ILK19" s="60"/>
      <c r="ILL19" s="60"/>
      <c r="ILM19" s="60"/>
      <c r="ILN19" s="60"/>
      <c r="ILO19" s="60"/>
      <c r="ILP19" s="60"/>
      <c r="ILQ19" s="60"/>
      <c r="ILR19" s="60"/>
      <c r="ILS19" s="60"/>
      <c r="ILT19" s="60"/>
      <c r="ILU19" s="60"/>
      <c r="ILV19" s="60"/>
      <c r="ILW19" s="60"/>
      <c r="ILX19" s="60"/>
      <c r="ILY19" s="60"/>
      <c r="ILZ19" s="60"/>
      <c r="IMA19" s="60"/>
      <c r="IMB19" s="60"/>
      <c r="IMC19" s="60"/>
      <c r="IMD19" s="60"/>
      <c r="IME19" s="60"/>
      <c r="IMF19" s="60"/>
      <c r="IMG19" s="60"/>
      <c r="IMH19" s="60"/>
      <c r="IMI19" s="60"/>
      <c r="IMJ19" s="60"/>
      <c r="IMK19" s="60"/>
      <c r="IML19" s="60"/>
      <c r="IMM19" s="60"/>
      <c r="IMN19" s="60"/>
      <c r="IMO19" s="60"/>
      <c r="IMP19" s="60"/>
      <c r="IMQ19" s="60"/>
      <c r="IMR19" s="60"/>
      <c r="IMS19" s="60"/>
      <c r="IMT19" s="60"/>
      <c r="IMU19" s="60"/>
      <c r="IMV19" s="60"/>
      <c r="IMW19" s="60"/>
      <c r="IMX19" s="60"/>
      <c r="IMY19" s="60"/>
      <c r="IMZ19" s="60"/>
      <c r="INA19" s="60"/>
      <c r="INB19" s="60"/>
      <c r="INC19" s="60"/>
      <c r="IND19" s="60"/>
      <c r="INE19" s="60"/>
      <c r="INF19" s="60"/>
      <c r="ING19" s="60"/>
      <c r="INH19" s="60"/>
      <c r="INI19" s="60"/>
      <c r="INJ19" s="60"/>
      <c r="INK19" s="60"/>
      <c r="INL19" s="60"/>
      <c r="INM19" s="60"/>
      <c r="INN19" s="60"/>
      <c r="INO19" s="60"/>
      <c r="INP19" s="60"/>
      <c r="INQ19" s="60"/>
      <c r="INR19" s="60"/>
      <c r="INS19" s="60"/>
      <c r="INT19" s="60"/>
      <c r="INU19" s="60"/>
      <c r="INV19" s="60"/>
      <c r="INW19" s="60"/>
      <c r="INX19" s="60"/>
      <c r="INY19" s="60"/>
      <c r="INZ19" s="60"/>
      <c r="IOA19" s="60"/>
      <c r="IOB19" s="60"/>
      <c r="IOC19" s="60"/>
      <c r="IOD19" s="60"/>
      <c r="IOE19" s="60"/>
      <c r="IOF19" s="60"/>
      <c r="IOG19" s="60"/>
      <c r="IOH19" s="60"/>
      <c r="IOI19" s="60"/>
      <c r="IOJ19" s="60"/>
      <c r="IOK19" s="60"/>
      <c r="IOL19" s="60"/>
      <c r="IOM19" s="60"/>
      <c r="ION19" s="60"/>
      <c r="IOO19" s="60"/>
      <c r="IOP19" s="60"/>
      <c r="IOQ19" s="60"/>
      <c r="IOR19" s="60"/>
      <c r="IOS19" s="60"/>
      <c r="IOT19" s="60"/>
      <c r="IOU19" s="60"/>
      <c r="IOV19" s="60"/>
      <c r="IOW19" s="60"/>
      <c r="IOX19" s="60"/>
      <c r="IOY19" s="60"/>
      <c r="IOZ19" s="60"/>
      <c r="IPA19" s="60"/>
      <c r="IPB19" s="60"/>
      <c r="IPC19" s="60"/>
      <c r="IPD19" s="60"/>
      <c r="IPE19" s="60"/>
      <c r="IPF19" s="60"/>
      <c r="IPG19" s="60"/>
      <c r="IPH19" s="60"/>
      <c r="IPI19" s="60"/>
      <c r="IPJ19" s="60"/>
      <c r="IPK19" s="60"/>
      <c r="IPL19" s="60"/>
      <c r="IPM19" s="60"/>
      <c r="IPN19" s="60"/>
      <c r="IPO19" s="60"/>
      <c r="IPP19" s="60"/>
      <c r="IPQ19" s="60"/>
      <c r="IPR19" s="60"/>
      <c r="IPS19" s="60"/>
      <c r="IPT19" s="60"/>
      <c r="IPU19" s="60"/>
      <c r="IPV19" s="60"/>
      <c r="IPW19" s="60"/>
      <c r="IPX19" s="60"/>
      <c r="IPY19" s="60"/>
      <c r="IPZ19" s="60"/>
      <c r="IQA19" s="60"/>
      <c r="IQB19" s="60"/>
      <c r="IQC19" s="60"/>
      <c r="IQD19" s="60"/>
      <c r="IQE19" s="60"/>
      <c r="IQF19" s="60"/>
      <c r="IQG19" s="60"/>
      <c r="IQH19" s="60"/>
      <c r="IQI19" s="60"/>
      <c r="IQJ19" s="60"/>
      <c r="IQK19" s="60"/>
      <c r="IQL19" s="60"/>
      <c r="IQM19" s="60"/>
      <c r="IQN19" s="60"/>
      <c r="IQO19" s="60"/>
      <c r="IQP19" s="60"/>
      <c r="IQQ19" s="60"/>
      <c r="IQR19" s="60"/>
      <c r="IQS19" s="60"/>
      <c r="IQT19" s="60"/>
      <c r="IQU19" s="60"/>
      <c r="IQV19" s="60"/>
      <c r="IQW19" s="60"/>
      <c r="IQX19" s="60"/>
      <c r="IQY19" s="60"/>
      <c r="IQZ19" s="60"/>
      <c r="IRA19" s="60"/>
      <c r="IRB19" s="60"/>
      <c r="IRC19" s="60"/>
      <c r="IRD19" s="60"/>
      <c r="IRE19" s="60"/>
      <c r="IRF19" s="60"/>
      <c r="IRG19" s="60"/>
      <c r="IRH19" s="60"/>
      <c r="IRI19" s="60"/>
      <c r="IRJ19" s="60"/>
      <c r="IRK19" s="60"/>
      <c r="IRL19" s="60"/>
      <c r="IRM19" s="60"/>
      <c r="IRN19" s="60"/>
      <c r="IRO19" s="60"/>
      <c r="IRP19" s="60"/>
      <c r="IRQ19" s="60"/>
      <c r="IRR19" s="60"/>
      <c r="IRS19" s="60"/>
      <c r="IRT19" s="60"/>
      <c r="IRU19" s="60"/>
      <c r="IRV19" s="60"/>
      <c r="IRW19" s="60"/>
      <c r="IRX19" s="60"/>
      <c r="IRY19" s="60"/>
      <c r="IRZ19" s="60"/>
      <c r="ISA19" s="60"/>
      <c r="ISB19" s="60"/>
      <c r="ISC19" s="60"/>
      <c r="ISD19" s="60"/>
      <c r="ISE19" s="60"/>
      <c r="ISF19" s="60"/>
      <c r="ISG19" s="60"/>
      <c r="ISH19" s="60"/>
      <c r="ISI19" s="60"/>
      <c r="ISJ19" s="60"/>
      <c r="ISK19" s="60"/>
      <c r="ISL19" s="60"/>
      <c r="ISM19" s="60"/>
      <c r="ISN19" s="60"/>
      <c r="ISO19" s="60"/>
      <c r="ISP19" s="60"/>
      <c r="ISQ19" s="60"/>
      <c r="ISR19" s="60"/>
      <c r="ISS19" s="60"/>
      <c r="IST19" s="60"/>
      <c r="ISU19" s="60"/>
      <c r="ISV19" s="60"/>
      <c r="ISW19" s="60"/>
      <c r="ISX19" s="60"/>
      <c r="ISY19" s="60"/>
      <c r="ISZ19" s="60"/>
      <c r="ITA19" s="60"/>
      <c r="ITB19" s="60"/>
      <c r="ITC19" s="60"/>
      <c r="ITD19" s="60"/>
      <c r="ITE19" s="60"/>
      <c r="ITF19" s="60"/>
      <c r="ITG19" s="60"/>
      <c r="ITH19" s="60"/>
      <c r="ITI19" s="60"/>
      <c r="ITJ19" s="60"/>
      <c r="ITK19" s="60"/>
      <c r="ITL19" s="60"/>
      <c r="ITM19" s="60"/>
      <c r="ITN19" s="60"/>
      <c r="ITO19" s="60"/>
      <c r="ITP19" s="60"/>
      <c r="ITQ19" s="60"/>
      <c r="ITR19" s="60"/>
      <c r="ITS19" s="60"/>
      <c r="ITT19" s="60"/>
      <c r="ITU19" s="60"/>
      <c r="ITV19" s="60"/>
      <c r="ITW19" s="60"/>
      <c r="ITX19" s="60"/>
      <c r="ITY19" s="60"/>
      <c r="ITZ19" s="60"/>
      <c r="IUA19" s="60"/>
      <c r="IUB19" s="60"/>
      <c r="IUC19" s="60"/>
      <c r="IUD19" s="60"/>
      <c r="IUE19" s="60"/>
      <c r="IUF19" s="60"/>
      <c r="IUG19" s="60"/>
      <c r="IUH19" s="60"/>
      <c r="IUI19" s="60"/>
      <c r="IUJ19" s="60"/>
      <c r="IUK19" s="60"/>
      <c r="IUL19" s="60"/>
      <c r="IUM19" s="60"/>
      <c r="IUN19" s="60"/>
      <c r="IUO19" s="60"/>
      <c r="IUP19" s="60"/>
      <c r="IUQ19" s="60"/>
      <c r="IUR19" s="60"/>
      <c r="IUS19" s="60"/>
      <c r="IUT19" s="60"/>
      <c r="IUU19" s="60"/>
      <c r="IUV19" s="60"/>
      <c r="IUW19" s="60"/>
      <c r="IUX19" s="60"/>
      <c r="IUY19" s="60"/>
      <c r="IUZ19" s="60"/>
      <c r="IVA19" s="60"/>
      <c r="IVB19" s="60"/>
      <c r="IVC19" s="60"/>
      <c r="IVD19" s="60"/>
      <c r="IVE19" s="60"/>
      <c r="IVF19" s="60"/>
      <c r="IVG19" s="60"/>
      <c r="IVH19" s="60"/>
      <c r="IVI19" s="60"/>
      <c r="IVJ19" s="60"/>
      <c r="IVK19" s="60"/>
      <c r="IVL19" s="60"/>
      <c r="IVM19" s="60"/>
      <c r="IVN19" s="60"/>
      <c r="IVO19" s="60"/>
      <c r="IVP19" s="60"/>
      <c r="IVQ19" s="60"/>
      <c r="IVR19" s="60"/>
      <c r="IVS19" s="60"/>
      <c r="IVT19" s="60"/>
      <c r="IVU19" s="60"/>
      <c r="IVV19" s="60"/>
      <c r="IVW19" s="60"/>
      <c r="IVX19" s="60"/>
      <c r="IVY19" s="60"/>
      <c r="IVZ19" s="60"/>
      <c r="IWA19" s="60"/>
      <c r="IWB19" s="60"/>
      <c r="IWC19" s="60"/>
      <c r="IWD19" s="60"/>
      <c r="IWE19" s="60"/>
      <c r="IWF19" s="60"/>
      <c r="IWG19" s="60"/>
      <c r="IWH19" s="60"/>
      <c r="IWI19" s="60"/>
      <c r="IWJ19" s="60"/>
      <c r="IWK19" s="60"/>
      <c r="IWL19" s="60"/>
      <c r="IWM19" s="60"/>
      <c r="IWN19" s="60"/>
      <c r="IWO19" s="60"/>
      <c r="IWP19" s="60"/>
      <c r="IWQ19" s="60"/>
      <c r="IWR19" s="60"/>
      <c r="IWS19" s="60"/>
      <c r="IWT19" s="60"/>
      <c r="IWU19" s="60"/>
      <c r="IWV19" s="60"/>
      <c r="IWW19" s="60"/>
      <c r="IWX19" s="60"/>
      <c r="IWY19" s="60"/>
      <c r="IWZ19" s="60"/>
      <c r="IXA19" s="60"/>
      <c r="IXB19" s="60"/>
      <c r="IXC19" s="60"/>
      <c r="IXD19" s="60"/>
      <c r="IXE19" s="60"/>
      <c r="IXF19" s="60"/>
      <c r="IXG19" s="60"/>
      <c r="IXH19" s="60"/>
      <c r="IXI19" s="60"/>
      <c r="IXJ19" s="60"/>
      <c r="IXK19" s="60"/>
      <c r="IXL19" s="60"/>
      <c r="IXM19" s="60"/>
      <c r="IXN19" s="60"/>
      <c r="IXO19" s="60"/>
      <c r="IXP19" s="60"/>
      <c r="IXQ19" s="60"/>
      <c r="IXR19" s="60"/>
      <c r="IXS19" s="60"/>
      <c r="IXT19" s="60"/>
      <c r="IXU19" s="60"/>
      <c r="IXV19" s="60"/>
      <c r="IXW19" s="60"/>
      <c r="IXX19" s="60"/>
      <c r="IXY19" s="60"/>
      <c r="IXZ19" s="60"/>
      <c r="IYA19" s="60"/>
      <c r="IYB19" s="60"/>
      <c r="IYC19" s="60"/>
      <c r="IYD19" s="60"/>
      <c r="IYE19" s="60"/>
      <c r="IYF19" s="60"/>
      <c r="IYG19" s="60"/>
      <c r="IYH19" s="60"/>
      <c r="IYI19" s="60"/>
      <c r="IYJ19" s="60"/>
      <c r="IYK19" s="60"/>
      <c r="IYL19" s="60"/>
      <c r="IYM19" s="60"/>
      <c r="IYN19" s="60"/>
      <c r="IYO19" s="60"/>
      <c r="IYP19" s="60"/>
      <c r="IYQ19" s="60"/>
      <c r="IYR19" s="60"/>
      <c r="IYS19" s="60"/>
      <c r="IYT19" s="60"/>
      <c r="IYU19" s="60"/>
      <c r="IYV19" s="60"/>
      <c r="IYW19" s="60"/>
      <c r="IYX19" s="60"/>
      <c r="IYY19" s="60"/>
      <c r="IYZ19" s="60"/>
      <c r="IZA19" s="60"/>
      <c r="IZB19" s="60"/>
      <c r="IZC19" s="60"/>
      <c r="IZD19" s="60"/>
      <c r="IZE19" s="60"/>
      <c r="IZF19" s="60"/>
      <c r="IZG19" s="60"/>
      <c r="IZH19" s="60"/>
      <c r="IZI19" s="60"/>
      <c r="IZJ19" s="60"/>
      <c r="IZK19" s="60"/>
      <c r="IZL19" s="60"/>
      <c r="IZM19" s="60"/>
      <c r="IZN19" s="60"/>
      <c r="IZO19" s="60"/>
      <c r="IZP19" s="60"/>
      <c r="IZQ19" s="60"/>
      <c r="IZR19" s="60"/>
      <c r="IZS19" s="60"/>
      <c r="IZT19" s="60"/>
      <c r="IZU19" s="60"/>
      <c r="IZV19" s="60"/>
      <c r="IZW19" s="60"/>
      <c r="IZX19" s="60"/>
      <c r="IZY19" s="60"/>
      <c r="IZZ19" s="60"/>
      <c r="JAA19" s="60"/>
      <c r="JAB19" s="60"/>
      <c r="JAC19" s="60"/>
      <c r="JAD19" s="60"/>
      <c r="JAE19" s="60"/>
      <c r="JAF19" s="60"/>
      <c r="JAG19" s="60"/>
      <c r="JAH19" s="60"/>
      <c r="JAI19" s="60"/>
      <c r="JAJ19" s="60"/>
      <c r="JAK19" s="60"/>
      <c r="JAL19" s="60"/>
      <c r="JAM19" s="60"/>
      <c r="JAN19" s="60"/>
      <c r="JAO19" s="60"/>
      <c r="JAP19" s="60"/>
      <c r="JAQ19" s="60"/>
      <c r="JAR19" s="60"/>
      <c r="JAS19" s="60"/>
      <c r="JAT19" s="60"/>
      <c r="JAU19" s="60"/>
      <c r="JAV19" s="60"/>
      <c r="JAW19" s="60"/>
      <c r="JAX19" s="60"/>
      <c r="JAY19" s="60"/>
      <c r="JAZ19" s="60"/>
      <c r="JBA19" s="60"/>
      <c r="JBB19" s="60"/>
      <c r="JBC19" s="60"/>
      <c r="JBD19" s="60"/>
      <c r="JBE19" s="60"/>
      <c r="JBF19" s="60"/>
      <c r="JBG19" s="60"/>
      <c r="JBH19" s="60"/>
      <c r="JBI19" s="60"/>
      <c r="JBJ19" s="60"/>
      <c r="JBK19" s="60"/>
      <c r="JBL19" s="60"/>
      <c r="JBM19" s="60"/>
      <c r="JBN19" s="60"/>
      <c r="JBO19" s="60"/>
      <c r="JBP19" s="60"/>
      <c r="JBQ19" s="60"/>
      <c r="JBR19" s="60"/>
      <c r="JBS19" s="60"/>
      <c r="JBT19" s="60"/>
      <c r="JBU19" s="60"/>
      <c r="JBV19" s="60"/>
      <c r="JBW19" s="60"/>
      <c r="JBX19" s="60"/>
      <c r="JBY19" s="60"/>
      <c r="JBZ19" s="60"/>
      <c r="JCA19" s="60"/>
      <c r="JCB19" s="60"/>
      <c r="JCC19" s="60"/>
      <c r="JCD19" s="60"/>
      <c r="JCE19" s="60"/>
      <c r="JCF19" s="60"/>
      <c r="JCG19" s="60"/>
      <c r="JCH19" s="60"/>
      <c r="JCI19" s="60"/>
      <c r="JCJ19" s="60"/>
      <c r="JCK19" s="60"/>
      <c r="JCL19" s="60"/>
      <c r="JCM19" s="60"/>
      <c r="JCN19" s="60"/>
      <c r="JCO19" s="60"/>
      <c r="JCP19" s="60"/>
      <c r="JCQ19" s="60"/>
      <c r="JCR19" s="60"/>
      <c r="JCS19" s="60"/>
      <c r="JCT19" s="60"/>
      <c r="JCU19" s="60"/>
      <c r="JCV19" s="60"/>
      <c r="JCW19" s="60"/>
      <c r="JCX19" s="60"/>
      <c r="JCY19" s="60"/>
      <c r="JCZ19" s="60"/>
      <c r="JDA19" s="60"/>
      <c r="JDB19" s="60"/>
      <c r="JDC19" s="60"/>
      <c r="JDD19" s="60"/>
      <c r="JDE19" s="60"/>
      <c r="JDF19" s="60"/>
      <c r="JDG19" s="60"/>
      <c r="JDH19" s="60"/>
      <c r="JDI19" s="60"/>
      <c r="JDJ19" s="60"/>
      <c r="JDK19" s="60"/>
      <c r="JDL19" s="60"/>
      <c r="JDM19" s="60"/>
      <c r="JDN19" s="60"/>
      <c r="JDO19" s="60"/>
      <c r="JDP19" s="60"/>
      <c r="JDQ19" s="60"/>
      <c r="JDR19" s="60"/>
      <c r="JDS19" s="60"/>
      <c r="JDT19" s="60"/>
      <c r="JDU19" s="60"/>
      <c r="JDV19" s="60"/>
      <c r="JDW19" s="60"/>
      <c r="JDX19" s="60"/>
      <c r="JDY19" s="60"/>
      <c r="JDZ19" s="60"/>
      <c r="JEA19" s="60"/>
      <c r="JEB19" s="60"/>
      <c r="JEC19" s="60"/>
      <c r="JED19" s="60"/>
      <c r="JEE19" s="60"/>
      <c r="JEF19" s="60"/>
      <c r="JEG19" s="60"/>
      <c r="JEH19" s="60"/>
      <c r="JEI19" s="60"/>
      <c r="JEJ19" s="60"/>
      <c r="JEK19" s="60"/>
      <c r="JEL19" s="60"/>
      <c r="JEM19" s="60"/>
      <c r="JEN19" s="60"/>
      <c r="JEO19" s="60"/>
      <c r="JEP19" s="60"/>
      <c r="JEQ19" s="60"/>
      <c r="JER19" s="60"/>
      <c r="JES19" s="60"/>
      <c r="JET19" s="60"/>
      <c r="JEU19" s="60"/>
      <c r="JEV19" s="60"/>
      <c r="JEW19" s="60"/>
      <c r="JEX19" s="60"/>
      <c r="JEY19" s="60"/>
      <c r="JEZ19" s="60"/>
      <c r="JFA19" s="60"/>
      <c r="JFB19" s="60"/>
      <c r="JFC19" s="60"/>
      <c r="JFD19" s="60"/>
      <c r="JFE19" s="60"/>
      <c r="JFF19" s="60"/>
      <c r="JFG19" s="60"/>
      <c r="JFH19" s="60"/>
      <c r="JFI19" s="60"/>
      <c r="JFJ19" s="60"/>
      <c r="JFK19" s="60"/>
      <c r="JFL19" s="60"/>
      <c r="JFM19" s="60"/>
      <c r="JFN19" s="60"/>
      <c r="JFO19" s="60"/>
      <c r="JFP19" s="60"/>
      <c r="JFQ19" s="60"/>
      <c r="JFR19" s="60"/>
      <c r="JFS19" s="60"/>
      <c r="JFT19" s="60"/>
      <c r="JFU19" s="60"/>
      <c r="JFV19" s="60"/>
      <c r="JFW19" s="60"/>
      <c r="JFX19" s="60"/>
      <c r="JFY19" s="60"/>
      <c r="JFZ19" s="60"/>
      <c r="JGA19" s="60"/>
      <c r="JGB19" s="60"/>
      <c r="JGC19" s="60"/>
      <c r="JGD19" s="60"/>
      <c r="JGE19" s="60"/>
      <c r="JGF19" s="60"/>
      <c r="JGG19" s="60"/>
      <c r="JGH19" s="60"/>
      <c r="JGI19" s="60"/>
      <c r="JGJ19" s="60"/>
      <c r="JGK19" s="60"/>
      <c r="JGL19" s="60"/>
      <c r="JGM19" s="60"/>
      <c r="JGN19" s="60"/>
      <c r="JGO19" s="60"/>
      <c r="JGP19" s="60"/>
      <c r="JGQ19" s="60"/>
      <c r="JGR19" s="60"/>
      <c r="JGS19" s="60"/>
      <c r="JGT19" s="60"/>
      <c r="JGU19" s="60"/>
      <c r="JGV19" s="60"/>
      <c r="JGW19" s="60"/>
      <c r="JGX19" s="60"/>
      <c r="JGY19" s="60"/>
      <c r="JGZ19" s="60"/>
      <c r="JHA19" s="60"/>
      <c r="JHB19" s="60"/>
      <c r="JHC19" s="60"/>
      <c r="JHD19" s="60"/>
      <c r="JHE19" s="60"/>
      <c r="JHF19" s="60"/>
      <c r="JHG19" s="60"/>
      <c r="JHH19" s="60"/>
      <c r="JHI19" s="60"/>
      <c r="JHJ19" s="60"/>
      <c r="JHK19" s="60"/>
      <c r="JHL19" s="60"/>
      <c r="JHM19" s="60"/>
      <c r="JHN19" s="60"/>
      <c r="JHO19" s="60"/>
      <c r="JHP19" s="60"/>
      <c r="JHQ19" s="60"/>
      <c r="JHR19" s="60"/>
      <c r="JHS19" s="60"/>
      <c r="JHT19" s="60"/>
      <c r="JHU19" s="60"/>
      <c r="JHV19" s="60"/>
      <c r="JHW19" s="60"/>
      <c r="JHX19" s="60"/>
      <c r="JHY19" s="60"/>
      <c r="JHZ19" s="60"/>
      <c r="JIA19" s="60"/>
      <c r="JIB19" s="60"/>
      <c r="JIC19" s="60"/>
      <c r="JID19" s="60"/>
      <c r="JIE19" s="60"/>
      <c r="JIF19" s="60"/>
      <c r="JIG19" s="60"/>
      <c r="JIH19" s="60"/>
      <c r="JII19" s="60"/>
      <c r="JIJ19" s="60"/>
      <c r="JIK19" s="60"/>
      <c r="JIL19" s="60"/>
      <c r="JIM19" s="60"/>
      <c r="JIN19" s="60"/>
      <c r="JIO19" s="60"/>
      <c r="JIP19" s="60"/>
      <c r="JIQ19" s="60"/>
      <c r="JIR19" s="60"/>
      <c r="JIS19" s="60"/>
      <c r="JIT19" s="60"/>
      <c r="JIU19" s="60"/>
      <c r="JIV19" s="60"/>
      <c r="JIW19" s="60"/>
      <c r="JIX19" s="60"/>
      <c r="JIY19" s="60"/>
      <c r="JIZ19" s="60"/>
      <c r="JJA19" s="60"/>
      <c r="JJB19" s="60"/>
      <c r="JJC19" s="60"/>
      <c r="JJD19" s="60"/>
      <c r="JJE19" s="60"/>
      <c r="JJF19" s="60"/>
      <c r="JJG19" s="60"/>
      <c r="JJH19" s="60"/>
      <c r="JJI19" s="60"/>
      <c r="JJJ19" s="60"/>
      <c r="JJK19" s="60"/>
      <c r="JJL19" s="60"/>
      <c r="JJM19" s="60"/>
      <c r="JJN19" s="60"/>
      <c r="JJO19" s="60"/>
      <c r="JJP19" s="60"/>
      <c r="JJQ19" s="60"/>
      <c r="JJR19" s="60"/>
      <c r="JJS19" s="60"/>
      <c r="JJT19" s="60"/>
      <c r="JJU19" s="60"/>
      <c r="JJV19" s="60"/>
      <c r="JJW19" s="60"/>
      <c r="JJX19" s="60"/>
      <c r="JJY19" s="60"/>
      <c r="JJZ19" s="60"/>
      <c r="JKA19" s="60"/>
      <c r="JKB19" s="60"/>
      <c r="JKC19" s="60"/>
      <c r="JKD19" s="60"/>
      <c r="JKE19" s="60"/>
      <c r="JKF19" s="60"/>
      <c r="JKG19" s="60"/>
      <c r="JKH19" s="60"/>
      <c r="JKI19" s="60"/>
      <c r="JKJ19" s="60"/>
      <c r="JKK19" s="60"/>
      <c r="JKL19" s="60"/>
      <c r="JKM19" s="60"/>
      <c r="JKN19" s="60"/>
      <c r="JKO19" s="60"/>
      <c r="JKP19" s="60"/>
      <c r="JKQ19" s="60"/>
      <c r="JKR19" s="60"/>
      <c r="JKS19" s="60"/>
      <c r="JKT19" s="60"/>
      <c r="JKU19" s="60"/>
      <c r="JKV19" s="60"/>
      <c r="JKW19" s="60"/>
      <c r="JKX19" s="60"/>
      <c r="JKY19" s="60"/>
      <c r="JKZ19" s="60"/>
      <c r="JLA19" s="60"/>
      <c r="JLB19" s="60"/>
      <c r="JLC19" s="60"/>
      <c r="JLD19" s="60"/>
      <c r="JLE19" s="60"/>
      <c r="JLF19" s="60"/>
      <c r="JLG19" s="60"/>
      <c r="JLH19" s="60"/>
      <c r="JLI19" s="60"/>
      <c r="JLJ19" s="60"/>
      <c r="JLK19" s="60"/>
      <c r="JLL19" s="60"/>
      <c r="JLM19" s="60"/>
      <c r="JLN19" s="60"/>
      <c r="JLO19" s="60"/>
      <c r="JLP19" s="60"/>
      <c r="JLQ19" s="60"/>
      <c r="JLR19" s="60"/>
      <c r="JLS19" s="60"/>
      <c r="JLT19" s="60"/>
      <c r="JLU19" s="60"/>
      <c r="JLV19" s="60"/>
      <c r="JLW19" s="60"/>
      <c r="JLX19" s="60"/>
      <c r="JLY19" s="60"/>
      <c r="JLZ19" s="60"/>
      <c r="JMA19" s="60"/>
      <c r="JMB19" s="60"/>
      <c r="JMC19" s="60"/>
      <c r="JMD19" s="60"/>
      <c r="JME19" s="60"/>
      <c r="JMF19" s="60"/>
      <c r="JMG19" s="60"/>
      <c r="JMH19" s="60"/>
      <c r="JMI19" s="60"/>
      <c r="JMJ19" s="60"/>
      <c r="JMK19" s="60"/>
      <c r="JML19" s="60"/>
      <c r="JMM19" s="60"/>
      <c r="JMN19" s="60"/>
      <c r="JMO19" s="60"/>
      <c r="JMP19" s="60"/>
      <c r="JMQ19" s="60"/>
      <c r="JMR19" s="60"/>
      <c r="JMS19" s="60"/>
      <c r="JMT19" s="60"/>
      <c r="JMU19" s="60"/>
      <c r="JMV19" s="60"/>
      <c r="JMW19" s="60"/>
      <c r="JMX19" s="60"/>
      <c r="JMY19" s="60"/>
      <c r="JMZ19" s="60"/>
      <c r="JNA19" s="60"/>
      <c r="JNB19" s="60"/>
      <c r="JNC19" s="60"/>
      <c r="JND19" s="60"/>
      <c r="JNE19" s="60"/>
      <c r="JNF19" s="60"/>
      <c r="JNG19" s="60"/>
      <c r="JNH19" s="60"/>
      <c r="JNI19" s="60"/>
      <c r="JNJ19" s="60"/>
      <c r="JNK19" s="60"/>
      <c r="JNL19" s="60"/>
      <c r="JNM19" s="60"/>
      <c r="JNN19" s="60"/>
      <c r="JNO19" s="60"/>
      <c r="JNP19" s="60"/>
      <c r="JNQ19" s="60"/>
      <c r="JNR19" s="60"/>
      <c r="JNS19" s="60"/>
      <c r="JNT19" s="60"/>
      <c r="JNU19" s="60"/>
      <c r="JNV19" s="60"/>
      <c r="JNW19" s="60"/>
      <c r="JNX19" s="60"/>
      <c r="JNY19" s="60"/>
      <c r="JNZ19" s="60"/>
      <c r="JOA19" s="60"/>
      <c r="JOB19" s="60"/>
      <c r="JOC19" s="60"/>
      <c r="JOD19" s="60"/>
      <c r="JOE19" s="60"/>
      <c r="JOF19" s="60"/>
      <c r="JOG19" s="60"/>
      <c r="JOH19" s="60"/>
      <c r="JOI19" s="60"/>
      <c r="JOJ19" s="60"/>
      <c r="JOK19" s="60"/>
      <c r="JOL19" s="60"/>
      <c r="JOM19" s="60"/>
      <c r="JON19" s="60"/>
      <c r="JOO19" s="60"/>
      <c r="JOP19" s="60"/>
      <c r="JOQ19" s="60"/>
      <c r="JOR19" s="60"/>
      <c r="JOS19" s="60"/>
      <c r="JOT19" s="60"/>
      <c r="JOU19" s="60"/>
      <c r="JOV19" s="60"/>
      <c r="JOW19" s="60"/>
      <c r="JOX19" s="60"/>
      <c r="JOY19" s="60"/>
      <c r="JOZ19" s="60"/>
      <c r="JPA19" s="60"/>
      <c r="JPB19" s="60"/>
      <c r="JPC19" s="60"/>
      <c r="JPD19" s="60"/>
      <c r="JPE19" s="60"/>
      <c r="JPF19" s="60"/>
      <c r="JPG19" s="60"/>
      <c r="JPH19" s="60"/>
      <c r="JPI19" s="60"/>
      <c r="JPJ19" s="60"/>
      <c r="JPK19" s="60"/>
      <c r="JPL19" s="60"/>
      <c r="JPM19" s="60"/>
      <c r="JPN19" s="60"/>
      <c r="JPO19" s="60"/>
      <c r="JPP19" s="60"/>
      <c r="JPQ19" s="60"/>
      <c r="JPR19" s="60"/>
      <c r="JPS19" s="60"/>
      <c r="JPT19" s="60"/>
      <c r="JPU19" s="60"/>
      <c r="JPV19" s="60"/>
      <c r="JPW19" s="60"/>
      <c r="JPX19" s="60"/>
      <c r="JPY19" s="60"/>
      <c r="JPZ19" s="60"/>
      <c r="JQA19" s="60"/>
      <c r="JQB19" s="60"/>
      <c r="JQC19" s="60"/>
      <c r="JQD19" s="60"/>
      <c r="JQE19" s="60"/>
      <c r="JQF19" s="60"/>
      <c r="JQG19" s="60"/>
      <c r="JQH19" s="60"/>
      <c r="JQI19" s="60"/>
      <c r="JQJ19" s="60"/>
      <c r="JQK19" s="60"/>
      <c r="JQL19" s="60"/>
      <c r="JQM19" s="60"/>
      <c r="JQN19" s="60"/>
      <c r="JQO19" s="60"/>
      <c r="JQP19" s="60"/>
      <c r="JQQ19" s="60"/>
      <c r="JQR19" s="60"/>
      <c r="JQS19" s="60"/>
      <c r="JQT19" s="60"/>
      <c r="JQU19" s="60"/>
      <c r="JQV19" s="60"/>
      <c r="JQW19" s="60"/>
      <c r="JQX19" s="60"/>
      <c r="JQY19" s="60"/>
      <c r="JQZ19" s="60"/>
      <c r="JRA19" s="60"/>
      <c r="JRB19" s="60"/>
      <c r="JRC19" s="60"/>
      <c r="JRD19" s="60"/>
      <c r="JRE19" s="60"/>
      <c r="JRF19" s="60"/>
      <c r="JRG19" s="60"/>
      <c r="JRH19" s="60"/>
      <c r="JRI19" s="60"/>
      <c r="JRJ19" s="60"/>
      <c r="JRK19" s="60"/>
      <c r="JRL19" s="60"/>
      <c r="JRM19" s="60"/>
      <c r="JRN19" s="60"/>
      <c r="JRO19" s="60"/>
      <c r="JRP19" s="60"/>
      <c r="JRQ19" s="60"/>
      <c r="JRR19" s="60"/>
      <c r="JRS19" s="60"/>
      <c r="JRT19" s="60"/>
      <c r="JRU19" s="60"/>
      <c r="JRV19" s="60"/>
      <c r="JRW19" s="60"/>
      <c r="JRX19" s="60"/>
      <c r="JRY19" s="60"/>
      <c r="JRZ19" s="60"/>
      <c r="JSA19" s="60"/>
      <c r="JSB19" s="60"/>
      <c r="JSC19" s="60"/>
      <c r="JSD19" s="60"/>
      <c r="JSE19" s="60"/>
      <c r="JSF19" s="60"/>
      <c r="JSG19" s="60"/>
      <c r="JSH19" s="60"/>
      <c r="JSI19" s="60"/>
      <c r="JSJ19" s="60"/>
      <c r="JSK19" s="60"/>
      <c r="JSL19" s="60"/>
      <c r="JSM19" s="60"/>
      <c r="JSN19" s="60"/>
      <c r="JSO19" s="60"/>
      <c r="JSP19" s="60"/>
      <c r="JSQ19" s="60"/>
      <c r="JSR19" s="60"/>
      <c r="JSS19" s="60"/>
      <c r="JST19" s="60"/>
      <c r="JSU19" s="60"/>
      <c r="JSV19" s="60"/>
      <c r="JSW19" s="60"/>
      <c r="JSX19" s="60"/>
      <c r="JSY19" s="60"/>
      <c r="JSZ19" s="60"/>
      <c r="JTA19" s="60"/>
      <c r="JTB19" s="60"/>
      <c r="JTC19" s="60"/>
      <c r="JTD19" s="60"/>
      <c r="JTE19" s="60"/>
      <c r="JTF19" s="60"/>
      <c r="JTG19" s="60"/>
      <c r="JTH19" s="60"/>
      <c r="JTI19" s="60"/>
      <c r="JTJ19" s="60"/>
      <c r="JTK19" s="60"/>
      <c r="JTL19" s="60"/>
      <c r="JTM19" s="60"/>
      <c r="JTN19" s="60"/>
      <c r="JTO19" s="60"/>
      <c r="JTP19" s="60"/>
      <c r="JTQ19" s="60"/>
      <c r="JTR19" s="60"/>
      <c r="JTS19" s="60"/>
      <c r="JTT19" s="60"/>
      <c r="JTU19" s="60"/>
      <c r="JTV19" s="60"/>
      <c r="JTW19" s="60"/>
      <c r="JTX19" s="60"/>
      <c r="JTY19" s="60"/>
      <c r="JTZ19" s="60"/>
      <c r="JUA19" s="60"/>
      <c r="JUB19" s="60"/>
      <c r="JUC19" s="60"/>
      <c r="JUD19" s="60"/>
      <c r="JUE19" s="60"/>
      <c r="JUF19" s="60"/>
      <c r="JUG19" s="60"/>
      <c r="JUH19" s="60"/>
      <c r="JUI19" s="60"/>
      <c r="JUJ19" s="60"/>
      <c r="JUK19" s="60"/>
      <c r="JUL19" s="60"/>
      <c r="JUM19" s="60"/>
      <c r="JUN19" s="60"/>
      <c r="JUO19" s="60"/>
      <c r="JUP19" s="60"/>
      <c r="JUQ19" s="60"/>
      <c r="JUR19" s="60"/>
      <c r="JUS19" s="60"/>
      <c r="JUT19" s="60"/>
      <c r="JUU19" s="60"/>
      <c r="JUV19" s="60"/>
      <c r="JUW19" s="60"/>
      <c r="JUX19" s="60"/>
      <c r="JUY19" s="60"/>
      <c r="JUZ19" s="60"/>
      <c r="JVA19" s="60"/>
      <c r="JVB19" s="60"/>
      <c r="JVC19" s="60"/>
      <c r="JVD19" s="60"/>
      <c r="JVE19" s="60"/>
      <c r="JVF19" s="60"/>
      <c r="JVG19" s="60"/>
      <c r="JVH19" s="60"/>
      <c r="JVI19" s="60"/>
      <c r="JVJ19" s="60"/>
      <c r="JVK19" s="60"/>
      <c r="JVL19" s="60"/>
      <c r="JVM19" s="60"/>
      <c r="JVN19" s="60"/>
      <c r="JVO19" s="60"/>
      <c r="JVP19" s="60"/>
      <c r="JVQ19" s="60"/>
      <c r="JVR19" s="60"/>
      <c r="JVS19" s="60"/>
      <c r="JVT19" s="60"/>
      <c r="JVU19" s="60"/>
      <c r="JVV19" s="60"/>
      <c r="JVW19" s="60"/>
      <c r="JVX19" s="60"/>
      <c r="JVY19" s="60"/>
      <c r="JVZ19" s="60"/>
      <c r="JWA19" s="60"/>
      <c r="JWB19" s="60"/>
      <c r="JWC19" s="60"/>
      <c r="JWD19" s="60"/>
      <c r="JWE19" s="60"/>
      <c r="JWF19" s="60"/>
      <c r="JWG19" s="60"/>
      <c r="JWH19" s="60"/>
      <c r="JWI19" s="60"/>
      <c r="JWJ19" s="60"/>
      <c r="JWK19" s="60"/>
      <c r="JWL19" s="60"/>
      <c r="JWM19" s="60"/>
      <c r="JWN19" s="60"/>
      <c r="JWO19" s="60"/>
      <c r="JWP19" s="60"/>
      <c r="JWQ19" s="60"/>
      <c r="JWR19" s="60"/>
      <c r="JWS19" s="60"/>
      <c r="JWT19" s="60"/>
      <c r="JWU19" s="60"/>
      <c r="JWV19" s="60"/>
      <c r="JWW19" s="60"/>
      <c r="JWX19" s="60"/>
      <c r="JWY19" s="60"/>
      <c r="JWZ19" s="60"/>
      <c r="JXA19" s="60"/>
      <c r="JXB19" s="60"/>
      <c r="JXC19" s="60"/>
      <c r="JXD19" s="60"/>
      <c r="JXE19" s="60"/>
      <c r="JXF19" s="60"/>
      <c r="JXG19" s="60"/>
      <c r="JXH19" s="60"/>
      <c r="JXI19" s="60"/>
      <c r="JXJ19" s="60"/>
      <c r="JXK19" s="60"/>
      <c r="JXL19" s="60"/>
      <c r="JXM19" s="60"/>
      <c r="JXN19" s="60"/>
      <c r="JXO19" s="60"/>
      <c r="JXP19" s="60"/>
      <c r="JXQ19" s="60"/>
      <c r="JXR19" s="60"/>
      <c r="JXS19" s="60"/>
      <c r="JXT19" s="60"/>
      <c r="JXU19" s="60"/>
      <c r="JXV19" s="60"/>
      <c r="JXW19" s="60"/>
      <c r="JXX19" s="60"/>
      <c r="JXY19" s="60"/>
      <c r="JXZ19" s="60"/>
      <c r="JYA19" s="60"/>
      <c r="JYB19" s="60"/>
      <c r="JYC19" s="60"/>
      <c r="JYD19" s="60"/>
      <c r="JYE19" s="60"/>
      <c r="JYF19" s="60"/>
      <c r="JYG19" s="60"/>
      <c r="JYH19" s="60"/>
      <c r="JYI19" s="60"/>
      <c r="JYJ19" s="60"/>
      <c r="JYK19" s="60"/>
      <c r="JYL19" s="60"/>
      <c r="JYM19" s="60"/>
      <c r="JYN19" s="60"/>
      <c r="JYO19" s="60"/>
      <c r="JYP19" s="60"/>
      <c r="JYQ19" s="60"/>
      <c r="JYR19" s="60"/>
      <c r="JYS19" s="60"/>
      <c r="JYT19" s="60"/>
      <c r="JYU19" s="60"/>
      <c r="JYV19" s="60"/>
      <c r="JYW19" s="60"/>
      <c r="JYX19" s="60"/>
      <c r="JYY19" s="60"/>
      <c r="JYZ19" s="60"/>
      <c r="JZA19" s="60"/>
      <c r="JZB19" s="60"/>
      <c r="JZC19" s="60"/>
      <c r="JZD19" s="60"/>
      <c r="JZE19" s="60"/>
      <c r="JZF19" s="60"/>
      <c r="JZG19" s="60"/>
      <c r="JZH19" s="60"/>
      <c r="JZI19" s="60"/>
      <c r="JZJ19" s="60"/>
      <c r="JZK19" s="60"/>
      <c r="JZL19" s="60"/>
      <c r="JZM19" s="60"/>
      <c r="JZN19" s="60"/>
      <c r="JZO19" s="60"/>
      <c r="JZP19" s="60"/>
      <c r="JZQ19" s="60"/>
      <c r="JZR19" s="60"/>
      <c r="JZS19" s="60"/>
      <c r="JZT19" s="60"/>
      <c r="JZU19" s="60"/>
      <c r="JZV19" s="60"/>
      <c r="JZW19" s="60"/>
      <c r="JZX19" s="60"/>
      <c r="JZY19" s="60"/>
      <c r="JZZ19" s="60"/>
      <c r="KAA19" s="60"/>
      <c r="KAB19" s="60"/>
      <c r="KAC19" s="60"/>
      <c r="KAD19" s="60"/>
      <c r="KAE19" s="60"/>
      <c r="KAF19" s="60"/>
      <c r="KAG19" s="60"/>
      <c r="KAH19" s="60"/>
      <c r="KAI19" s="60"/>
      <c r="KAJ19" s="60"/>
      <c r="KAK19" s="60"/>
      <c r="KAL19" s="60"/>
      <c r="KAM19" s="60"/>
      <c r="KAN19" s="60"/>
      <c r="KAO19" s="60"/>
      <c r="KAP19" s="60"/>
      <c r="KAQ19" s="60"/>
      <c r="KAR19" s="60"/>
      <c r="KAS19" s="60"/>
      <c r="KAT19" s="60"/>
      <c r="KAU19" s="60"/>
      <c r="KAV19" s="60"/>
      <c r="KAW19" s="60"/>
      <c r="KAX19" s="60"/>
      <c r="KAY19" s="60"/>
      <c r="KAZ19" s="60"/>
      <c r="KBA19" s="60"/>
      <c r="KBB19" s="60"/>
      <c r="KBC19" s="60"/>
      <c r="KBD19" s="60"/>
      <c r="KBE19" s="60"/>
      <c r="KBF19" s="60"/>
      <c r="KBG19" s="60"/>
      <c r="KBH19" s="60"/>
      <c r="KBI19" s="60"/>
      <c r="KBJ19" s="60"/>
      <c r="KBK19" s="60"/>
      <c r="KBL19" s="60"/>
      <c r="KBM19" s="60"/>
      <c r="KBN19" s="60"/>
      <c r="KBO19" s="60"/>
      <c r="KBP19" s="60"/>
      <c r="KBQ19" s="60"/>
      <c r="KBR19" s="60"/>
      <c r="KBS19" s="60"/>
      <c r="KBT19" s="60"/>
      <c r="KBU19" s="60"/>
      <c r="KBV19" s="60"/>
      <c r="KBW19" s="60"/>
      <c r="KBX19" s="60"/>
      <c r="KBY19" s="60"/>
      <c r="KBZ19" s="60"/>
      <c r="KCA19" s="60"/>
      <c r="KCB19" s="60"/>
      <c r="KCC19" s="60"/>
      <c r="KCD19" s="60"/>
      <c r="KCE19" s="60"/>
      <c r="KCF19" s="60"/>
      <c r="KCG19" s="60"/>
      <c r="KCH19" s="60"/>
      <c r="KCI19" s="60"/>
      <c r="KCJ19" s="60"/>
      <c r="KCK19" s="60"/>
      <c r="KCL19" s="60"/>
      <c r="KCM19" s="60"/>
      <c r="KCN19" s="60"/>
      <c r="KCO19" s="60"/>
      <c r="KCP19" s="60"/>
      <c r="KCQ19" s="60"/>
      <c r="KCR19" s="60"/>
      <c r="KCS19" s="60"/>
      <c r="KCT19" s="60"/>
      <c r="KCU19" s="60"/>
      <c r="KCV19" s="60"/>
      <c r="KCW19" s="60"/>
      <c r="KCX19" s="60"/>
      <c r="KCY19" s="60"/>
      <c r="KCZ19" s="60"/>
      <c r="KDA19" s="60"/>
      <c r="KDB19" s="60"/>
      <c r="KDC19" s="60"/>
      <c r="KDD19" s="60"/>
      <c r="KDE19" s="60"/>
      <c r="KDF19" s="60"/>
      <c r="KDG19" s="60"/>
      <c r="KDH19" s="60"/>
      <c r="KDI19" s="60"/>
      <c r="KDJ19" s="60"/>
      <c r="KDK19" s="60"/>
      <c r="KDL19" s="60"/>
      <c r="KDM19" s="60"/>
      <c r="KDN19" s="60"/>
      <c r="KDO19" s="60"/>
      <c r="KDP19" s="60"/>
      <c r="KDQ19" s="60"/>
      <c r="KDR19" s="60"/>
      <c r="KDS19" s="60"/>
      <c r="KDT19" s="60"/>
      <c r="KDU19" s="60"/>
      <c r="KDV19" s="60"/>
      <c r="KDW19" s="60"/>
      <c r="KDX19" s="60"/>
      <c r="KDY19" s="60"/>
      <c r="KDZ19" s="60"/>
      <c r="KEA19" s="60"/>
      <c r="KEB19" s="60"/>
      <c r="KEC19" s="60"/>
      <c r="KED19" s="60"/>
      <c r="KEE19" s="60"/>
      <c r="KEF19" s="60"/>
      <c r="KEG19" s="60"/>
      <c r="KEH19" s="60"/>
      <c r="KEI19" s="60"/>
      <c r="KEJ19" s="60"/>
      <c r="KEK19" s="60"/>
      <c r="KEL19" s="60"/>
      <c r="KEM19" s="60"/>
      <c r="KEN19" s="60"/>
      <c r="KEO19" s="60"/>
      <c r="KEP19" s="60"/>
      <c r="KEQ19" s="60"/>
      <c r="KER19" s="60"/>
      <c r="KES19" s="60"/>
      <c r="KET19" s="60"/>
      <c r="KEU19" s="60"/>
      <c r="KEV19" s="60"/>
      <c r="KEW19" s="60"/>
      <c r="KEX19" s="60"/>
      <c r="KEY19" s="60"/>
      <c r="KEZ19" s="60"/>
      <c r="KFA19" s="60"/>
      <c r="KFB19" s="60"/>
      <c r="KFC19" s="60"/>
      <c r="KFD19" s="60"/>
      <c r="KFE19" s="60"/>
      <c r="KFF19" s="60"/>
      <c r="KFG19" s="60"/>
      <c r="KFH19" s="60"/>
      <c r="KFI19" s="60"/>
      <c r="KFJ19" s="60"/>
      <c r="KFK19" s="60"/>
      <c r="KFL19" s="60"/>
      <c r="KFM19" s="60"/>
      <c r="KFN19" s="60"/>
      <c r="KFO19" s="60"/>
      <c r="KFP19" s="60"/>
      <c r="KFQ19" s="60"/>
      <c r="KFR19" s="60"/>
      <c r="KFS19" s="60"/>
      <c r="KFT19" s="60"/>
      <c r="KFU19" s="60"/>
      <c r="KFV19" s="60"/>
      <c r="KFW19" s="60"/>
      <c r="KFX19" s="60"/>
      <c r="KFY19" s="60"/>
      <c r="KFZ19" s="60"/>
      <c r="KGA19" s="60"/>
      <c r="KGB19" s="60"/>
      <c r="KGC19" s="60"/>
      <c r="KGD19" s="60"/>
      <c r="KGE19" s="60"/>
      <c r="KGF19" s="60"/>
      <c r="KGG19" s="60"/>
      <c r="KGH19" s="60"/>
      <c r="KGI19" s="60"/>
      <c r="KGJ19" s="60"/>
      <c r="KGK19" s="60"/>
      <c r="KGL19" s="60"/>
      <c r="KGM19" s="60"/>
      <c r="KGN19" s="60"/>
      <c r="KGO19" s="60"/>
      <c r="KGP19" s="60"/>
      <c r="KGQ19" s="60"/>
      <c r="KGR19" s="60"/>
      <c r="KGS19" s="60"/>
      <c r="KGT19" s="60"/>
      <c r="KGU19" s="60"/>
      <c r="KGV19" s="60"/>
      <c r="KGW19" s="60"/>
      <c r="KGX19" s="60"/>
      <c r="KGY19" s="60"/>
      <c r="KGZ19" s="60"/>
      <c r="KHA19" s="60"/>
      <c r="KHB19" s="60"/>
      <c r="KHC19" s="60"/>
      <c r="KHD19" s="60"/>
      <c r="KHE19" s="60"/>
      <c r="KHF19" s="60"/>
      <c r="KHG19" s="60"/>
      <c r="KHH19" s="60"/>
      <c r="KHI19" s="60"/>
      <c r="KHJ19" s="60"/>
      <c r="KHK19" s="60"/>
      <c r="KHL19" s="60"/>
      <c r="KHM19" s="60"/>
      <c r="KHN19" s="60"/>
      <c r="KHO19" s="60"/>
      <c r="KHP19" s="60"/>
      <c r="KHQ19" s="60"/>
      <c r="KHR19" s="60"/>
      <c r="KHS19" s="60"/>
      <c r="KHT19" s="60"/>
      <c r="KHU19" s="60"/>
      <c r="KHV19" s="60"/>
      <c r="KHW19" s="60"/>
      <c r="KHX19" s="60"/>
      <c r="KHY19" s="60"/>
      <c r="KHZ19" s="60"/>
      <c r="KIA19" s="60"/>
      <c r="KIB19" s="60"/>
      <c r="KIC19" s="60"/>
      <c r="KID19" s="60"/>
      <c r="KIE19" s="60"/>
      <c r="KIF19" s="60"/>
      <c r="KIG19" s="60"/>
      <c r="KIH19" s="60"/>
      <c r="KII19" s="60"/>
      <c r="KIJ19" s="60"/>
      <c r="KIK19" s="60"/>
      <c r="KIL19" s="60"/>
      <c r="KIM19" s="60"/>
      <c r="KIN19" s="60"/>
      <c r="KIO19" s="60"/>
      <c r="KIP19" s="60"/>
      <c r="KIQ19" s="60"/>
      <c r="KIR19" s="60"/>
      <c r="KIS19" s="60"/>
      <c r="KIT19" s="60"/>
      <c r="KIU19" s="60"/>
      <c r="KIV19" s="60"/>
      <c r="KIW19" s="60"/>
      <c r="KIX19" s="60"/>
      <c r="KIY19" s="60"/>
      <c r="KIZ19" s="60"/>
      <c r="KJA19" s="60"/>
      <c r="KJB19" s="60"/>
      <c r="KJC19" s="60"/>
      <c r="KJD19" s="60"/>
      <c r="KJE19" s="60"/>
      <c r="KJF19" s="60"/>
      <c r="KJG19" s="60"/>
      <c r="KJH19" s="60"/>
      <c r="KJI19" s="60"/>
      <c r="KJJ19" s="60"/>
      <c r="KJK19" s="60"/>
      <c r="KJL19" s="60"/>
      <c r="KJM19" s="60"/>
      <c r="KJN19" s="60"/>
      <c r="KJO19" s="60"/>
      <c r="KJP19" s="60"/>
      <c r="KJQ19" s="60"/>
      <c r="KJR19" s="60"/>
      <c r="KJS19" s="60"/>
      <c r="KJT19" s="60"/>
      <c r="KJU19" s="60"/>
      <c r="KJV19" s="60"/>
      <c r="KJW19" s="60"/>
      <c r="KJX19" s="60"/>
      <c r="KJY19" s="60"/>
      <c r="KJZ19" s="60"/>
      <c r="KKA19" s="60"/>
      <c r="KKB19" s="60"/>
      <c r="KKC19" s="60"/>
      <c r="KKD19" s="60"/>
      <c r="KKE19" s="60"/>
      <c r="KKF19" s="60"/>
      <c r="KKG19" s="60"/>
      <c r="KKH19" s="60"/>
      <c r="KKI19" s="60"/>
      <c r="KKJ19" s="60"/>
      <c r="KKK19" s="60"/>
      <c r="KKL19" s="60"/>
      <c r="KKM19" s="60"/>
      <c r="KKN19" s="60"/>
      <c r="KKO19" s="60"/>
      <c r="KKP19" s="60"/>
      <c r="KKQ19" s="60"/>
      <c r="KKR19" s="60"/>
      <c r="KKS19" s="60"/>
      <c r="KKT19" s="60"/>
      <c r="KKU19" s="60"/>
      <c r="KKV19" s="60"/>
      <c r="KKW19" s="60"/>
      <c r="KKX19" s="60"/>
      <c r="KKY19" s="60"/>
      <c r="KKZ19" s="60"/>
      <c r="KLA19" s="60"/>
      <c r="KLB19" s="60"/>
      <c r="KLC19" s="60"/>
      <c r="KLD19" s="60"/>
      <c r="KLE19" s="60"/>
      <c r="KLF19" s="60"/>
      <c r="KLG19" s="60"/>
      <c r="KLH19" s="60"/>
      <c r="KLI19" s="60"/>
      <c r="KLJ19" s="60"/>
      <c r="KLK19" s="60"/>
      <c r="KLL19" s="60"/>
      <c r="KLM19" s="60"/>
      <c r="KLN19" s="60"/>
      <c r="KLO19" s="60"/>
      <c r="KLP19" s="60"/>
      <c r="KLQ19" s="60"/>
      <c r="KLR19" s="60"/>
      <c r="KLS19" s="60"/>
      <c r="KLT19" s="60"/>
      <c r="KLU19" s="60"/>
      <c r="KLV19" s="60"/>
      <c r="KLW19" s="60"/>
      <c r="KLX19" s="60"/>
      <c r="KLY19" s="60"/>
      <c r="KLZ19" s="60"/>
      <c r="KMA19" s="60"/>
      <c r="KMB19" s="60"/>
      <c r="KMC19" s="60"/>
      <c r="KMD19" s="60"/>
      <c r="KME19" s="60"/>
      <c r="KMF19" s="60"/>
      <c r="KMG19" s="60"/>
      <c r="KMH19" s="60"/>
      <c r="KMI19" s="60"/>
      <c r="KMJ19" s="60"/>
      <c r="KMK19" s="60"/>
      <c r="KML19" s="60"/>
      <c r="KMM19" s="60"/>
      <c r="KMN19" s="60"/>
      <c r="KMO19" s="60"/>
      <c r="KMP19" s="60"/>
      <c r="KMQ19" s="60"/>
      <c r="KMR19" s="60"/>
      <c r="KMS19" s="60"/>
      <c r="KMT19" s="60"/>
      <c r="KMU19" s="60"/>
      <c r="KMV19" s="60"/>
      <c r="KMW19" s="60"/>
      <c r="KMX19" s="60"/>
      <c r="KMY19" s="60"/>
      <c r="KMZ19" s="60"/>
      <c r="KNA19" s="60"/>
      <c r="KNB19" s="60"/>
      <c r="KNC19" s="60"/>
      <c r="KND19" s="60"/>
      <c r="KNE19" s="60"/>
      <c r="KNF19" s="60"/>
      <c r="KNG19" s="60"/>
      <c r="KNH19" s="60"/>
      <c r="KNI19" s="60"/>
      <c r="KNJ19" s="60"/>
      <c r="KNK19" s="60"/>
      <c r="KNL19" s="60"/>
      <c r="KNM19" s="60"/>
      <c r="KNN19" s="60"/>
      <c r="KNO19" s="60"/>
      <c r="KNP19" s="60"/>
      <c r="KNQ19" s="60"/>
      <c r="KNR19" s="60"/>
      <c r="KNS19" s="60"/>
      <c r="KNT19" s="60"/>
      <c r="KNU19" s="60"/>
      <c r="KNV19" s="60"/>
      <c r="KNW19" s="60"/>
      <c r="KNX19" s="60"/>
      <c r="KNY19" s="60"/>
      <c r="KNZ19" s="60"/>
      <c r="KOA19" s="60"/>
      <c r="KOB19" s="60"/>
      <c r="KOC19" s="60"/>
      <c r="KOD19" s="60"/>
      <c r="KOE19" s="60"/>
      <c r="KOF19" s="60"/>
      <c r="KOG19" s="60"/>
      <c r="KOH19" s="60"/>
      <c r="KOI19" s="60"/>
      <c r="KOJ19" s="60"/>
      <c r="KOK19" s="60"/>
      <c r="KOL19" s="60"/>
      <c r="KOM19" s="60"/>
      <c r="KON19" s="60"/>
      <c r="KOO19" s="60"/>
      <c r="KOP19" s="60"/>
      <c r="KOQ19" s="60"/>
      <c r="KOR19" s="60"/>
      <c r="KOS19" s="60"/>
      <c r="KOT19" s="60"/>
      <c r="KOU19" s="60"/>
      <c r="KOV19" s="60"/>
      <c r="KOW19" s="60"/>
      <c r="KOX19" s="60"/>
      <c r="KOY19" s="60"/>
      <c r="KOZ19" s="60"/>
      <c r="KPA19" s="60"/>
      <c r="KPB19" s="60"/>
      <c r="KPC19" s="60"/>
      <c r="KPD19" s="60"/>
      <c r="KPE19" s="60"/>
      <c r="KPF19" s="60"/>
      <c r="KPG19" s="60"/>
      <c r="KPH19" s="60"/>
      <c r="KPI19" s="60"/>
      <c r="KPJ19" s="60"/>
      <c r="KPK19" s="60"/>
      <c r="KPL19" s="60"/>
      <c r="KPM19" s="60"/>
      <c r="KPN19" s="60"/>
      <c r="KPO19" s="60"/>
      <c r="KPP19" s="60"/>
      <c r="KPQ19" s="60"/>
      <c r="KPR19" s="60"/>
      <c r="KPS19" s="60"/>
      <c r="KPT19" s="60"/>
      <c r="KPU19" s="60"/>
      <c r="KPV19" s="60"/>
      <c r="KPW19" s="60"/>
      <c r="KPX19" s="60"/>
      <c r="KPY19" s="60"/>
      <c r="KPZ19" s="60"/>
      <c r="KQA19" s="60"/>
      <c r="KQB19" s="60"/>
      <c r="KQC19" s="60"/>
      <c r="KQD19" s="60"/>
      <c r="KQE19" s="60"/>
      <c r="KQF19" s="60"/>
      <c r="KQG19" s="60"/>
      <c r="KQH19" s="60"/>
      <c r="KQI19" s="60"/>
      <c r="KQJ19" s="60"/>
      <c r="KQK19" s="60"/>
      <c r="KQL19" s="60"/>
      <c r="KQM19" s="60"/>
      <c r="KQN19" s="60"/>
      <c r="KQO19" s="60"/>
      <c r="KQP19" s="60"/>
      <c r="KQQ19" s="60"/>
      <c r="KQR19" s="60"/>
      <c r="KQS19" s="60"/>
      <c r="KQT19" s="60"/>
      <c r="KQU19" s="60"/>
      <c r="KQV19" s="60"/>
      <c r="KQW19" s="60"/>
      <c r="KQX19" s="60"/>
      <c r="KQY19" s="60"/>
      <c r="KQZ19" s="60"/>
      <c r="KRA19" s="60"/>
      <c r="KRB19" s="60"/>
      <c r="KRC19" s="60"/>
      <c r="KRD19" s="60"/>
      <c r="KRE19" s="60"/>
      <c r="KRF19" s="60"/>
      <c r="KRG19" s="60"/>
      <c r="KRH19" s="60"/>
      <c r="KRI19" s="60"/>
      <c r="KRJ19" s="60"/>
      <c r="KRK19" s="60"/>
      <c r="KRL19" s="60"/>
      <c r="KRM19" s="60"/>
      <c r="KRN19" s="60"/>
      <c r="KRO19" s="60"/>
      <c r="KRP19" s="60"/>
      <c r="KRQ19" s="60"/>
      <c r="KRR19" s="60"/>
      <c r="KRS19" s="60"/>
      <c r="KRT19" s="60"/>
      <c r="KRU19" s="60"/>
      <c r="KRV19" s="60"/>
      <c r="KRW19" s="60"/>
      <c r="KRX19" s="60"/>
      <c r="KRY19" s="60"/>
      <c r="KRZ19" s="60"/>
      <c r="KSA19" s="60"/>
      <c r="KSB19" s="60"/>
      <c r="KSC19" s="60"/>
      <c r="KSD19" s="60"/>
      <c r="KSE19" s="60"/>
      <c r="KSF19" s="60"/>
      <c r="KSG19" s="60"/>
      <c r="KSH19" s="60"/>
      <c r="KSI19" s="60"/>
      <c r="KSJ19" s="60"/>
      <c r="KSK19" s="60"/>
      <c r="KSL19" s="60"/>
      <c r="KSM19" s="60"/>
      <c r="KSN19" s="60"/>
      <c r="KSO19" s="60"/>
      <c r="KSP19" s="60"/>
      <c r="KSQ19" s="60"/>
      <c r="KSR19" s="60"/>
      <c r="KSS19" s="60"/>
      <c r="KST19" s="60"/>
      <c r="KSU19" s="60"/>
      <c r="KSV19" s="60"/>
      <c r="KSW19" s="60"/>
      <c r="KSX19" s="60"/>
      <c r="KSY19" s="60"/>
      <c r="KSZ19" s="60"/>
      <c r="KTA19" s="60"/>
      <c r="KTB19" s="60"/>
      <c r="KTC19" s="60"/>
      <c r="KTD19" s="60"/>
      <c r="KTE19" s="60"/>
      <c r="KTF19" s="60"/>
      <c r="KTG19" s="60"/>
      <c r="KTH19" s="60"/>
      <c r="KTI19" s="60"/>
      <c r="KTJ19" s="60"/>
      <c r="KTK19" s="60"/>
      <c r="KTL19" s="60"/>
      <c r="KTM19" s="60"/>
      <c r="KTN19" s="60"/>
      <c r="KTO19" s="60"/>
      <c r="KTP19" s="60"/>
      <c r="KTQ19" s="60"/>
      <c r="KTR19" s="60"/>
      <c r="KTS19" s="60"/>
      <c r="KTT19" s="60"/>
      <c r="KTU19" s="60"/>
      <c r="KTV19" s="60"/>
      <c r="KTW19" s="60"/>
      <c r="KTX19" s="60"/>
      <c r="KTY19" s="60"/>
      <c r="KTZ19" s="60"/>
      <c r="KUA19" s="60"/>
      <c r="KUB19" s="60"/>
      <c r="KUC19" s="60"/>
      <c r="KUD19" s="60"/>
      <c r="KUE19" s="60"/>
      <c r="KUF19" s="60"/>
      <c r="KUG19" s="60"/>
      <c r="KUH19" s="60"/>
      <c r="KUI19" s="60"/>
      <c r="KUJ19" s="60"/>
      <c r="KUK19" s="60"/>
      <c r="KUL19" s="60"/>
      <c r="KUM19" s="60"/>
      <c r="KUN19" s="60"/>
      <c r="KUO19" s="60"/>
      <c r="KUP19" s="60"/>
      <c r="KUQ19" s="60"/>
      <c r="KUR19" s="60"/>
      <c r="KUS19" s="60"/>
      <c r="KUT19" s="60"/>
      <c r="KUU19" s="60"/>
      <c r="KUV19" s="60"/>
      <c r="KUW19" s="60"/>
      <c r="KUX19" s="60"/>
      <c r="KUY19" s="60"/>
      <c r="KUZ19" s="60"/>
      <c r="KVA19" s="60"/>
      <c r="KVB19" s="60"/>
      <c r="KVC19" s="60"/>
      <c r="KVD19" s="60"/>
      <c r="KVE19" s="60"/>
      <c r="KVF19" s="60"/>
      <c r="KVG19" s="60"/>
      <c r="KVH19" s="60"/>
      <c r="KVI19" s="60"/>
      <c r="KVJ19" s="60"/>
      <c r="KVK19" s="60"/>
      <c r="KVL19" s="60"/>
      <c r="KVM19" s="60"/>
      <c r="KVN19" s="60"/>
      <c r="KVO19" s="60"/>
      <c r="KVP19" s="60"/>
      <c r="KVQ19" s="60"/>
      <c r="KVR19" s="60"/>
      <c r="KVS19" s="60"/>
      <c r="KVT19" s="60"/>
      <c r="KVU19" s="60"/>
      <c r="KVV19" s="60"/>
      <c r="KVW19" s="60"/>
      <c r="KVX19" s="60"/>
      <c r="KVY19" s="60"/>
      <c r="KVZ19" s="60"/>
      <c r="KWA19" s="60"/>
      <c r="KWB19" s="60"/>
      <c r="KWC19" s="60"/>
      <c r="KWD19" s="60"/>
      <c r="KWE19" s="60"/>
      <c r="KWF19" s="60"/>
      <c r="KWG19" s="60"/>
      <c r="KWH19" s="60"/>
      <c r="KWI19" s="60"/>
      <c r="KWJ19" s="60"/>
      <c r="KWK19" s="60"/>
      <c r="KWL19" s="60"/>
      <c r="KWM19" s="60"/>
      <c r="KWN19" s="60"/>
      <c r="KWO19" s="60"/>
      <c r="KWP19" s="60"/>
      <c r="KWQ19" s="60"/>
      <c r="KWR19" s="60"/>
      <c r="KWS19" s="60"/>
      <c r="KWT19" s="60"/>
      <c r="KWU19" s="60"/>
      <c r="KWV19" s="60"/>
      <c r="KWW19" s="60"/>
      <c r="KWX19" s="60"/>
      <c r="KWY19" s="60"/>
      <c r="KWZ19" s="60"/>
      <c r="KXA19" s="60"/>
      <c r="KXB19" s="60"/>
      <c r="KXC19" s="60"/>
      <c r="KXD19" s="60"/>
      <c r="KXE19" s="60"/>
      <c r="KXF19" s="60"/>
      <c r="KXG19" s="60"/>
      <c r="KXH19" s="60"/>
      <c r="KXI19" s="60"/>
      <c r="KXJ19" s="60"/>
      <c r="KXK19" s="60"/>
      <c r="KXL19" s="60"/>
      <c r="KXM19" s="60"/>
      <c r="KXN19" s="60"/>
      <c r="KXO19" s="60"/>
      <c r="KXP19" s="60"/>
      <c r="KXQ19" s="60"/>
      <c r="KXR19" s="60"/>
      <c r="KXS19" s="60"/>
      <c r="KXT19" s="60"/>
      <c r="KXU19" s="60"/>
      <c r="KXV19" s="60"/>
      <c r="KXW19" s="60"/>
      <c r="KXX19" s="60"/>
      <c r="KXY19" s="60"/>
      <c r="KXZ19" s="60"/>
      <c r="KYA19" s="60"/>
      <c r="KYB19" s="60"/>
      <c r="KYC19" s="60"/>
      <c r="KYD19" s="60"/>
      <c r="KYE19" s="60"/>
      <c r="KYF19" s="60"/>
      <c r="KYG19" s="60"/>
      <c r="KYH19" s="60"/>
      <c r="KYI19" s="60"/>
      <c r="KYJ19" s="60"/>
      <c r="KYK19" s="60"/>
      <c r="KYL19" s="60"/>
      <c r="KYM19" s="60"/>
      <c r="KYN19" s="60"/>
      <c r="KYO19" s="60"/>
      <c r="KYP19" s="60"/>
      <c r="KYQ19" s="60"/>
      <c r="KYR19" s="60"/>
      <c r="KYS19" s="60"/>
      <c r="KYT19" s="60"/>
      <c r="KYU19" s="60"/>
      <c r="KYV19" s="60"/>
      <c r="KYW19" s="60"/>
      <c r="KYX19" s="60"/>
      <c r="KYY19" s="60"/>
      <c r="KYZ19" s="60"/>
      <c r="KZA19" s="60"/>
      <c r="KZB19" s="60"/>
      <c r="KZC19" s="60"/>
      <c r="KZD19" s="60"/>
      <c r="KZE19" s="60"/>
      <c r="KZF19" s="60"/>
      <c r="KZG19" s="60"/>
      <c r="KZH19" s="60"/>
      <c r="KZI19" s="60"/>
      <c r="KZJ19" s="60"/>
      <c r="KZK19" s="60"/>
      <c r="KZL19" s="60"/>
      <c r="KZM19" s="60"/>
      <c r="KZN19" s="60"/>
      <c r="KZO19" s="60"/>
      <c r="KZP19" s="60"/>
      <c r="KZQ19" s="60"/>
      <c r="KZR19" s="60"/>
      <c r="KZS19" s="60"/>
      <c r="KZT19" s="60"/>
      <c r="KZU19" s="60"/>
      <c r="KZV19" s="60"/>
      <c r="KZW19" s="60"/>
      <c r="KZX19" s="60"/>
      <c r="KZY19" s="60"/>
      <c r="KZZ19" s="60"/>
      <c r="LAA19" s="60"/>
      <c r="LAB19" s="60"/>
      <c r="LAC19" s="60"/>
      <c r="LAD19" s="60"/>
      <c r="LAE19" s="60"/>
      <c r="LAF19" s="60"/>
      <c r="LAG19" s="60"/>
      <c r="LAH19" s="60"/>
      <c r="LAI19" s="60"/>
      <c r="LAJ19" s="60"/>
      <c r="LAK19" s="60"/>
      <c r="LAL19" s="60"/>
      <c r="LAM19" s="60"/>
      <c r="LAN19" s="60"/>
      <c r="LAO19" s="60"/>
      <c r="LAP19" s="60"/>
      <c r="LAQ19" s="60"/>
      <c r="LAR19" s="60"/>
      <c r="LAS19" s="60"/>
      <c r="LAT19" s="60"/>
      <c r="LAU19" s="60"/>
      <c r="LAV19" s="60"/>
      <c r="LAW19" s="60"/>
      <c r="LAX19" s="60"/>
      <c r="LAY19" s="60"/>
      <c r="LAZ19" s="60"/>
      <c r="LBA19" s="60"/>
      <c r="LBB19" s="60"/>
      <c r="LBC19" s="60"/>
      <c r="LBD19" s="60"/>
      <c r="LBE19" s="60"/>
      <c r="LBF19" s="60"/>
      <c r="LBG19" s="60"/>
      <c r="LBH19" s="60"/>
      <c r="LBI19" s="60"/>
      <c r="LBJ19" s="60"/>
      <c r="LBK19" s="60"/>
      <c r="LBL19" s="60"/>
      <c r="LBM19" s="60"/>
      <c r="LBN19" s="60"/>
      <c r="LBO19" s="60"/>
      <c r="LBP19" s="60"/>
      <c r="LBQ19" s="60"/>
      <c r="LBR19" s="60"/>
      <c r="LBS19" s="60"/>
      <c r="LBT19" s="60"/>
      <c r="LBU19" s="60"/>
      <c r="LBV19" s="60"/>
      <c r="LBW19" s="60"/>
      <c r="LBX19" s="60"/>
      <c r="LBY19" s="60"/>
      <c r="LBZ19" s="60"/>
      <c r="LCA19" s="60"/>
      <c r="LCB19" s="60"/>
      <c r="LCC19" s="60"/>
      <c r="LCD19" s="60"/>
      <c r="LCE19" s="60"/>
      <c r="LCF19" s="60"/>
      <c r="LCG19" s="60"/>
      <c r="LCH19" s="60"/>
      <c r="LCI19" s="60"/>
      <c r="LCJ19" s="60"/>
      <c r="LCK19" s="60"/>
      <c r="LCL19" s="60"/>
      <c r="LCM19" s="60"/>
      <c r="LCN19" s="60"/>
      <c r="LCO19" s="60"/>
      <c r="LCP19" s="60"/>
      <c r="LCQ19" s="60"/>
      <c r="LCR19" s="60"/>
      <c r="LCS19" s="60"/>
      <c r="LCT19" s="60"/>
      <c r="LCU19" s="60"/>
      <c r="LCV19" s="60"/>
      <c r="LCW19" s="60"/>
      <c r="LCX19" s="60"/>
      <c r="LCY19" s="60"/>
      <c r="LCZ19" s="60"/>
      <c r="LDA19" s="60"/>
      <c r="LDB19" s="60"/>
      <c r="LDC19" s="60"/>
      <c r="LDD19" s="60"/>
      <c r="LDE19" s="60"/>
      <c r="LDF19" s="60"/>
      <c r="LDG19" s="60"/>
      <c r="LDH19" s="60"/>
      <c r="LDI19" s="60"/>
      <c r="LDJ19" s="60"/>
      <c r="LDK19" s="60"/>
      <c r="LDL19" s="60"/>
      <c r="LDM19" s="60"/>
      <c r="LDN19" s="60"/>
      <c r="LDO19" s="60"/>
      <c r="LDP19" s="60"/>
      <c r="LDQ19" s="60"/>
      <c r="LDR19" s="60"/>
      <c r="LDS19" s="60"/>
      <c r="LDT19" s="60"/>
      <c r="LDU19" s="60"/>
      <c r="LDV19" s="60"/>
      <c r="LDW19" s="60"/>
      <c r="LDX19" s="60"/>
      <c r="LDY19" s="60"/>
      <c r="LDZ19" s="60"/>
      <c r="LEA19" s="60"/>
      <c r="LEB19" s="60"/>
      <c r="LEC19" s="60"/>
      <c r="LED19" s="60"/>
      <c r="LEE19" s="60"/>
      <c r="LEF19" s="60"/>
      <c r="LEG19" s="60"/>
      <c r="LEH19" s="60"/>
      <c r="LEI19" s="60"/>
      <c r="LEJ19" s="60"/>
      <c r="LEK19" s="60"/>
      <c r="LEL19" s="60"/>
      <c r="LEM19" s="60"/>
      <c r="LEN19" s="60"/>
      <c r="LEO19" s="60"/>
      <c r="LEP19" s="60"/>
      <c r="LEQ19" s="60"/>
      <c r="LER19" s="60"/>
      <c r="LES19" s="60"/>
      <c r="LET19" s="60"/>
      <c r="LEU19" s="60"/>
      <c r="LEV19" s="60"/>
      <c r="LEW19" s="60"/>
      <c r="LEX19" s="60"/>
      <c r="LEY19" s="60"/>
      <c r="LEZ19" s="60"/>
      <c r="LFA19" s="60"/>
      <c r="LFB19" s="60"/>
      <c r="LFC19" s="60"/>
      <c r="LFD19" s="60"/>
      <c r="LFE19" s="60"/>
      <c r="LFF19" s="60"/>
      <c r="LFG19" s="60"/>
      <c r="LFH19" s="60"/>
      <c r="LFI19" s="60"/>
      <c r="LFJ19" s="60"/>
      <c r="LFK19" s="60"/>
      <c r="LFL19" s="60"/>
      <c r="LFM19" s="60"/>
      <c r="LFN19" s="60"/>
      <c r="LFO19" s="60"/>
      <c r="LFP19" s="60"/>
      <c r="LFQ19" s="60"/>
      <c r="LFR19" s="60"/>
      <c r="LFS19" s="60"/>
      <c r="LFT19" s="60"/>
      <c r="LFU19" s="60"/>
      <c r="LFV19" s="60"/>
      <c r="LFW19" s="60"/>
      <c r="LFX19" s="60"/>
      <c r="LFY19" s="60"/>
      <c r="LFZ19" s="60"/>
      <c r="LGA19" s="60"/>
      <c r="LGB19" s="60"/>
      <c r="LGC19" s="60"/>
      <c r="LGD19" s="60"/>
      <c r="LGE19" s="60"/>
      <c r="LGF19" s="60"/>
      <c r="LGG19" s="60"/>
      <c r="LGH19" s="60"/>
      <c r="LGI19" s="60"/>
      <c r="LGJ19" s="60"/>
      <c r="LGK19" s="60"/>
      <c r="LGL19" s="60"/>
      <c r="LGM19" s="60"/>
      <c r="LGN19" s="60"/>
      <c r="LGO19" s="60"/>
      <c r="LGP19" s="60"/>
      <c r="LGQ19" s="60"/>
      <c r="LGR19" s="60"/>
      <c r="LGS19" s="60"/>
      <c r="LGT19" s="60"/>
      <c r="LGU19" s="60"/>
      <c r="LGV19" s="60"/>
      <c r="LGW19" s="60"/>
      <c r="LGX19" s="60"/>
      <c r="LGY19" s="60"/>
      <c r="LGZ19" s="60"/>
      <c r="LHA19" s="60"/>
      <c r="LHB19" s="60"/>
      <c r="LHC19" s="60"/>
      <c r="LHD19" s="60"/>
      <c r="LHE19" s="60"/>
      <c r="LHF19" s="60"/>
      <c r="LHG19" s="60"/>
      <c r="LHH19" s="60"/>
      <c r="LHI19" s="60"/>
      <c r="LHJ19" s="60"/>
      <c r="LHK19" s="60"/>
      <c r="LHL19" s="60"/>
      <c r="LHM19" s="60"/>
      <c r="LHN19" s="60"/>
      <c r="LHO19" s="60"/>
      <c r="LHP19" s="60"/>
      <c r="LHQ19" s="60"/>
      <c r="LHR19" s="60"/>
      <c r="LHS19" s="60"/>
      <c r="LHT19" s="60"/>
      <c r="LHU19" s="60"/>
      <c r="LHV19" s="60"/>
      <c r="LHW19" s="60"/>
      <c r="LHX19" s="60"/>
      <c r="LHY19" s="60"/>
      <c r="LHZ19" s="60"/>
      <c r="LIA19" s="60"/>
      <c r="LIB19" s="60"/>
      <c r="LIC19" s="60"/>
      <c r="LID19" s="60"/>
      <c r="LIE19" s="60"/>
      <c r="LIF19" s="60"/>
      <c r="LIG19" s="60"/>
      <c r="LIH19" s="60"/>
      <c r="LII19" s="60"/>
      <c r="LIJ19" s="60"/>
      <c r="LIK19" s="60"/>
      <c r="LIL19" s="60"/>
      <c r="LIM19" s="60"/>
      <c r="LIN19" s="60"/>
      <c r="LIO19" s="60"/>
      <c r="LIP19" s="60"/>
      <c r="LIQ19" s="60"/>
      <c r="LIR19" s="60"/>
      <c r="LIS19" s="60"/>
      <c r="LIT19" s="60"/>
      <c r="LIU19" s="60"/>
      <c r="LIV19" s="60"/>
      <c r="LIW19" s="60"/>
      <c r="LIX19" s="60"/>
      <c r="LIY19" s="60"/>
      <c r="LIZ19" s="60"/>
      <c r="LJA19" s="60"/>
      <c r="LJB19" s="60"/>
      <c r="LJC19" s="60"/>
      <c r="LJD19" s="60"/>
      <c r="LJE19" s="60"/>
      <c r="LJF19" s="60"/>
      <c r="LJG19" s="60"/>
      <c r="LJH19" s="60"/>
      <c r="LJI19" s="60"/>
      <c r="LJJ19" s="60"/>
      <c r="LJK19" s="60"/>
      <c r="LJL19" s="60"/>
      <c r="LJM19" s="60"/>
      <c r="LJN19" s="60"/>
      <c r="LJO19" s="60"/>
      <c r="LJP19" s="60"/>
      <c r="LJQ19" s="60"/>
      <c r="LJR19" s="60"/>
      <c r="LJS19" s="60"/>
      <c r="LJT19" s="60"/>
      <c r="LJU19" s="60"/>
      <c r="LJV19" s="60"/>
      <c r="LJW19" s="60"/>
      <c r="LJX19" s="60"/>
      <c r="LJY19" s="60"/>
      <c r="LJZ19" s="60"/>
      <c r="LKA19" s="60"/>
      <c r="LKB19" s="60"/>
      <c r="LKC19" s="60"/>
      <c r="LKD19" s="60"/>
      <c r="LKE19" s="60"/>
      <c r="LKF19" s="60"/>
      <c r="LKG19" s="60"/>
      <c r="LKH19" s="60"/>
      <c r="LKI19" s="60"/>
      <c r="LKJ19" s="60"/>
      <c r="LKK19" s="60"/>
      <c r="LKL19" s="60"/>
      <c r="LKM19" s="60"/>
      <c r="LKN19" s="60"/>
      <c r="LKO19" s="60"/>
      <c r="LKP19" s="60"/>
      <c r="LKQ19" s="60"/>
      <c r="LKR19" s="60"/>
      <c r="LKS19" s="60"/>
      <c r="LKT19" s="60"/>
      <c r="LKU19" s="60"/>
      <c r="LKV19" s="60"/>
      <c r="LKW19" s="60"/>
      <c r="LKX19" s="60"/>
      <c r="LKY19" s="60"/>
      <c r="LKZ19" s="60"/>
      <c r="LLA19" s="60"/>
      <c r="LLB19" s="60"/>
      <c r="LLC19" s="60"/>
      <c r="LLD19" s="60"/>
      <c r="LLE19" s="60"/>
      <c r="LLF19" s="60"/>
      <c r="LLG19" s="60"/>
      <c r="LLH19" s="60"/>
      <c r="LLI19" s="60"/>
      <c r="LLJ19" s="60"/>
      <c r="LLK19" s="60"/>
      <c r="LLL19" s="60"/>
      <c r="LLM19" s="60"/>
      <c r="LLN19" s="60"/>
      <c r="LLO19" s="60"/>
      <c r="LLP19" s="60"/>
      <c r="LLQ19" s="60"/>
      <c r="LLR19" s="60"/>
      <c r="LLS19" s="60"/>
      <c r="LLT19" s="60"/>
      <c r="LLU19" s="60"/>
      <c r="LLV19" s="60"/>
      <c r="LLW19" s="60"/>
      <c r="LLX19" s="60"/>
      <c r="LLY19" s="60"/>
      <c r="LLZ19" s="60"/>
      <c r="LMA19" s="60"/>
      <c r="LMB19" s="60"/>
      <c r="LMC19" s="60"/>
      <c r="LMD19" s="60"/>
      <c r="LME19" s="60"/>
      <c r="LMF19" s="60"/>
      <c r="LMG19" s="60"/>
      <c r="LMH19" s="60"/>
      <c r="LMI19" s="60"/>
      <c r="LMJ19" s="60"/>
      <c r="LMK19" s="60"/>
      <c r="LML19" s="60"/>
      <c r="LMM19" s="60"/>
      <c r="LMN19" s="60"/>
      <c r="LMO19" s="60"/>
      <c r="LMP19" s="60"/>
      <c r="LMQ19" s="60"/>
      <c r="LMR19" s="60"/>
      <c r="LMS19" s="60"/>
      <c r="LMT19" s="60"/>
      <c r="LMU19" s="60"/>
      <c r="LMV19" s="60"/>
      <c r="LMW19" s="60"/>
      <c r="LMX19" s="60"/>
      <c r="LMY19" s="60"/>
      <c r="LMZ19" s="60"/>
      <c r="LNA19" s="60"/>
      <c r="LNB19" s="60"/>
      <c r="LNC19" s="60"/>
      <c r="LND19" s="60"/>
      <c r="LNE19" s="60"/>
      <c r="LNF19" s="60"/>
      <c r="LNG19" s="60"/>
      <c r="LNH19" s="60"/>
      <c r="LNI19" s="60"/>
      <c r="LNJ19" s="60"/>
      <c r="LNK19" s="60"/>
      <c r="LNL19" s="60"/>
      <c r="LNM19" s="60"/>
      <c r="LNN19" s="60"/>
      <c r="LNO19" s="60"/>
      <c r="LNP19" s="60"/>
      <c r="LNQ19" s="60"/>
      <c r="LNR19" s="60"/>
      <c r="LNS19" s="60"/>
      <c r="LNT19" s="60"/>
      <c r="LNU19" s="60"/>
      <c r="LNV19" s="60"/>
      <c r="LNW19" s="60"/>
      <c r="LNX19" s="60"/>
      <c r="LNY19" s="60"/>
      <c r="LNZ19" s="60"/>
      <c r="LOA19" s="60"/>
      <c r="LOB19" s="60"/>
      <c r="LOC19" s="60"/>
      <c r="LOD19" s="60"/>
      <c r="LOE19" s="60"/>
      <c r="LOF19" s="60"/>
      <c r="LOG19" s="60"/>
      <c r="LOH19" s="60"/>
      <c r="LOI19" s="60"/>
      <c r="LOJ19" s="60"/>
      <c r="LOK19" s="60"/>
      <c r="LOL19" s="60"/>
      <c r="LOM19" s="60"/>
      <c r="LON19" s="60"/>
      <c r="LOO19" s="60"/>
      <c r="LOP19" s="60"/>
      <c r="LOQ19" s="60"/>
      <c r="LOR19" s="60"/>
      <c r="LOS19" s="60"/>
      <c r="LOT19" s="60"/>
      <c r="LOU19" s="60"/>
      <c r="LOV19" s="60"/>
      <c r="LOW19" s="60"/>
      <c r="LOX19" s="60"/>
      <c r="LOY19" s="60"/>
      <c r="LOZ19" s="60"/>
      <c r="LPA19" s="60"/>
      <c r="LPB19" s="60"/>
      <c r="LPC19" s="60"/>
      <c r="LPD19" s="60"/>
      <c r="LPE19" s="60"/>
      <c r="LPF19" s="60"/>
      <c r="LPG19" s="60"/>
      <c r="LPH19" s="60"/>
      <c r="LPI19" s="60"/>
      <c r="LPJ19" s="60"/>
      <c r="LPK19" s="60"/>
      <c r="LPL19" s="60"/>
      <c r="LPM19" s="60"/>
      <c r="LPN19" s="60"/>
      <c r="LPO19" s="60"/>
      <c r="LPP19" s="60"/>
      <c r="LPQ19" s="60"/>
      <c r="LPR19" s="60"/>
      <c r="LPS19" s="60"/>
      <c r="LPT19" s="60"/>
      <c r="LPU19" s="60"/>
      <c r="LPV19" s="60"/>
      <c r="LPW19" s="60"/>
      <c r="LPX19" s="60"/>
      <c r="LPY19" s="60"/>
      <c r="LPZ19" s="60"/>
      <c r="LQA19" s="60"/>
      <c r="LQB19" s="60"/>
      <c r="LQC19" s="60"/>
      <c r="LQD19" s="60"/>
      <c r="LQE19" s="60"/>
      <c r="LQF19" s="60"/>
      <c r="LQG19" s="60"/>
      <c r="LQH19" s="60"/>
      <c r="LQI19" s="60"/>
      <c r="LQJ19" s="60"/>
      <c r="LQK19" s="60"/>
      <c r="LQL19" s="60"/>
      <c r="LQM19" s="60"/>
      <c r="LQN19" s="60"/>
      <c r="LQO19" s="60"/>
      <c r="LQP19" s="60"/>
      <c r="LQQ19" s="60"/>
      <c r="LQR19" s="60"/>
      <c r="LQS19" s="60"/>
      <c r="LQT19" s="60"/>
      <c r="LQU19" s="60"/>
      <c r="LQV19" s="60"/>
      <c r="LQW19" s="60"/>
      <c r="LQX19" s="60"/>
      <c r="LQY19" s="60"/>
      <c r="LQZ19" s="60"/>
      <c r="LRA19" s="60"/>
      <c r="LRB19" s="60"/>
      <c r="LRC19" s="60"/>
      <c r="LRD19" s="60"/>
      <c r="LRE19" s="60"/>
      <c r="LRF19" s="60"/>
      <c r="LRG19" s="60"/>
      <c r="LRH19" s="60"/>
      <c r="LRI19" s="60"/>
      <c r="LRJ19" s="60"/>
      <c r="LRK19" s="60"/>
      <c r="LRL19" s="60"/>
      <c r="LRM19" s="60"/>
      <c r="LRN19" s="60"/>
      <c r="LRO19" s="60"/>
      <c r="LRP19" s="60"/>
      <c r="LRQ19" s="60"/>
      <c r="LRR19" s="60"/>
      <c r="LRS19" s="60"/>
      <c r="LRT19" s="60"/>
      <c r="LRU19" s="60"/>
      <c r="LRV19" s="60"/>
      <c r="LRW19" s="60"/>
      <c r="LRX19" s="60"/>
      <c r="LRY19" s="60"/>
      <c r="LRZ19" s="60"/>
      <c r="LSA19" s="60"/>
      <c r="LSB19" s="60"/>
      <c r="LSC19" s="60"/>
      <c r="LSD19" s="60"/>
      <c r="LSE19" s="60"/>
      <c r="LSF19" s="60"/>
      <c r="LSG19" s="60"/>
      <c r="LSH19" s="60"/>
      <c r="LSI19" s="60"/>
      <c r="LSJ19" s="60"/>
      <c r="LSK19" s="60"/>
      <c r="LSL19" s="60"/>
      <c r="LSM19" s="60"/>
      <c r="LSN19" s="60"/>
      <c r="LSO19" s="60"/>
      <c r="LSP19" s="60"/>
      <c r="LSQ19" s="60"/>
      <c r="LSR19" s="60"/>
      <c r="LSS19" s="60"/>
      <c r="LST19" s="60"/>
      <c r="LSU19" s="60"/>
      <c r="LSV19" s="60"/>
      <c r="LSW19" s="60"/>
      <c r="LSX19" s="60"/>
      <c r="LSY19" s="60"/>
      <c r="LSZ19" s="60"/>
      <c r="LTA19" s="60"/>
      <c r="LTB19" s="60"/>
      <c r="LTC19" s="60"/>
      <c r="LTD19" s="60"/>
      <c r="LTE19" s="60"/>
      <c r="LTF19" s="60"/>
      <c r="LTG19" s="60"/>
      <c r="LTH19" s="60"/>
      <c r="LTI19" s="60"/>
      <c r="LTJ19" s="60"/>
      <c r="LTK19" s="60"/>
      <c r="LTL19" s="60"/>
      <c r="LTM19" s="60"/>
      <c r="LTN19" s="60"/>
      <c r="LTO19" s="60"/>
      <c r="LTP19" s="60"/>
      <c r="LTQ19" s="60"/>
      <c r="LTR19" s="60"/>
      <c r="LTS19" s="60"/>
      <c r="LTT19" s="60"/>
      <c r="LTU19" s="60"/>
      <c r="LTV19" s="60"/>
      <c r="LTW19" s="60"/>
      <c r="LTX19" s="60"/>
      <c r="LTY19" s="60"/>
      <c r="LTZ19" s="60"/>
      <c r="LUA19" s="60"/>
      <c r="LUB19" s="60"/>
      <c r="LUC19" s="60"/>
      <c r="LUD19" s="60"/>
      <c r="LUE19" s="60"/>
      <c r="LUF19" s="60"/>
      <c r="LUG19" s="60"/>
      <c r="LUH19" s="60"/>
      <c r="LUI19" s="60"/>
      <c r="LUJ19" s="60"/>
      <c r="LUK19" s="60"/>
      <c r="LUL19" s="60"/>
      <c r="LUM19" s="60"/>
      <c r="LUN19" s="60"/>
      <c r="LUO19" s="60"/>
      <c r="LUP19" s="60"/>
      <c r="LUQ19" s="60"/>
      <c r="LUR19" s="60"/>
      <c r="LUS19" s="60"/>
      <c r="LUT19" s="60"/>
      <c r="LUU19" s="60"/>
      <c r="LUV19" s="60"/>
      <c r="LUW19" s="60"/>
      <c r="LUX19" s="60"/>
      <c r="LUY19" s="60"/>
      <c r="LUZ19" s="60"/>
      <c r="LVA19" s="60"/>
      <c r="LVB19" s="60"/>
      <c r="LVC19" s="60"/>
      <c r="LVD19" s="60"/>
      <c r="LVE19" s="60"/>
      <c r="LVF19" s="60"/>
      <c r="LVG19" s="60"/>
      <c r="LVH19" s="60"/>
      <c r="LVI19" s="60"/>
      <c r="LVJ19" s="60"/>
      <c r="LVK19" s="60"/>
      <c r="LVL19" s="60"/>
      <c r="LVM19" s="60"/>
      <c r="LVN19" s="60"/>
      <c r="LVO19" s="60"/>
      <c r="LVP19" s="60"/>
      <c r="LVQ19" s="60"/>
      <c r="LVR19" s="60"/>
      <c r="LVS19" s="60"/>
      <c r="LVT19" s="60"/>
      <c r="LVU19" s="60"/>
      <c r="LVV19" s="60"/>
      <c r="LVW19" s="60"/>
      <c r="LVX19" s="60"/>
      <c r="LVY19" s="60"/>
      <c r="LVZ19" s="60"/>
      <c r="LWA19" s="60"/>
      <c r="LWB19" s="60"/>
      <c r="LWC19" s="60"/>
      <c r="LWD19" s="60"/>
      <c r="LWE19" s="60"/>
      <c r="LWF19" s="60"/>
      <c r="LWG19" s="60"/>
      <c r="LWH19" s="60"/>
      <c r="LWI19" s="60"/>
      <c r="LWJ19" s="60"/>
      <c r="LWK19" s="60"/>
      <c r="LWL19" s="60"/>
      <c r="LWM19" s="60"/>
      <c r="LWN19" s="60"/>
      <c r="LWO19" s="60"/>
      <c r="LWP19" s="60"/>
      <c r="LWQ19" s="60"/>
      <c r="LWR19" s="60"/>
      <c r="LWS19" s="60"/>
      <c r="LWT19" s="60"/>
      <c r="LWU19" s="60"/>
      <c r="LWV19" s="60"/>
      <c r="LWW19" s="60"/>
      <c r="LWX19" s="60"/>
      <c r="LWY19" s="60"/>
      <c r="LWZ19" s="60"/>
      <c r="LXA19" s="60"/>
      <c r="LXB19" s="60"/>
      <c r="LXC19" s="60"/>
      <c r="LXD19" s="60"/>
      <c r="LXE19" s="60"/>
      <c r="LXF19" s="60"/>
      <c r="LXG19" s="60"/>
      <c r="LXH19" s="60"/>
      <c r="LXI19" s="60"/>
      <c r="LXJ19" s="60"/>
      <c r="LXK19" s="60"/>
      <c r="LXL19" s="60"/>
      <c r="LXM19" s="60"/>
      <c r="LXN19" s="60"/>
      <c r="LXO19" s="60"/>
      <c r="LXP19" s="60"/>
      <c r="LXQ19" s="60"/>
      <c r="LXR19" s="60"/>
      <c r="LXS19" s="60"/>
      <c r="LXT19" s="60"/>
      <c r="LXU19" s="60"/>
      <c r="LXV19" s="60"/>
      <c r="LXW19" s="60"/>
      <c r="LXX19" s="60"/>
      <c r="LXY19" s="60"/>
      <c r="LXZ19" s="60"/>
      <c r="LYA19" s="60"/>
      <c r="LYB19" s="60"/>
      <c r="LYC19" s="60"/>
      <c r="LYD19" s="60"/>
      <c r="LYE19" s="60"/>
      <c r="LYF19" s="60"/>
      <c r="LYG19" s="60"/>
      <c r="LYH19" s="60"/>
      <c r="LYI19" s="60"/>
      <c r="LYJ19" s="60"/>
      <c r="LYK19" s="60"/>
      <c r="LYL19" s="60"/>
      <c r="LYM19" s="60"/>
      <c r="LYN19" s="60"/>
      <c r="LYO19" s="60"/>
      <c r="LYP19" s="60"/>
      <c r="LYQ19" s="60"/>
      <c r="LYR19" s="60"/>
      <c r="LYS19" s="60"/>
      <c r="LYT19" s="60"/>
      <c r="LYU19" s="60"/>
      <c r="LYV19" s="60"/>
      <c r="LYW19" s="60"/>
      <c r="LYX19" s="60"/>
      <c r="LYY19" s="60"/>
      <c r="LYZ19" s="60"/>
      <c r="LZA19" s="60"/>
      <c r="LZB19" s="60"/>
      <c r="LZC19" s="60"/>
      <c r="LZD19" s="60"/>
      <c r="LZE19" s="60"/>
      <c r="LZF19" s="60"/>
      <c r="LZG19" s="60"/>
      <c r="LZH19" s="60"/>
      <c r="LZI19" s="60"/>
      <c r="LZJ19" s="60"/>
      <c r="LZK19" s="60"/>
      <c r="LZL19" s="60"/>
      <c r="LZM19" s="60"/>
      <c r="LZN19" s="60"/>
      <c r="LZO19" s="60"/>
      <c r="LZP19" s="60"/>
      <c r="LZQ19" s="60"/>
      <c r="LZR19" s="60"/>
      <c r="LZS19" s="60"/>
      <c r="LZT19" s="60"/>
      <c r="LZU19" s="60"/>
      <c r="LZV19" s="60"/>
      <c r="LZW19" s="60"/>
      <c r="LZX19" s="60"/>
      <c r="LZY19" s="60"/>
      <c r="LZZ19" s="60"/>
      <c r="MAA19" s="60"/>
      <c r="MAB19" s="60"/>
      <c r="MAC19" s="60"/>
      <c r="MAD19" s="60"/>
      <c r="MAE19" s="60"/>
      <c r="MAF19" s="60"/>
      <c r="MAG19" s="60"/>
      <c r="MAH19" s="60"/>
      <c r="MAI19" s="60"/>
      <c r="MAJ19" s="60"/>
      <c r="MAK19" s="60"/>
      <c r="MAL19" s="60"/>
      <c r="MAM19" s="60"/>
      <c r="MAN19" s="60"/>
      <c r="MAO19" s="60"/>
      <c r="MAP19" s="60"/>
      <c r="MAQ19" s="60"/>
      <c r="MAR19" s="60"/>
      <c r="MAS19" s="60"/>
      <c r="MAT19" s="60"/>
      <c r="MAU19" s="60"/>
      <c r="MAV19" s="60"/>
      <c r="MAW19" s="60"/>
      <c r="MAX19" s="60"/>
      <c r="MAY19" s="60"/>
      <c r="MAZ19" s="60"/>
      <c r="MBA19" s="60"/>
      <c r="MBB19" s="60"/>
      <c r="MBC19" s="60"/>
      <c r="MBD19" s="60"/>
      <c r="MBE19" s="60"/>
      <c r="MBF19" s="60"/>
      <c r="MBG19" s="60"/>
      <c r="MBH19" s="60"/>
      <c r="MBI19" s="60"/>
      <c r="MBJ19" s="60"/>
      <c r="MBK19" s="60"/>
      <c r="MBL19" s="60"/>
      <c r="MBM19" s="60"/>
      <c r="MBN19" s="60"/>
      <c r="MBO19" s="60"/>
      <c r="MBP19" s="60"/>
      <c r="MBQ19" s="60"/>
      <c r="MBR19" s="60"/>
      <c r="MBS19" s="60"/>
      <c r="MBT19" s="60"/>
      <c r="MBU19" s="60"/>
      <c r="MBV19" s="60"/>
      <c r="MBW19" s="60"/>
      <c r="MBX19" s="60"/>
      <c r="MBY19" s="60"/>
      <c r="MBZ19" s="60"/>
      <c r="MCA19" s="60"/>
      <c r="MCB19" s="60"/>
      <c r="MCC19" s="60"/>
      <c r="MCD19" s="60"/>
      <c r="MCE19" s="60"/>
      <c r="MCF19" s="60"/>
      <c r="MCG19" s="60"/>
      <c r="MCH19" s="60"/>
      <c r="MCI19" s="60"/>
      <c r="MCJ19" s="60"/>
      <c r="MCK19" s="60"/>
      <c r="MCL19" s="60"/>
      <c r="MCM19" s="60"/>
      <c r="MCN19" s="60"/>
      <c r="MCO19" s="60"/>
      <c r="MCP19" s="60"/>
      <c r="MCQ19" s="60"/>
      <c r="MCR19" s="60"/>
      <c r="MCS19" s="60"/>
      <c r="MCT19" s="60"/>
      <c r="MCU19" s="60"/>
      <c r="MCV19" s="60"/>
      <c r="MCW19" s="60"/>
      <c r="MCX19" s="60"/>
      <c r="MCY19" s="60"/>
      <c r="MCZ19" s="60"/>
      <c r="MDA19" s="60"/>
      <c r="MDB19" s="60"/>
      <c r="MDC19" s="60"/>
      <c r="MDD19" s="60"/>
      <c r="MDE19" s="60"/>
      <c r="MDF19" s="60"/>
      <c r="MDG19" s="60"/>
      <c r="MDH19" s="60"/>
      <c r="MDI19" s="60"/>
      <c r="MDJ19" s="60"/>
      <c r="MDK19" s="60"/>
      <c r="MDL19" s="60"/>
      <c r="MDM19" s="60"/>
      <c r="MDN19" s="60"/>
      <c r="MDO19" s="60"/>
      <c r="MDP19" s="60"/>
      <c r="MDQ19" s="60"/>
      <c r="MDR19" s="60"/>
      <c r="MDS19" s="60"/>
      <c r="MDT19" s="60"/>
      <c r="MDU19" s="60"/>
      <c r="MDV19" s="60"/>
      <c r="MDW19" s="60"/>
      <c r="MDX19" s="60"/>
      <c r="MDY19" s="60"/>
      <c r="MDZ19" s="60"/>
      <c r="MEA19" s="60"/>
      <c r="MEB19" s="60"/>
      <c r="MEC19" s="60"/>
      <c r="MED19" s="60"/>
      <c r="MEE19" s="60"/>
      <c r="MEF19" s="60"/>
      <c r="MEG19" s="60"/>
      <c r="MEH19" s="60"/>
      <c r="MEI19" s="60"/>
      <c r="MEJ19" s="60"/>
      <c r="MEK19" s="60"/>
      <c r="MEL19" s="60"/>
      <c r="MEM19" s="60"/>
      <c r="MEN19" s="60"/>
      <c r="MEO19" s="60"/>
      <c r="MEP19" s="60"/>
      <c r="MEQ19" s="60"/>
      <c r="MER19" s="60"/>
      <c r="MES19" s="60"/>
      <c r="MET19" s="60"/>
      <c r="MEU19" s="60"/>
      <c r="MEV19" s="60"/>
      <c r="MEW19" s="60"/>
      <c r="MEX19" s="60"/>
      <c r="MEY19" s="60"/>
      <c r="MEZ19" s="60"/>
      <c r="MFA19" s="60"/>
      <c r="MFB19" s="60"/>
      <c r="MFC19" s="60"/>
      <c r="MFD19" s="60"/>
      <c r="MFE19" s="60"/>
      <c r="MFF19" s="60"/>
      <c r="MFG19" s="60"/>
      <c r="MFH19" s="60"/>
      <c r="MFI19" s="60"/>
      <c r="MFJ19" s="60"/>
      <c r="MFK19" s="60"/>
      <c r="MFL19" s="60"/>
      <c r="MFM19" s="60"/>
      <c r="MFN19" s="60"/>
      <c r="MFO19" s="60"/>
      <c r="MFP19" s="60"/>
      <c r="MFQ19" s="60"/>
      <c r="MFR19" s="60"/>
      <c r="MFS19" s="60"/>
      <c r="MFT19" s="60"/>
      <c r="MFU19" s="60"/>
      <c r="MFV19" s="60"/>
      <c r="MFW19" s="60"/>
      <c r="MFX19" s="60"/>
      <c r="MFY19" s="60"/>
      <c r="MFZ19" s="60"/>
      <c r="MGA19" s="60"/>
      <c r="MGB19" s="60"/>
      <c r="MGC19" s="60"/>
      <c r="MGD19" s="60"/>
      <c r="MGE19" s="60"/>
      <c r="MGF19" s="60"/>
      <c r="MGG19" s="60"/>
      <c r="MGH19" s="60"/>
      <c r="MGI19" s="60"/>
      <c r="MGJ19" s="60"/>
      <c r="MGK19" s="60"/>
      <c r="MGL19" s="60"/>
      <c r="MGM19" s="60"/>
      <c r="MGN19" s="60"/>
      <c r="MGO19" s="60"/>
      <c r="MGP19" s="60"/>
      <c r="MGQ19" s="60"/>
      <c r="MGR19" s="60"/>
      <c r="MGS19" s="60"/>
      <c r="MGT19" s="60"/>
      <c r="MGU19" s="60"/>
      <c r="MGV19" s="60"/>
      <c r="MGW19" s="60"/>
      <c r="MGX19" s="60"/>
      <c r="MGY19" s="60"/>
      <c r="MGZ19" s="60"/>
      <c r="MHA19" s="60"/>
      <c r="MHB19" s="60"/>
      <c r="MHC19" s="60"/>
      <c r="MHD19" s="60"/>
      <c r="MHE19" s="60"/>
      <c r="MHF19" s="60"/>
      <c r="MHG19" s="60"/>
      <c r="MHH19" s="60"/>
      <c r="MHI19" s="60"/>
      <c r="MHJ19" s="60"/>
      <c r="MHK19" s="60"/>
      <c r="MHL19" s="60"/>
      <c r="MHM19" s="60"/>
      <c r="MHN19" s="60"/>
      <c r="MHO19" s="60"/>
      <c r="MHP19" s="60"/>
      <c r="MHQ19" s="60"/>
      <c r="MHR19" s="60"/>
      <c r="MHS19" s="60"/>
      <c r="MHT19" s="60"/>
      <c r="MHU19" s="60"/>
      <c r="MHV19" s="60"/>
      <c r="MHW19" s="60"/>
      <c r="MHX19" s="60"/>
      <c r="MHY19" s="60"/>
      <c r="MHZ19" s="60"/>
      <c r="MIA19" s="60"/>
      <c r="MIB19" s="60"/>
      <c r="MIC19" s="60"/>
      <c r="MID19" s="60"/>
      <c r="MIE19" s="60"/>
      <c r="MIF19" s="60"/>
      <c r="MIG19" s="60"/>
      <c r="MIH19" s="60"/>
      <c r="MII19" s="60"/>
      <c r="MIJ19" s="60"/>
      <c r="MIK19" s="60"/>
      <c r="MIL19" s="60"/>
      <c r="MIM19" s="60"/>
      <c r="MIN19" s="60"/>
      <c r="MIO19" s="60"/>
      <c r="MIP19" s="60"/>
      <c r="MIQ19" s="60"/>
      <c r="MIR19" s="60"/>
      <c r="MIS19" s="60"/>
      <c r="MIT19" s="60"/>
      <c r="MIU19" s="60"/>
      <c r="MIV19" s="60"/>
      <c r="MIW19" s="60"/>
      <c r="MIX19" s="60"/>
      <c r="MIY19" s="60"/>
      <c r="MIZ19" s="60"/>
      <c r="MJA19" s="60"/>
      <c r="MJB19" s="60"/>
      <c r="MJC19" s="60"/>
      <c r="MJD19" s="60"/>
      <c r="MJE19" s="60"/>
      <c r="MJF19" s="60"/>
      <c r="MJG19" s="60"/>
      <c r="MJH19" s="60"/>
      <c r="MJI19" s="60"/>
      <c r="MJJ19" s="60"/>
      <c r="MJK19" s="60"/>
      <c r="MJL19" s="60"/>
      <c r="MJM19" s="60"/>
      <c r="MJN19" s="60"/>
      <c r="MJO19" s="60"/>
      <c r="MJP19" s="60"/>
      <c r="MJQ19" s="60"/>
      <c r="MJR19" s="60"/>
      <c r="MJS19" s="60"/>
      <c r="MJT19" s="60"/>
      <c r="MJU19" s="60"/>
      <c r="MJV19" s="60"/>
      <c r="MJW19" s="60"/>
      <c r="MJX19" s="60"/>
      <c r="MJY19" s="60"/>
      <c r="MJZ19" s="60"/>
      <c r="MKA19" s="60"/>
      <c r="MKB19" s="60"/>
      <c r="MKC19" s="60"/>
      <c r="MKD19" s="60"/>
      <c r="MKE19" s="60"/>
      <c r="MKF19" s="60"/>
      <c r="MKG19" s="60"/>
      <c r="MKH19" s="60"/>
      <c r="MKI19" s="60"/>
      <c r="MKJ19" s="60"/>
      <c r="MKK19" s="60"/>
      <c r="MKL19" s="60"/>
      <c r="MKM19" s="60"/>
      <c r="MKN19" s="60"/>
      <c r="MKO19" s="60"/>
      <c r="MKP19" s="60"/>
      <c r="MKQ19" s="60"/>
      <c r="MKR19" s="60"/>
      <c r="MKS19" s="60"/>
      <c r="MKT19" s="60"/>
      <c r="MKU19" s="60"/>
      <c r="MKV19" s="60"/>
      <c r="MKW19" s="60"/>
      <c r="MKX19" s="60"/>
      <c r="MKY19" s="60"/>
      <c r="MKZ19" s="60"/>
      <c r="MLA19" s="60"/>
      <c r="MLB19" s="60"/>
      <c r="MLC19" s="60"/>
      <c r="MLD19" s="60"/>
      <c r="MLE19" s="60"/>
      <c r="MLF19" s="60"/>
      <c r="MLG19" s="60"/>
      <c r="MLH19" s="60"/>
      <c r="MLI19" s="60"/>
      <c r="MLJ19" s="60"/>
      <c r="MLK19" s="60"/>
      <c r="MLL19" s="60"/>
      <c r="MLM19" s="60"/>
      <c r="MLN19" s="60"/>
      <c r="MLO19" s="60"/>
      <c r="MLP19" s="60"/>
      <c r="MLQ19" s="60"/>
      <c r="MLR19" s="60"/>
      <c r="MLS19" s="60"/>
      <c r="MLT19" s="60"/>
      <c r="MLU19" s="60"/>
      <c r="MLV19" s="60"/>
      <c r="MLW19" s="60"/>
      <c r="MLX19" s="60"/>
      <c r="MLY19" s="60"/>
      <c r="MLZ19" s="60"/>
      <c r="MMA19" s="60"/>
      <c r="MMB19" s="60"/>
      <c r="MMC19" s="60"/>
      <c r="MMD19" s="60"/>
      <c r="MME19" s="60"/>
      <c r="MMF19" s="60"/>
      <c r="MMG19" s="60"/>
      <c r="MMH19" s="60"/>
      <c r="MMI19" s="60"/>
      <c r="MMJ19" s="60"/>
      <c r="MMK19" s="60"/>
      <c r="MML19" s="60"/>
      <c r="MMM19" s="60"/>
      <c r="MMN19" s="60"/>
      <c r="MMO19" s="60"/>
      <c r="MMP19" s="60"/>
      <c r="MMQ19" s="60"/>
      <c r="MMR19" s="60"/>
      <c r="MMS19" s="60"/>
      <c r="MMT19" s="60"/>
      <c r="MMU19" s="60"/>
      <c r="MMV19" s="60"/>
      <c r="MMW19" s="60"/>
      <c r="MMX19" s="60"/>
      <c r="MMY19" s="60"/>
      <c r="MMZ19" s="60"/>
      <c r="MNA19" s="60"/>
      <c r="MNB19" s="60"/>
      <c r="MNC19" s="60"/>
      <c r="MND19" s="60"/>
      <c r="MNE19" s="60"/>
      <c r="MNF19" s="60"/>
      <c r="MNG19" s="60"/>
      <c r="MNH19" s="60"/>
      <c r="MNI19" s="60"/>
      <c r="MNJ19" s="60"/>
      <c r="MNK19" s="60"/>
      <c r="MNL19" s="60"/>
      <c r="MNM19" s="60"/>
      <c r="MNN19" s="60"/>
      <c r="MNO19" s="60"/>
      <c r="MNP19" s="60"/>
      <c r="MNQ19" s="60"/>
      <c r="MNR19" s="60"/>
      <c r="MNS19" s="60"/>
      <c r="MNT19" s="60"/>
      <c r="MNU19" s="60"/>
      <c r="MNV19" s="60"/>
      <c r="MNW19" s="60"/>
      <c r="MNX19" s="60"/>
      <c r="MNY19" s="60"/>
      <c r="MNZ19" s="60"/>
      <c r="MOA19" s="60"/>
      <c r="MOB19" s="60"/>
      <c r="MOC19" s="60"/>
      <c r="MOD19" s="60"/>
      <c r="MOE19" s="60"/>
      <c r="MOF19" s="60"/>
      <c r="MOG19" s="60"/>
      <c r="MOH19" s="60"/>
      <c r="MOI19" s="60"/>
      <c r="MOJ19" s="60"/>
      <c r="MOK19" s="60"/>
      <c r="MOL19" s="60"/>
      <c r="MOM19" s="60"/>
      <c r="MON19" s="60"/>
      <c r="MOO19" s="60"/>
      <c r="MOP19" s="60"/>
      <c r="MOQ19" s="60"/>
      <c r="MOR19" s="60"/>
      <c r="MOS19" s="60"/>
      <c r="MOT19" s="60"/>
      <c r="MOU19" s="60"/>
      <c r="MOV19" s="60"/>
      <c r="MOW19" s="60"/>
      <c r="MOX19" s="60"/>
      <c r="MOY19" s="60"/>
      <c r="MOZ19" s="60"/>
      <c r="MPA19" s="60"/>
      <c r="MPB19" s="60"/>
      <c r="MPC19" s="60"/>
      <c r="MPD19" s="60"/>
      <c r="MPE19" s="60"/>
      <c r="MPF19" s="60"/>
      <c r="MPG19" s="60"/>
      <c r="MPH19" s="60"/>
      <c r="MPI19" s="60"/>
      <c r="MPJ19" s="60"/>
      <c r="MPK19" s="60"/>
      <c r="MPL19" s="60"/>
      <c r="MPM19" s="60"/>
      <c r="MPN19" s="60"/>
      <c r="MPO19" s="60"/>
      <c r="MPP19" s="60"/>
      <c r="MPQ19" s="60"/>
      <c r="MPR19" s="60"/>
      <c r="MPS19" s="60"/>
      <c r="MPT19" s="60"/>
      <c r="MPU19" s="60"/>
      <c r="MPV19" s="60"/>
      <c r="MPW19" s="60"/>
      <c r="MPX19" s="60"/>
      <c r="MPY19" s="60"/>
      <c r="MPZ19" s="60"/>
      <c r="MQA19" s="60"/>
      <c r="MQB19" s="60"/>
      <c r="MQC19" s="60"/>
      <c r="MQD19" s="60"/>
      <c r="MQE19" s="60"/>
      <c r="MQF19" s="60"/>
      <c r="MQG19" s="60"/>
      <c r="MQH19" s="60"/>
      <c r="MQI19" s="60"/>
      <c r="MQJ19" s="60"/>
      <c r="MQK19" s="60"/>
      <c r="MQL19" s="60"/>
      <c r="MQM19" s="60"/>
      <c r="MQN19" s="60"/>
      <c r="MQO19" s="60"/>
      <c r="MQP19" s="60"/>
      <c r="MQQ19" s="60"/>
      <c r="MQR19" s="60"/>
      <c r="MQS19" s="60"/>
      <c r="MQT19" s="60"/>
      <c r="MQU19" s="60"/>
      <c r="MQV19" s="60"/>
      <c r="MQW19" s="60"/>
      <c r="MQX19" s="60"/>
      <c r="MQY19" s="60"/>
      <c r="MQZ19" s="60"/>
      <c r="MRA19" s="60"/>
      <c r="MRB19" s="60"/>
      <c r="MRC19" s="60"/>
      <c r="MRD19" s="60"/>
      <c r="MRE19" s="60"/>
      <c r="MRF19" s="60"/>
      <c r="MRG19" s="60"/>
      <c r="MRH19" s="60"/>
      <c r="MRI19" s="60"/>
      <c r="MRJ19" s="60"/>
      <c r="MRK19" s="60"/>
      <c r="MRL19" s="60"/>
      <c r="MRM19" s="60"/>
      <c r="MRN19" s="60"/>
      <c r="MRO19" s="60"/>
      <c r="MRP19" s="60"/>
      <c r="MRQ19" s="60"/>
      <c r="MRR19" s="60"/>
      <c r="MRS19" s="60"/>
      <c r="MRT19" s="60"/>
      <c r="MRU19" s="60"/>
      <c r="MRV19" s="60"/>
      <c r="MRW19" s="60"/>
      <c r="MRX19" s="60"/>
      <c r="MRY19" s="60"/>
      <c r="MRZ19" s="60"/>
      <c r="MSA19" s="60"/>
      <c r="MSB19" s="60"/>
      <c r="MSC19" s="60"/>
      <c r="MSD19" s="60"/>
      <c r="MSE19" s="60"/>
      <c r="MSF19" s="60"/>
      <c r="MSG19" s="60"/>
      <c r="MSH19" s="60"/>
      <c r="MSI19" s="60"/>
      <c r="MSJ19" s="60"/>
      <c r="MSK19" s="60"/>
      <c r="MSL19" s="60"/>
      <c r="MSM19" s="60"/>
      <c r="MSN19" s="60"/>
      <c r="MSO19" s="60"/>
      <c r="MSP19" s="60"/>
      <c r="MSQ19" s="60"/>
      <c r="MSR19" s="60"/>
      <c r="MSS19" s="60"/>
      <c r="MST19" s="60"/>
      <c r="MSU19" s="60"/>
      <c r="MSV19" s="60"/>
      <c r="MSW19" s="60"/>
      <c r="MSX19" s="60"/>
      <c r="MSY19" s="60"/>
      <c r="MSZ19" s="60"/>
      <c r="MTA19" s="60"/>
      <c r="MTB19" s="60"/>
      <c r="MTC19" s="60"/>
      <c r="MTD19" s="60"/>
      <c r="MTE19" s="60"/>
      <c r="MTF19" s="60"/>
      <c r="MTG19" s="60"/>
      <c r="MTH19" s="60"/>
      <c r="MTI19" s="60"/>
      <c r="MTJ19" s="60"/>
      <c r="MTK19" s="60"/>
      <c r="MTL19" s="60"/>
      <c r="MTM19" s="60"/>
      <c r="MTN19" s="60"/>
      <c r="MTO19" s="60"/>
      <c r="MTP19" s="60"/>
      <c r="MTQ19" s="60"/>
      <c r="MTR19" s="60"/>
      <c r="MTS19" s="60"/>
      <c r="MTT19" s="60"/>
      <c r="MTU19" s="60"/>
      <c r="MTV19" s="60"/>
      <c r="MTW19" s="60"/>
      <c r="MTX19" s="60"/>
      <c r="MTY19" s="60"/>
      <c r="MTZ19" s="60"/>
      <c r="MUA19" s="60"/>
      <c r="MUB19" s="60"/>
      <c r="MUC19" s="60"/>
      <c r="MUD19" s="60"/>
      <c r="MUE19" s="60"/>
      <c r="MUF19" s="60"/>
      <c r="MUG19" s="60"/>
      <c r="MUH19" s="60"/>
      <c r="MUI19" s="60"/>
      <c r="MUJ19" s="60"/>
      <c r="MUK19" s="60"/>
      <c r="MUL19" s="60"/>
      <c r="MUM19" s="60"/>
      <c r="MUN19" s="60"/>
      <c r="MUO19" s="60"/>
      <c r="MUP19" s="60"/>
      <c r="MUQ19" s="60"/>
      <c r="MUR19" s="60"/>
      <c r="MUS19" s="60"/>
      <c r="MUT19" s="60"/>
      <c r="MUU19" s="60"/>
      <c r="MUV19" s="60"/>
      <c r="MUW19" s="60"/>
      <c r="MUX19" s="60"/>
      <c r="MUY19" s="60"/>
      <c r="MUZ19" s="60"/>
      <c r="MVA19" s="60"/>
      <c r="MVB19" s="60"/>
      <c r="MVC19" s="60"/>
      <c r="MVD19" s="60"/>
      <c r="MVE19" s="60"/>
      <c r="MVF19" s="60"/>
      <c r="MVG19" s="60"/>
      <c r="MVH19" s="60"/>
      <c r="MVI19" s="60"/>
      <c r="MVJ19" s="60"/>
      <c r="MVK19" s="60"/>
      <c r="MVL19" s="60"/>
      <c r="MVM19" s="60"/>
      <c r="MVN19" s="60"/>
      <c r="MVO19" s="60"/>
      <c r="MVP19" s="60"/>
      <c r="MVQ19" s="60"/>
      <c r="MVR19" s="60"/>
      <c r="MVS19" s="60"/>
      <c r="MVT19" s="60"/>
      <c r="MVU19" s="60"/>
      <c r="MVV19" s="60"/>
      <c r="MVW19" s="60"/>
      <c r="MVX19" s="60"/>
      <c r="MVY19" s="60"/>
      <c r="MVZ19" s="60"/>
      <c r="MWA19" s="60"/>
      <c r="MWB19" s="60"/>
      <c r="MWC19" s="60"/>
      <c r="MWD19" s="60"/>
      <c r="MWE19" s="60"/>
      <c r="MWF19" s="60"/>
      <c r="MWG19" s="60"/>
      <c r="MWH19" s="60"/>
      <c r="MWI19" s="60"/>
      <c r="MWJ19" s="60"/>
      <c r="MWK19" s="60"/>
      <c r="MWL19" s="60"/>
      <c r="MWM19" s="60"/>
      <c r="MWN19" s="60"/>
      <c r="MWO19" s="60"/>
      <c r="MWP19" s="60"/>
      <c r="MWQ19" s="60"/>
      <c r="MWR19" s="60"/>
      <c r="MWS19" s="60"/>
      <c r="MWT19" s="60"/>
      <c r="MWU19" s="60"/>
      <c r="MWV19" s="60"/>
      <c r="MWW19" s="60"/>
      <c r="MWX19" s="60"/>
      <c r="MWY19" s="60"/>
      <c r="MWZ19" s="60"/>
      <c r="MXA19" s="60"/>
      <c r="MXB19" s="60"/>
      <c r="MXC19" s="60"/>
      <c r="MXD19" s="60"/>
      <c r="MXE19" s="60"/>
      <c r="MXF19" s="60"/>
      <c r="MXG19" s="60"/>
      <c r="MXH19" s="60"/>
      <c r="MXI19" s="60"/>
      <c r="MXJ19" s="60"/>
      <c r="MXK19" s="60"/>
      <c r="MXL19" s="60"/>
      <c r="MXM19" s="60"/>
      <c r="MXN19" s="60"/>
      <c r="MXO19" s="60"/>
      <c r="MXP19" s="60"/>
      <c r="MXQ19" s="60"/>
      <c r="MXR19" s="60"/>
      <c r="MXS19" s="60"/>
      <c r="MXT19" s="60"/>
      <c r="MXU19" s="60"/>
      <c r="MXV19" s="60"/>
      <c r="MXW19" s="60"/>
      <c r="MXX19" s="60"/>
      <c r="MXY19" s="60"/>
      <c r="MXZ19" s="60"/>
      <c r="MYA19" s="60"/>
      <c r="MYB19" s="60"/>
      <c r="MYC19" s="60"/>
      <c r="MYD19" s="60"/>
      <c r="MYE19" s="60"/>
      <c r="MYF19" s="60"/>
      <c r="MYG19" s="60"/>
      <c r="MYH19" s="60"/>
      <c r="MYI19" s="60"/>
      <c r="MYJ19" s="60"/>
      <c r="MYK19" s="60"/>
      <c r="MYL19" s="60"/>
      <c r="MYM19" s="60"/>
      <c r="MYN19" s="60"/>
      <c r="MYO19" s="60"/>
      <c r="MYP19" s="60"/>
      <c r="MYQ19" s="60"/>
      <c r="MYR19" s="60"/>
      <c r="MYS19" s="60"/>
      <c r="MYT19" s="60"/>
      <c r="MYU19" s="60"/>
      <c r="MYV19" s="60"/>
      <c r="MYW19" s="60"/>
      <c r="MYX19" s="60"/>
      <c r="MYY19" s="60"/>
      <c r="MYZ19" s="60"/>
      <c r="MZA19" s="60"/>
      <c r="MZB19" s="60"/>
      <c r="MZC19" s="60"/>
      <c r="MZD19" s="60"/>
      <c r="MZE19" s="60"/>
      <c r="MZF19" s="60"/>
      <c r="MZG19" s="60"/>
      <c r="MZH19" s="60"/>
      <c r="MZI19" s="60"/>
      <c r="MZJ19" s="60"/>
      <c r="MZK19" s="60"/>
      <c r="MZL19" s="60"/>
      <c r="MZM19" s="60"/>
      <c r="MZN19" s="60"/>
      <c r="MZO19" s="60"/>
      <c r="MZP19" s="60"/>
      <c r="MZQ19" s="60"/>
      <c r="MZR19" s="60"/>
      <c r="MZS19" s="60"/>
      <c r="MZT19" s="60"/>
      <c r="MZU19" s="60"/>
      <c r="MZV19" s="60"/>
      <c r="MZW19" s="60"/>
      <c r="MZX19" s="60"/>
      <c r="MZY19" s="60"/>
      <c r="MZZ19" s="60"/>
      <c r="NAA19" s="60"/>
      <c r="NAB19" s="60"/>
      <c r="NAC19" s="60"/>
      <c r="NAD19" s="60"/>
      <c r="NAE19" s="60"/>
      <c r="NAF19" s="60"/>
      <c r="NAG19" s="60"/>
      <c r="NAH19" s="60"/>
      <c r="NAI19" s="60"/>
      <c r="NAJ19" s="60"/>
      <c r="NAK19" s="60"/>
      <c r="NAL19" s="60"/>
      <c r="NAM19" s="60"/>
      <c r="NAN19" s="60"/>
      <c r="NAO19" s="60"/>
      <c r="NAP19" s="60"/>
      <c r="NAQ19" s="60"/>
      <c r="NAR19" s="60"/>
      <c r="NAS19" s="60"/>
      <c r="NAT19" s="60"/>
      <c r="NAU19" s="60"/>
      <c r="NAV19" s="60"/>
      <c r="NAW19" s="60"/>
      <c r="NAX19" s="60"/>
      <c r="NAY19" s="60"/>
      <c r="NAZ19" s="60"/>
      <c r="NBA19" s="60"/>
      <c r="NBB19" s="60"/>
      <c r="NBC19" s="60"/>
      <c r="NBD19" s="60"/>
      <c r="NBE19" s="60"/>
      <c r="NBF19" s="60"/>
      <c r="NBG19" s="60"/>
      <c r="NBH19" s="60"/>
      <c r="NBI19" s="60"/>
      <c r="NBJ19" s="60"/>
      <c r="NBK19" s="60"/>
      <c r="NBL19" s="60"/>
      <c r="NBM19" s="60"/>
      <c r="NBN19" s="60"/>
      <c r="NBO19" s="60"/>
      <c r="NBP19" s="60"/>
      <c r="NBQ19" s="60"/>
      <c r="NBR19" s="60"/>
      <c r="NBS19" s="60"/>
      <c r="NBT19" s="60"/>
      <c r="NBU19" s="60"/>
      <c r="NBV19" s="60"/>
      <c r="NBW19" s="60"/>
      <c r="NBX19" s="60"/>
      <c r="NBY19" s="60"/>
      <c r="NBZ19" s="60"/>
      <c r="NCA19" s="60"/>
      <c r="NCB19" s="60"/>
      <c r="NCC19" s="60"/>
      <c r="NCD19" s="60"/>
      <c r="NCE19" s="60"/>
      <c r="NCF19" s="60"/>
      <c r="NCG19" s="60"/>
      <c r="NCH19" s="60"/>
      <c r="NCI19" s="60"/>
      <c r="NCJ19" s="60"/>
      <c r="NCK19" s="60"/>
      <c r="NCL19" s="60"/>
      <c r="NCM19" s="60"/>
      <c r="NCN19" s="60"/>
      <c r="NCO19" s="60"/>
      <c r="NCP19" s="60"/>
      <c r="NCQ19" s="60"/>
      <c r="NCR19" s="60"/>
      <c r="NCS19" s="60"/>
      <c r="NCT19" s="60"/>
      <c r="NCU19" s="60"/>
      <c r="NCV19" s="60"/>
      <c r="NCW19" s="60"/>
      <c r="NCX19" s="60"/>
      <c r="NCY19" s="60"/>
      <c r="NCZ19" s="60"/>
      <c r="NDA19" s="60"/>
      <c r="NDB19" s="60"/>
      <c r="NDC19" s="60"/>
      <c r="NDD19" s="60"/>
      <c r="NDE19" s="60"/>
      <c r="NDF19" s="60"/>
      <c r="NDG19" s="60"/>
      <c r="NDH19" s="60"/>
      <c r="NDI19" s="60"/>
      <c r="NDJ19" s="60"/>
      <c r="NDK19" s="60"/>
      <c r="NDL19" s="60"/>
      <c r="NDM19" s="60"/>
      <c r="NDN19" s="60"/>
      <c r="NDO19" s="60"/>
      <c r="NDP19" s="60"/>
      <c r="NDQ19" s="60"/>
      <c r="NDR19" s="60"/>
      <c r="NDS19" s="60"/>
      <c r="NDT19" s="60"/>
      <c r="NDU19" s="60"/>
      <c r="NDV19" s="60"/>
      <c r="NDW19" s="60"/>
      <c r="NDX19" s="60"/>
      <c r="NDY19" s="60"/>
      <c r="NDZ19" s="60"/>
      <c r="NEA19" s="60"/>
      <c r="NEB19" s="60"/>
      <c r="NEC19" s="60"/>
      <c r="NED19" s="60"/>
      <c r="NEE19" s="60"/>
      <c r="NEF19" s="60"/>
      <c r="NEG19" s="60"/>
      <c r="NEH19" s="60"/>
      <c r="NEI19" s="60"/>
      <c r="NEJ19" s="60"/>
      <c r="NEK19" s="60"/>
      <c r="NEL19" s="60"/>
      <c r="NEM19" s="60"/>
      <c r="NEN19" s="60"/>
      <c r="NEO19" s="60"/>
      <c r="NEP19" s="60"/>
      <c r="NEQ19" s="60"/>
      <c r="NER19" s="60"/>
      <c r="NES19" s="60"/>
      <c r="NET19" s="60"/>
      <c r="NEU19" s="60"/>
      <c r="NEV19" s="60"/>
      <c r="NEW19" s="60"/>
      <c r="NEX19" s="60"/>
      <c r="NEY19" s="60"/>
      <c r="NEZ19" s="60"/>
      <c r="NFA19" s="60"/>
      <c r="NFB19" s="60"/>
      <c r="NFC19" s="60"/>
      <c r="NFD19" s="60"/>
      <c r="NFE19" s="60"/>
      <c r="NFF19" s="60"/>
      <c r="NFG19" s="60"/>
      <c r="NFH19" s="60"/>
      <c r="NFI19" s="60"/>
      <c r="NFJ19" s="60"/>
      <c r="NFK19" s="60"/>
      <c r="NFL19" s="60"/>
      <c r="NFM19" s="60"/>
      <c r="NFN19" s="60"/>
      <c r="NFO19" s="60"/>
      <c r="NFP19" s="60"/>
      <c r="NFQ19" s="60"/>
      <c r="NFR19" s="60"/>
      <c r="NFS19" s="60"/>
      <c r="NFT19" s="60"/>
      <c r="NFU19" s="60"/>
      <c r="NFV19" s="60"/>
      <c r="NFW19" s="60"/>
      <c r="NFX19" s="60"/>
      <c r="NFY19" s="60"/>
      <c r="NFZ19" s="60"/>
      <c r="NGA19" s="60"/>
      <c r="NGB19" s="60"/>
      <c r="NGC19" s="60"/>
      <c r="NGD19" s="60"/>
      <c r="NGE19" s="60"/>
      <c r="NGF19" s="60"/>
      <c r="NGG19" s="60"/>
      <c r="NGH19" s="60"/>
      <c r="NGI19" s="60"/>
      <c r="NGJ19" s="60"/>
      <c r="NGK19" s="60"/>
      <c r="NGL19" s="60"/>
      <c r="NGM19" s="60"/>
      <c r="NGN19" s="60"/>
      <c r="NGO19" s="60"/>
      <c r="NGP19" s="60"/>
      <c r="NGQ19" s="60"/>
      <c r="NGR19" s="60"/>
      <c r="NGS19" s="60"/>
      <c r="NGT19" s="60"/>
      <c r="NGU19" s="60"/>
      <c r="NGV19" s="60"/>
      <c r="NGW19" s="60"/>
      <c r="NGX19" s="60"/>
      <c r="NGY19" s="60"/>
      <c r="NGZ19" s="60"/>
      <c r="NHA19" s="60"/>
      <c r="NHB19" s="60"/>
      <c r="NHC19" s="60"/>
      <c r="NHD19" s="60"/>
      <c r="NHE19" s="60"/>
      <c r="NHF19" s="60"/>
      <c r="NHG19" s="60"/>
      <c r="NHH19" s="60"/>
      <c r="NHI19" s="60"/>
      <c r="NHJ19" s="60"/>
      <c r="NHK19" s="60"/>
      <c r="NHL19" s="60"/>
      <c r="NHM19" s="60"/>
      <c r="NHN19" s="60"/>
      <c r="NHO19" s="60"/>
      <c r="NHP19" s="60"/>
      <c r="NHQ19" s="60"/>
      <c r="NHR19" s="60"/>
      <c r="NHS19" s="60"/>
      <c r="NHT19" s="60"/>
      <c r="NHU19" s="60"/>
      <c r="NHV19" s="60"/>
      <c r="NHW19" s="60"/>
      <c r="NHX19" s="60"/>
      <c r="NHY19" s="60"/>
      <c r="NHZ19" s="60"/>
      <c r="NIA19" s="60"/>
      <c r="NIB19" s="60"/>
      <c r="NIC19" s="60"/>
      <c r="NID19" s="60"/>
      <c r="NIE19" s="60"/>
      <c r="NIF19" s="60"/>
      <c r="NIG19" s="60"/>
      <c r="NIH19" s="60"/>
      <c r="NII19" s="60"/>
      <c r="NIJ19" s="60"/>
      <c r="NIK19" s="60"/>
      <c r="NIL19" s="60"/>
      <c r="NIM19" s="60"/>
      <c r="NIN19" s="60"/>
      <c r="NIO19" s="60"/>
      <c r="NIP19" s="60"/>
      <c r="NIQ19" s="60"/>
      <c r="NIR19" s="60"/>
      <c r="NIS19" s="60"/>
      <c r="NIT19" s="60"/>
      <c r="NIU19" s="60"/>
      <c r="NIV19" s="60"/>
      <c r="NIW19" s="60"/>
      <c r="NIX19" s="60"/>
      <c r="NIY19" s="60"/>
      <c r="NIZ19" s="60"/>
      <c r="NJA19" s="60"/>
      <c r="NJB19" s="60"/>
      <c r="NJC19" s="60"/>
      <c r="NJD19" s="60"/>
      <c r="NJE19" s="60"/>
      <c r="NJF19" s="60"/>
      <c r="NJG19" s="60"/>
      <c r="NJH19" s="60"/>
      <c r="NJI19" s="60"/>
      <c r="NJJ19" s="60"/>
      <c r="NJK19" s="60"/>
      <c r="NJL19" s="60"/>
      <c r="NJM19" s="60"/>
      <c r="NJN19" s="60"/>
      <c r="NJO19" s="60"/>
      <c r="NJP19" s="60"/>
      <c r="NJQ19" s="60"/>
      <c r="NJR19" s="60"/>
      <c r="NJS19" s="60"/>
      <c r="NJT19" s="60"/>
      <c r="NJU19" s="60"/>
      <c r="NJV19" s="60"/>
      <c r="NJW19" s="60"/>
      <c r="NJX19" s="60"/>
      <c r="NJY19" s="60"/>
      <c r="NJZ19" s="60"/>
      <c r="NKA19" s="60"/>
      <c r="NKB19" s="60"/>
      <c r="NKC19" s="60"/>
      <c r="NKD19" s="60"/>
      <c r="NKE19" s="60"/>
      <c r="NKF19" s="60"/>
      <c r="NKG19" s="60"/>
      <c r="NKH19" s="60"/>
      <c r="NKI19" s="60"/>
      <c r="NKJ19" s="60"/>
      <c r="NKK19" s="60"/>
      <c r="NKL19" s="60"/>
      <c r="NKM19" s="60"/>
      <c r="NKN19" s="60"/>
      <c r="NKO19" s="60"/>
      <c r="NKP19" s="60"/>
      <c r="NKQ19" s="60"/>
      <c r="NKR19" s="60"/>
      <c r="NKS19" s="60"/>
      <c r="NKT19" s="60"/>
      <c r="NKU19" s="60"/>
      <c r="NKV19" s="60"/>
      <c r="NKW19" s="60"/>
      <c r="NKX19" s="60"/>
      <c r="NKY19" s="60"/>
      <c r="NKZ19" s="60"/>
      <c r="NLA19" s="60"/>
      <c r="NLB19" s="60"/>
      <c r="NLC19" s="60"/>
      <c r="NLD19" s="60"/>
      <c r="NLE19" s="60"/>
      <c r="NLF19" s="60"/>
      <c r="NLG19" s="60"/>
      <c r="NLH19" s="60"/>
      <c r="NLI19" s="60"/>
      <c r="NLJ19" s="60"/>
      <c r="NLK19" s="60"/>
      <c r="NLL19" s="60"/>
      <c r="NLM19" s="60"/>
      <c r="NLN19" s="60"/>
      <c r="NLO19" s="60"/>
      <c r="NLP19" s="60"/>
      <c r="NLQ19" s="60"/>
      <c r="NLR19" s="60"/>
      <c r="NLS19" s="60"/>
      <c r="NLT19" s="60"/>
      <c r="NLU19" s="60"/>
      <c r="NLV19" s="60"/>
      <c r="NLW19" s="60"/>
      <c r="NLX19" s="60"/>
      <c r="NLY19" s="60"/>
      <c r="NLZ19" s="60"/>
      <c r="NMA19" s="60"/>
      <c r="NMB19" s="60"/>
      <c r="NMC19" s="60"/>
      <c r="NMD19" s="60"/>
      <c r="NME19" s="60"/>
      <c r="NMF19" s="60"/>
      <c r="NMG19" s="60"/>
      <c r="NMH19" s="60"/>
      <c r="NMI19" s="60"/>
      <c r="NMJ19" s="60"/>
      <c r="NMK19" s="60"/>
      <c r="NML19" s="60"/>
      <c r="NMM19" s="60"/>
      <c r="NMN19" s="60"/>
      <c r="NMO19" s="60"/>
      <c r="NMP19" s="60"/>
      <c r="NMQ19" s="60"/>
      <c r="NMR19" s="60"/>
      <c r="NMS19" s="60"/>
      <c r="NMT19" s="60"/>
      <c r="NMU19" s="60"/>
      <c r="NMV19" s="60"/>
      <c r="NMW19" s="60"/>
      <c r="NMX19" s="60"/>
      <c r="NMY19" s="60"/>
      <c r="NMZ19" s="60"/>
      <c r="NNA19" s="60"/>
      <c r="NNB19" s="60"/>
      <c r="NNC19" s="60"/>
      <c r="NND19" s="60"/>
      <c r="NNE19" s="60"/>
      <c r="NNF19" s="60"/>
      <c r="NNG19" s="60"/>
      <c r="NNH19" s="60"/>
      <c r="NNI19" s="60"/>
      <c r="NNJ19" s="60"/>
      <c r="NNK19" s="60"/>
      <c r="NNL19" s="60"/>
      <c r="NNM19" s="60"/>
      <c r="NNN19" s="60"/>
      <c r="NNO19" s="60"/>
      <c r="NNP19" s="60"/>
      <c r="NNQ19" s="60"/>
      <c r="NNR19" s="60"/>
      <c r="NNS19" s="60"/>
      <c r="NNT19" s="60"/>
      <c r="NNU19" s="60"/>
      <c r="NNV19" s="60"/>
      <c r="NNW19" s="60"/>
      <c r="NNX19" s="60"/>
      <c r="NNY19" s="60"/>
      <c r="NNZ19" s="60"/>
      <c r="NOA19" s="60"/>
      <c r="NOB19" s="60"/>
      <c r="NOC19" s="60"/>
      <c r="NOD19" s="60"/>
      <c r="NOE19" s="60"/>
      <c r="NOF19" s="60"/>
      <c r="NOG19" s="60"/>
      <c r="NOH19" s="60"/>
      <c r="NOI19" s="60"/>
      <c r="NOJ19" s="60"/>
      <c r="NOK19" s="60"/>
      <c r="NOL19" s="60"/>
      <c r="NOM19" s="60"/>
      <c r="NON19" s="60"/>
      <c r="NOO19" s="60"/>
      <c r="NOP19" s="60"/>
      <c r="NOQ19" s="60"/>
      <c r="NOR19" s="60"/>
      <c r="NOS19" s="60"/>
      <c r="NOT19" s="60"/>
      <c r="NOU19" s="60"/>
      <c r="NOV19" s="60"/>
      <c r="NOW19" s="60"/>
      <c r="NOX19" s="60"/>
      <c r="NOY19" s="60"/>
      <c r="NOZ19" s="60"/>
      <c r="NPA19" s="60"/>
      <c r="NPB19" s="60"/>
      <c r="NPC19" s="60"/>
      <c r="NPD19" s="60"/>
      <c r="NPE19" s="60"/>
      <c r="NPF19" s="60"/>
      <c r="NPG19" s="60"/>
      <c r="NPH19" s="60"/>
      <c r="NPI19" s="60"/>
      <c r="NPJ19" s="60"/>
      <c r="NPK19" s="60"/>
      <c r="NPL19" s="60"/>
      <c r="NPM19" s="60"/>
      <c r="NPN19" s="60"/>
      <c r="NPO19" s="60"/>
      <c r="NPP19" s="60"/>
      <c r="NPQ19" s="60"/>
      <c r="NPR19" s="60"/>
      <c r="NPS19" s="60"/>
      <c r="NPT19" s="60"/>
      <c r="NPU19" s="60"/>
      <c r="NPV19" s="60"/>
      <c r="NPW19" s="60"/>
      <c r="NPX19" s="60"/>
      <c r="NPY19" s="60"/>
      <c r="NPZ19" s="60"/>
      <c r="NQA19" s="60"/>
      <c r="NQB19" s="60"/>
      <c r="NQC19" s="60"/>
      <c r="NQD19" s="60"/>
      <c r="NQE19" s="60"/>
      <c r="NQF19" s="60"/>
      <c r="NQG19" s="60"/>
      <c r="NQH19" s="60"/>
      <c r="NQI19" s="60"/>
      <c r="NQJ19" s="60"/>
      <c r="NQK19" s="60"/>
      <c r="NQL19" s="60"/>
      <c r="NQM19" s="60"/>
      <c r="NQN19" s="60"/>
      <c r="NQO19" s="60"/>
      <c r="NQP19" s="60"/>
      <c r="NQQ19" s="60"/>
      <c r="NQR19" s="60"/>
      <c r="NQS19" s="60"/>
      <c r="NQT19" s="60"/>
      <c r="NQU19" s="60"/>
      <c r="NQV19" s="60"/>
      <c r="NQW19" s="60"/>
      <c r="NQX19" s="60"/>
      <c r="NQY19" s="60"/>
      <c r="NQZ19" s="60"/>
      <c r="NRA19" s="60"/>
      <c r="NRB19" s="60"/>
      <c r="NRC19" s="60"/>
      <c r="NRD19" s="60"/>
      <c r="NRE19" s="60"/>
      <c r="NRF19" s="60"/>
      <c r="NRG19" s="60"/>
      <c r="NRH19" s="60"/>
      <c r="NRI19" s="60"/>
      <c r="NRJ19" s="60"/>
      <c r="NRK19" s="60"/>
      <c r="NRL19" s="60"/>
      <c r="NRM19" s="60"/>
      <c r="NRN19" s="60"/>
      <c r="NRO19" s="60"/>
      <c r="NRP19" s="60"/>
      <c r="NRQ19" s="60"/>
      <c r="NRR19" s="60"/>
      <c r="NRS19" s="60"/>
      <c r="NRT19" s="60"/>
      <c r="NRU19" s="60"/>
      <c r="NRV19" s="60"/>
      <c r="NRW19" s="60"/>
      <c r="NRX19" s="60"/>
      <c r="NRY19" s="60"/>
      <c r="NRZ19" s="60"/>
      <c r="NSA19" s="60"/>
      <c r="NSB19" s="60"/>
      <c r="NSC19" s="60"/>
      <c r="NSD19" s="60"/>
      <c r="NSE19" s="60"/>
      <c r="NSF19" s="60"/>
      <c r="NSG19" s="60"/>
      <c r="NSH19" s="60"/>
      <c r="NSI19" s="60"/>
      <c r="NSJ19" s="60"/>
      <c r="NSK19" s="60"/>
      <c r="NSL19" s="60"/>
      <c r="NSM19" s="60"/>
      <c r="NSN19" s="60"/>
      <c r="NSO19" s="60"/>
      <c r="NSP19" s="60"/>
      <c r="NSQ19" s="60"/>
      <c r="NSR19" s="60"/>
      <c r="NSS19" s="60"/>
      <c r="NST19" s="60"/>
      <c r="NSU19" s="60"/>
      <c r="NSV19" s="60"/>
      <c r="NSW19" s="60"/>
      <c r="NSX19" s="60"/>
      <c r="NSY19" s="60"/>
      <c r="NSZ19" s="60"/>
      <c r="NTA19" s="60"/>
      <c r="NTB19" s="60"/>
      <c r="NTC19" s="60"/>
      <c r="NTD19" s="60"/>
      <c r="NTE19" s="60"/>
      <c r="NTF19" s="60"/>
      <c r="NTG19" s="60"/>
      <c r="NTH19" s="60"/>
      <c r="NTI19" s="60"/>
      <c r="NTJ19" s="60"/>
      <c r="NTK19" s="60"/>
      <c r="NTL19" s="60"/>
      <c r="NTM19" s="60"/>
      <c r="NTN19" s="60"/>
      <c r="NTO19" s="60"/>
      <c r="NTP19" s="60"/>
      <c r="NTQ19" s="60"/>
      <c r="NTR19" s="60"/>
      <c r="NTS19" s="60"/>
      <c r="NTT19" s="60"/>
      <c r="NTU19" s="60"/>
      <c r="NTV19" s="60"/>
      <c r="NTW19" s="60"/>
      <c r="NTX19" s="60"/>
      <c r="NTY19" s="60"/>
      <c r="NTZ19" s="60"/>
      <c r="NUA19" s="60"/>
      <c r="NUB19" s="60"/>
      <c r="NUC19" s="60"/>
      <c r="NUD19" s="60"/>
      <c r="NUE19" s="60"/>
      <c r="NUF19" s="60"/>
      <c r="NUG19" s="60"/>
      <c r="NUH19" s="60"/>
      <c r="NUI19" s="60"/>
      <c r="NUJ19" s="60"/>
      <c r="NUK19" s="60"/>
      <c r="NUL19" s="60"/>
      <c r="NUM19" s="60"/>
      <c r="NUN19" s="60"/>
      <c r="NUO19" s="60"/>
      <c r="NUP19" s="60"/>
      <c r="NUQ19" s="60"/>
      <c r="NUR19" s="60"/>
      <c r="NUS19" s="60"/>
      <c r="NUT19" s="60"/>
      <c r="NUU19" s="60"/>
      <c r="NUV19" s="60"/>
      <c r="NUW19" s="60"/>
      <c r="NUX19" s="60"/>
      <c r="NUY19" s="60"/>
      <c r="NUZ19" s="60"/>
      <c r="NVA19" s="60"/>
      <c r="NVB19" s="60"/>
      <c r="NVC19" s="60"/>
      <c r="NVD19" s="60"/>
      <c r="NVE19" s="60"/>
      <c r="NVF19" s="60"/>
      <c r="NVG19" s="60"/>
      <c r="NVH19" s="60"/>
      <c r="NVI19" s="60"/>
      <c r="NVJ19" s="60"/>
      <c r="NVK19" s="60"/>
      <c r="NVL19" s="60"/>
      <c r="NVM19" s="60"/>
      <c r="NVN19" s="60"/>
      <c r="NVO19" s="60"/>
      <c r="NVP19" s="60"/>
      <c r="NVQ19" s="60"/>
      <c r="NVR19" s="60"/>
      <c r="NVS19" s="60"/>
      <c r="NVT19" s="60"/>
      <c r="NVU19" s="60"/>
      <c r="NVV19" s="60"/>
      <c r="NVW19" s="60"/>
      <c r="NVX19" s="60"/>
      <c r="NVY19" s="60"/>
      <c r="NVZ19" s="60"/>
      <c r="NWA19" s="60"/>
      <c r="NWB19" s="60"/>
      <c r="NWC19" s="60"/>
      <c r="NWD19" s="60"/>
      <c r="NWE19" s="60"/>
      <c r="NWF19" s="60"/>
      <c r="NWG19" s="60"/>
      <c r="NWH19" s="60"/>
      <c r="NWI19" s="60"/>
      <c r="NWJ19" s="60"/>
      <c r="NWK19" s="60"/>
      <c r="NWL19" s="60"/>
      <c r="NWM19" s="60"/>
      <c r="NWN19" s="60"/>
      <c r="NWO19" s="60"/>
      <c r="NWP19" s="60"/>
      <c r="NWQ19" s="60"/>
      <c r="NWR19" s="60"/>
      <c r="NWS19" s="60"/>
      <c r="NWT19" s="60"/>
      <c r="NWU19" s="60"/>
      <c r="NWV19" s="60"/>
      <c r="NWW19" s="60"/>
      <c r="NWX19" s="60"/>
      <c r="NWY19" s="60"/>
      <c r="NWZ19" s="60"/>
      <c r="NXA19" s="60"/>
      <c r="NXB19" s="60"/>
      <c r="NXC19" s="60"/>
      <c r="NXD19" s="60"/>
      <c r="NXE19" s="60"/>
      <c r="NXF19" s="60"/>
      <c r="NXG19" s="60"/>
      <c r="NXH19" s="60"/>
      <c r="NXI19" s="60"/>
      <c r="NXJ19" s="60"/>
      <c r="NXK19" s="60"/>
      <c r="NXL19" s="60"/>
      <c r="NXM19" s="60"/>
      <c r="NXN19" s="60"/>
      <c r="NXO19" s="60"/>
      <c r="NXP19" s="60"/>
      <c r="NXQ19" s="60"/>
      <c r="NXR19" s="60"/>
      <c r="NXS19" s="60"/>
      <c r="NXT19" s="60"/>
      <c r="NXU19" s="60"/>
      <c r="NXV19" s="60"/>
      <c r="NXW19" s="60"/>
      <c r="NXX19" s="60"/>
      <c r="NXY19" s="60"/>
      <c r="NXZ19" s="60"/>
      <c r="NYA19" s="60"/>
      <c r="NYB19" s="60"/>
      <c r="NYC19" s="60"/>
      <c r="NYD19" s="60"/>
      <c r="NYE19" s="60"/>
      <c r="NYF19" s="60"/>
      <c r="NYG19" s="60"/>
      <c r="NYH19" s="60"/>
      <c r="NYI19" s="60"/>
      <c r="NYJ19" s="60"/>
      <c r="NYK19" s="60"/>
      <c r="NYL19" s="60"/>
      <c r="NYM19" s="60"/>
      <c r="NYN19" s="60"/>
      <c r="NYO19" s="60"/>
      <c r="NYP19" s="60"/>
      <c r="NYQ19" s="60"/>
      <c r="NYR19" s="60"/>
      <c r="NYS19" s="60"/>
      <c r="NYT19" s="60"/>
      <c r="NYU19" s="60"/>
      <c r="NYV19" s="60"/>
      <c r="NYW19" s="60"/>
      <c r="NYX19" s="60"/>
      <c r="NYY19" s="60"/>
      <c r="NYZ19" s="60"/>
      <c r="NZA19" s="60"/>
      <c r="NZB19" s="60"/>
      <c r="NZC19" s="60"/>
      <c r="NZD19" s="60"/>
      <c r="NZE19" s="60"/>
      <c r="NZF19" s="60"/>
      <c r="NZG19" s="60"/>
      <c r="NZH19" s="60"/>
      <c r="NZI19" s="60"/>
      <c r="NZJ19" s="60"/>
      <c r="NZK19" s="60"/>
      <c r="NZL19" s="60"/>
      <c r="NZM19" s="60"/>
      <c r="NZN19" s="60"/>
      <c r="NZO19" s="60"/>
      <c r="NZP19" s="60"/>
      <c r="NZQ19" s="60"/>
      <c r="NZR19" s="60"/>
      <c r="NZS19" s="60"/>
      <c r="NZT19" s="60"/>
      <c r="NZU19" s="60"/>
      <c r="NZV19" s="60"/>
      <c r="NZW19" s="60"/>
      <c r="NZX19" s="60"/>
      <c r="NZY19" s="60"/>
      <c r="NZZ19" s="60"/>
      <c r="OAA19" s="60"/>
      <c r="OAB19" s="60"/>
      <c r="OAC19" s="60"/>
      <c r="OAD19" s="60"/>
      <c r="OAE19" s="60"/>
      <c r="OAF19" s="60"/>
      <c r="OAG19" s="60"/>
      <c r="OAH19" s="60"/>
      <c r="OAI19" s="60"/>
      <c r="OAJ19" s="60"/>
      <c r="OAK19" s="60"/>
      <c r="OAL19" s="60"/>
      <c r="OAM19" s="60"/>
      <c r="OAN19" s="60"/>
      <c r="OAO19" s="60"/>
      <c r="OAP19" s="60"/>
      <c r="OAQ19" s="60"/>
      <c r="OAR19" s="60"/>
      <c r="OAS19" s="60"/>
      <c r="OAT19" s="60"/>
      <c r="OAU19" s="60"/>
      <c r="OAV19" s="60"/>
      <c r="OAW19" s="60"/>
      <c r="OAX19" s="60"/>
      <c r="OAY19" s="60"/>
      <c r="OAZ19" s="60"/>
      <c r="OBA19" s="60"/>
      <c r="OBB19" s="60"/>
      <c r="OBC19" s="60"/>
      <c r="OBD19" s="60"/>
      <c r="OBE19" s="60"/>
      <c r="OBF19" s="60"/>
      <c r="OBG19" s="60"/>
      <c r="OBH19" s="60"/>
      <c r="OBI19" s="60"/>
      <c r="OBJ19" s="60"/>
      <c r="OBK19" s="60"/>
      <c r="OBL19" s="60"/>
      <c r="OBM19" s="60"/>
      <c r="OBN19" s="60"/>
      <c r="OBO19" s="60"/>
      <c r="OBP19" s="60"/>
      <c r="OBQ19" s="60"/>
      <c r="OBR19" s="60"/>
      <c r="OBS19" s="60"/>
      <c r="OBT19" s="60"/>
      <c r="OBU19" s="60"/>
      <c r="OBV19" s="60"/>
      <c r="OBW19" s="60"/>
      <c r="OBX19" s="60"/>
      <c r="OBY19" s="60"/>
      <c r="OBZ19" s="60"/>
      <c r="OCA19" s="60"/>
      <c r="OCB19" s="60"/>
      <c r="OCC19" s="60"/>
      <c r="OCD19" s="60"/>
      <c r="OCE19" s="60"/>
      <c r="OCF19" s="60"/>
      <c r="OCG19" s="60"/>
      <c r="OCH19" s="60"/>
      <c r="OCI19" s="60"/>
      <c r="OCJ19" s="60"/>
      <c r="OCK19" s="60"/>
      <c r="OCL19" s="60"/>
      <c r="OCM19" s="60"/>
      <c r="OCN19" s="60"/>
      <c r="OCO19" s="60"/>
      <c r="OCP19" s="60"/>
      <c r="OCQ19" s="60"/>
      <c r="OCR19" s="60"/>
      <c r="OCS19" s="60"/>
      <c r="OCT19" s="60"/>
      <c r="OCU19" s="60"/>
      <c r="OCV19" s="60"/>
      <c r="OCW19" s="60"/>
      <c r="OCX19" s="60"/>
      <c r="OCY19" s="60"/>
      <c r="OCZ19" s="60"/>
      <c r="ODA19" s="60"/>
      <c r="ODB19" s="60"/>
      <c r="ODC19" s="60"/>
      <c r="ODD19" s="60"/>
      <c r="ODE19" s="60"/>
      <c r="ODF19" s="60"/>
      <c r="ODG19" s="60"/>
      <c r="ODH19" s="60"/>
      <c r="ODI19" s="60"/>
      <c r="ODJ19" s="60"/>
      <c r="ODK19" s="60"/>
      <c r="ODL19" s="60"/>
      <c r="ODM19" s="60"/>
      <c r="ODN19" s="60"/>
      <c r="ODO19" s="60"/>
      <c r="ODP19" s="60"/>
      <c r="ODQ19" s="60"/>
      <c r="ODR19" s="60"/>
      <c r="ODS19" s="60"/>
      <c r="ODT19" s="60"/>
      <c r="ODU19" s="60"/>
      <c r="ODV19" s="60"/>
      <c r="ODW19" s="60"/>
      <c r="ODX19" s="60"/>
      <c r="ODY19" s="60"/>
      <c r="ODZ19" s="60"/>
      <c r="OEA19" s="60"/>
      <c r="OEB19" s="60"/>
      <c r="OEC19" s="60"/>
      <c r="OED19" s="60"/>
      <c r="OEE19" s="60"/>
      <c r="OEF19" s="60"/>
      <c r="OEG19" s="60"/>
      <c r="OEH19" s="60"/>
      <c r="OEI19" s="60"/>
      <c r="OEJ19" s="60"/>
      <c r="OEK19" s="60"/>
      <c r="OEL19" s="60"/>
      <c r="OEM19" s="60"/>
      <c r="OEN19" s="60"/>
      <c r="OEO19" s="60"/>
      <c r="OEP19" s="60"/>
      <c r="OEQ19" s="60"/>
      <c r="OER19" s="60"/>
      <c r="OES19" s="60"/>
      <c r="OET19" s="60"/>
      <c r="OEU19" s="60"/>
      <c r="OEV19" s="60"/>
      <c r="OEW19" s="60"/>
      <c r="OEX19" s="60"/>
      <c r="OEY19" s="60"/>
      <c r="OEZ19" s="60"/>
      <c r="OFA19" s="60"/>
      <c r="OFB19" s="60"/>
      <c r="OFC19" s="60"/>
      <c r="OFD19" s="60"/>
      <c r="OFE19" s="60"/>
      <c r="OFF19" s="60"/>
      <c r="OFG19" s="60"/>
      <c r="OFH19" s="60"/>
      <c r="OFI19" s="60"/>
      <c r="OFJ19" s="60"/>
      <c r="OFK19" s="60"/>
      <c r="OFL19" s="60"/>
      <c r="OFM19" s="60"/>
      <c r="OFN19" s="60"/>
      <c r="OFO19" s="60"/>
      <c r="OFP19" s="60"/>
      <c r="OFQ19" s="60"/>
      <c r="OFR19" s="60"/>
      <c r="OFS19" s="60"/>
      <c r="OFT19" s="60"/>
      <c r="OFU19" s="60"/>
      <c r="OFV19" s="60"/>
      <c r="OFW19" s="60"/>
      <c r="OFX19" s="60"/>
      <c r="OFY19" s="60"/>
      <c r="OFZ19" s="60"/>
      <c r="OGA19" s="60"/>
      <c r="OGB19" s="60"/>
      <c r="OGC19" s="60"/>
      <c r="OGD19" s="60"/>
      <c r="OGE19" s="60"/>
      <c r="OGF19" s="60"/>
      <c r="OGG19" s="60"/>
      <c r="OGH19" s="60"/>
      <c r="OGI19" s="60"/>
      <c r="OGJ19" s="60"/>
      <c r="OGK19" s="60"/>
      <c r="OGL19" s="60"/>
      <c r="OGM19" s="60"/>
      <c r="OGN19" s="60"/>
      <c r="OGO19" s="60"/>
      <c r="OGP19" s="60"/>
      <c r="OGQ19" s="60"/>
      <c r="OGR19" s="60"/>
      <c r="OGS19" s="60"/>
      <c r="OGT19" s="60"/>
      <c r="OGU19" s="60"/>
      <c r="OGV19" s="60"/>
      <c r="OGW19" s="60"/>
      <c r="OGX19" s="60"/>
      <c r="OGY19" s="60"/>
      <c r="OGZ19" s="60"/>
      <c r="OHA19" s="60"/>
      <c r="OHB19" s="60"/>
      <c r="OHC19" s="60"/>
      <c r="OHD19" s="60"/>
      <c r="OHE19" s="60"/>
      <c r="OHF19" s="60"/>
      <c r="OHG19" s="60"/>
      <c r="OHH19" s="60"/>
      <c r="OHI19" s="60"/>
      <c r="OHJ19" s="60"/>
      <c r="OHK19" s="60"/>
      <c r="OHL19" s="60"/>
      <c r="OHM19" s="60"/>
      <c r="OHN19" s="60"/>
      <c r="OHO19" s="60"/>
      <c r="OHP19" s="60"/>
      <c r="OHQ19" s="60"/>
      <c r="OHR19" s="60"/>
      <c r="OHS19" s="60"/>
      <c r="OHT19" s="60"/>
      <c r="OHU19" s="60"/>
      <c r="OHV19" s="60"/>
      <c r="OHW19" s="60"/>
      <c r="OHX19" s="60"/>
      <c r="OHY19" s="60"/>
      <c r="OHZ19" s="60"/>
      <c r="OIA19" s="60"/>
      <c r="OIB19" s="60"/>
      <c r="OIC19" s="60"/>
      <c r="OID19" s="60"/>
      <c r="OIE19" s="60"/>
      <c r="OIF19" s="60"/>
      <c r="OIG19" s="60"/>
      <c r="OIH19" s="60"/>
      <c r="OII19" s="60"/>
      <c r="OIJ19" s="60"/>
      <c r="OIK19" s="60"/>
      <c r="OIL19" s="60"/>
      <c r="OIM19" s="60"/>
      <c r="OIN19" s="60"/>
      <c r="OIO19" s="60"/>
      <c r="OIP19" s="60"/>
      <c r="OIQ19" s="60"/>
      <c r="OIR19" s="60"/>
      <c r="OIS19" s="60"/>
      <c r="OIT19" s="60"/>
      <c r="OIU19" s="60"/>
      <c r="OIV19" s="60"/>
      <c r="OIW19" s="60"/>
      <c r="OIX19" s="60"/>
      <c r="OIY19" s="60"/>
      <c r="OIZ19" s="60"/>
      <c r="OJA19" s="60"/>
      <c r="OJB19" s="60"/>
      <c r="OJC19" s="60"/>
      <c r="OJD19" s="60"/>
      <c r="OJE19" s="60"/>
      <c r="OJF19" s="60"/>
      <c r="OJG19" s="60"/>
      <c r="OJH19" s="60"/>
      <c r="OJI19" s="60"/>
      <c r="OJJ19" s="60"/>
      <c r="OJK19" s="60"/>
      <c r="OJL19" s="60"/>
      <c r="OJM19" s="60"/>
      <c r="OJN19" s="60"/>
      <c r="OJO19" s="60"/>
      <c r="OJP19" s="60"/>
      <c r="OJQ19" s="60"/>
      <c r="OJR19" s="60"/>
      <c r="OJS19" s="60"/>
      <c r="OJT19" s="60"/>
      <c r="OJU19" s="60"/>
      <c r="OJV19" s="60"/>
      <c r="OJW19" s="60"/>
      <c r="OJX19" s="60"/>
      <c r="OJY19" s="60"/>
      <c r="OJZ19" s="60"/>
      <c r="OKA19" s="60"/>
      <c r="OKB19" s="60"/>
      <c r="OKC19" s="60"/>
      <c r="OKD19" s="60"/>
      <c r="OKE19" s="60"/>
      <c r="OKF19" s="60"/>
      <c r="OKG19" s="60"/>
      <c r="OKH19" s="60"/>
      <c r="OKI19" s="60"/>
      <c r="OKJ19" s="60"/>
      <c r="OKK19" s="60"/>
      <c r="OKL19" s="60"/>
      <c r="OKM19" s="60"/>
      <c r="OKN19" s="60"/>
      <c r="OKO19" s="60"/>
      <c r="OKP19" s="60"/>
      <c r="OKQ19" s="60"/>
      <c r="OKR19" s="60"/>
      <c r="OKS19" s="60"/>
      <c r="OKT19" s="60"/>
      <c r="OKU19" s="60"/>
      <c r="OKV19" s="60"/>
      <c r="OKW19" s="60"/>
      <c r="OKX19" s="60"/>
      <c r="OKY19" s="60"/>
      <c r="OKZ19" s="60"/>
      <c r="OLA19" s="60"/>
      <c r="OLB19" s="60"/>
      <c r="OLC19" s="60"/>
      <c r="OLD19" s="60"/>
      <c r="OLE19" s="60"/>
      <c r="OLF19" s="60"/>
      <c r="OLG19" s="60"/>
      <c r="OLH19" s="60"/>
      <c r="OLI19" s="60"/>
      <c r="OLJ19" s="60"/>
      <c r="OLK19" s="60"/>
      <c r="OLL19" s="60"/>
      <c r="OLM19" s="60"/>
      <c r="OLN19" s="60"/>
      <c r="OLO19" s="60"/>
      <c r="OLP19" s="60"/>
      <c r="OLQ19" s="60"/>
      <c r="OLR19" s="60"/>
      <c r="OLS19" s="60"/>
      <c r="OLT19" s="60"/>
      <c r="OLU19" s="60"/>
      <c r="OLV19" s="60"/>
      <c r="OLW19" s="60"/>
      <c r="OLX19" s="60"/>
      <c r="OLY19" s="60"/>
      <c r="OLZ19" s="60"/>
      <c r="OMA19" s="60"/>
      <c r="OMB19" s="60"/>
      <c r="OMC19" s="60"/>
      <c r="OMD19" s="60"/>
      <c r="OME19" s="60"/>
      <c r="OMF19" s="60"/>
      <c r="OMG19" s="60"/>
      <c r="OMH19" s="60"/>
      <c r="OMI19" s="60"/>
      <c r="OMJ19" s="60"/>
      <c r="OMK19" s="60"/>
      <c r="OML19" s="60"/>
      <c r="OMM19" s="60"/>
      <c r="OMN19" s="60"/>
      <c r="OMO19" s="60"/>
      <c r="OMP19" s="60"/>
      <c r="OMQ19" s="60"/>
      <c r="OMR19" s="60"/>
      <c r="OMS19" s="60"/>
      <c r="OMT19" s="60"/>
      <c r="OMU19" s="60"/>
      <c r="OMV19" s="60"/>
      <c r="OMW19" s="60"/>
      <c r="OMX19" s="60"/>
      <c r="OMY19" s="60"/>
      <c r="OMZ19" s="60"/>
      <c r="ONA19" s="60"/>
      <c r="ONB19" s="60"/>
      <c r="ONC19" s="60"/>
      <c r="OND19" s="60"/>
      <c r="ONE19" s="60"/>
      <c r="ONF19" s="60"/>
      <c r="ONG19" s="60"/>
      <c r="ONH19" s="60"/>
      <c r="ONI19" s="60"/>
      <c r="ONJ19" s="60"/>
      <c r="ONK19" s="60"/>
      <c r="ONL19" s="60"/>
      <c r="ONM19" s="60"/>
      <c r="ONN19" s="60"/>
      <c r="ONO19" s="60"/>
      <c r="ONP19" s="60"/>
      <c r="ONQ19" s="60"/>
      <c r="ONR19" s="60"/>
      <c r="ONS19" s="60"/>
      <c r="ONT19" s="60"/>
      <c r="ONU19" s="60"/>
      <c r="ONV19" s="60"/>
      <c r="ONW19" s="60"/>
      <c r="ONX19" s="60"/>
      <c r="ONY19" s="60"/>
      <c r="ONZ19" s="60"/>
      <c r="OOA19" s="60"/>
      <c r="OOB19" s="60"/>
      <c r="OOC19" s="60"/>
      <c r="OOD19" s="60"/>
      <c r="OOE19" s="60"/>
      <c r="OOF19" s="60"/>
      <c r="OOG19" s="60"/>
      <c r="OOH19" s="60"/>
      <c r="OOI19" s="60"/>
      <c r="OOJ19" s="60"/>
      <c r="OOK19" s="60"/>
      <c r="OOL19" s="60"/>
      <c r="OOM19" s="60"/>
      <c r="OON19" s="60"/>
      <c r="OOO19" s="60"/>
      <c r="OOP19" s="60"/>
      <c r="OOQ19" s="60"/>
      <c r="OOR19" s="60"/>
      <c r="OOS19" s="60"/>
      <c r="OOT19" s="60"/>
      <c r="OOU19" s="60"/>
      <c r="OOV19" s="60"/>
      <c r="OOW19" s="60"/>
      <c r="OOX19" s="60"/>
      <c r="OOY19" s="60"/>
      <c r="OOZ19" s="60"/>
      <c r="OPA19" s="60"/>
      <c r="OPB19" s="60"/>
      <c r="OPC19" s="60"/>
      <c r="OPD19" s="60"/>
      <c r="OPE19" s="60"/>
      <c r="OPF19" s="60"/>
      <c r="OPG19" s="60"/>
      <c r="OPH19" s="60"/>
      <c r="OPI19" s="60"/>
      <c r="OPJ19" s="60"/>
      <c r="OPK19" s="60"/>
      <c r="OPL19" s="60"/>
      <c r="OPM19" s="60"/>
      <c r="OPN19" s="60"/>
      <c r="OPO19" s="60"/>
      <c r="OPP19" s="60"/>
      <c r="OPQ19" s="60"/>
      <c r="OPR19" s="60"/>
      <c r="OPS19" s="60"/>
      <c r="OPT19" s="60"/>
      <c r="OPU19" s="60"/>
      <c r="OPV19" s="60"/>
      <c r="OPW19" s="60"/>
      <c r="OPX19" s="60"/>
      <c r="OPY19" s="60"/>
      <c r="OPZ19" s="60"/>
      <c r="OQA19" s="60"/>
      <c r="OQB19" s="60"/>
      <c r="OQC19" s="60"/>
      <c r="OQD19" s="60"/>
      <c r="OQE19" s="60"/>
      <c r="OQF19" s="60"/>
      <c r="OQG19" s="60"/>
      <c r="OQH19" s="60"/>
      <c r="OQI19" s="60"/>
      <c r="OQJ19" s="60"/>
      <c r="OQK19" s="60"/>
      <c r="OQL19" s="60"/>
      <c r="OQM19" s="60"/>
      <c r="OQN19" s="60"/>
      <c r="OQO19" s="60"/>
      <c r="OQP19" s="60"/>
      <c r="OQQ19" s="60"/>
      <c r="OQR19" s="60"/>
      <c r="OQS19" s="60"/>
      <c r="OQT19" s="60"/>
      <c r="OQU19" s="60"/>
      <c r="OQV19" s="60"/>
      <c r="OQW19" s="60"/>
      <c r="OQX19" s="60"/>
      <c r="OQY19" s="60"/>
      <c r="OQZ19" s="60"/>
      <c r="ORA19" s="60"/>
      <c r="ORB19" s="60"/>
      <c r="ORC19" s="60"/>
      <c r="ORD19" s="60"/>
      <c r="ORE19" s="60"/>
      <c r="ORF19" s="60"/>
      <c r="ORG19" s="60"/>
      <c r="ORH19" s="60"/>
      <c r="ORI19" s="60"/>
      <c r="ORJ19" s="60"/>
      <c r="ORK19" s="60"/>
      <c r="ORL19" s="60"/>
      <c r="ORM19" s="60"/>
      <c r="ORN19" s="60"/>
      <c r="ORO19" s="60"/>
      <c r="ORP19" s="60"/>
      <c r="ORQ19" s="60"/>
      <c r="ORR19" s="60"/>
      <c r="ORS19" s="60"/>
      <c r="ORT19" s="60"/>
      <c r="ORU19" s="60"/>
      <c r="ORV19" s="60"/>
      <c r="ORW19" s="60"/>
      <c r="ORX19" s="60"/>
      <c r="ORY19" s="60"/>
      <c r="ORZ19" s="60"/>
      <c r="OSA19" s="60"/>
      <c r="OSB19" s="60"/>
      <c r="OSC19" s="60"/>
      <c r="OSD19" s="60"/>
      <c r="OSE19" s="60"/>
      <c r="OSF19" s="60"/>
      <c r="OSG19" s="60"/>
      <c r="OSH19" s="60"/>
      <c r="OSI19" s="60"/>
      <c r="OSJ19" s="60"/>
      <c r="OSK19" s="60"/>
      <c r="OSL19" s="60"/>
      <c r="OSM19" s="60"/>
      <c r="OSN19" s="60"/>
      <c r="OSO19" s="60"/>
      <c r="OSP19" s="60"/>
      <c r="OSQ19" s="60"/>
      <c r="OSR19" s="60"/>
      <c r="OSS19" s="60"/>
      <c r="OST19" s="60"/>
      <c r="OSU19" s="60"/>
      <c r="OSV19" s="60"/>
      <c r="OSW19" s="60"/>
      <c r="OSX19" s="60"/>
      <c r="OSY19" s="60"/>
      <c r="OSZ19" s="60"/>
      <c r="OTA19" s="60"/>
      <c r="OTB19" s="60"/>
      <c r="OTC19" s="60"/>
      <c r="OTD19" s="60"/>
      <c r="OTE19" s="60"/>
      <c r="OTF19" s="60"/>
      <c r="OTG19" s="60"/>
      <c r="OTH19" s="60"/>
      <c r="OTI19" s="60"/>
      <c r="OTJ19" s="60"/>
      <c r="OTK19" s="60"/>
      <c r="OTL19" s="60"/>
      <c r="OTM19" s="60"/>
      <c r="OTN19" s="60"/>
      <c r="OTO19" s="60"/>
      <c r="OTP19" s="60"/>
      <c r="OTQ19" s="60"/>
      <c r="OTR19" s="60"/>
      <c r="OTS19" s="60"/>
      <c r="OTT19" s="60"/>
      <c r="OTU19" s="60"/>
      <c r="OTV19" s="60"/>
      <c r="OTW19" s="60"/>
      <c r="OTX19" s="60"/>
      <c r="OTY19" s="60"/>
      <c r="OTZ19" s="60"/>
      <c r="OUA19" s="60"/>
      <c r="OUB19" s="60"/>
      <c r="OUC19" s="60"/>
      <c r="OUD19" s="60"/>
      <c r="OUE19" s="60"/>
      <c r="OUF19" s="60"/>
      <c r="OUG19" s="60"/>
      <c r="OUH19" s="60"/>
      <c r="OUI19" s="60"/>
      <c r="OUJ19" s="60"/>
      <c r="OUK19" s="60"/>
      <c r="OUL19" s="60"/>
      <c r="OUM19" s="60"/>
      <c r="OUN19" s="60"/>
      <c r="OUO19" s="60"/>
      <c r="OUP19" s="60"/>
      <c r="OUQ19" s="60"/>
      <c r="OUR19" s="60"/>
      <c r="OUS19" s="60"/>
      <c r="OUT19" s="60"/>
      <c r="OUU19" s="60"/>
      <c r="OUV19" s="60"/>
      <c r="OUW19" s="60"/>
      <c r="OUX19" s="60"/>
      <c r="OUY19" s="60"/>
      <c r="OUZ19" s="60"/>
      <c r="OVA19" s="60"/>
      <c r="OVB19" s="60"/>
      <c r="OVC19" s="60"/>
      <c r="OVD19" s="60"/>
      <c r="OVE19" s="60"/>
      <c r="OVF19" s="60"/>
      <c r="OVG19" s="60"/>
      <c r="OVH19" s="60"/>
      <c r="OVI19" s="60"/>
      <c r="OVJ19" s="60"/>
      <c r="OVK19" s="60"/>
      <c r="OVL19" s="60"/>
      <c r="OVM19" s="60"/>
      <c r="OVN19" s="60"/>
      <c r="OVO19" s="60"/>
      <c r="OVP19" s="60"/>
      <c r="OVQ19" s="60"/>
      <c r="OVR19" s="60"/>
      <c r="OVS19" s="60"/>
      <c r="OVT19" s="60"/>
      <c r="OVU19" s="60"/>
      <c r="OVV19" s="60"/>
      <c r="OVW19" s="60"/>
      <c r="OVX19" s="60"/>
      <c r="OVY19" s="60"/>
      <c r="OVZ19" s="60"/>
      <c r="OWA19" s="60"/>
      <c r="OWB19" s="60"/>
      <c r="OWC19" s="60"/>
      <c r="OWD19" s="60"/>
      <c r="OWE19" s="60"/>
      <c r="OWF19" s="60"/>
      <c r="OWG19" s="60"/>
      <c r="OWH19" s="60"/>
      <c r="OWI19" s="60"/>
      <c r="OWJ19" s="60"/>
      <c r="OWK19" s="60"/>
      <c r="OWL19" s="60"/>
      <c r="OWM19" s="60"/>
      <c r="OWN19" s="60"/>
      <c r="OWO19" s="60"/>
      <c r="OWP19" s="60"/>
      <c r="OWQ19" s="60"/>
      <c r="OWR19" s="60"/>
      <c r="OWS19" s="60"/>
      <c r="OWT19" s="60"/>
      <c r="OWU19" s="60"/>
      <c r="OWV19" s="60"/>
      <c r="OWW19" s="60"/>
      <c r="OWX19" s="60"/>
      <c r="OWY19" s="60"/>
      <c r="OWZ19" s="60"/>
      <c r="OXA19" s="60"/>
      <c r="OXB19" s="60"/>
      <c r="OXC19" s="60"/>
      <c r="OXD19" s="60"/>
      <c r="OXE19" s="60"/>
      <c r="OXF19" s="60"/>
      <c r="OXG19" s="60"/>
      <c r="OXH19" s="60"/>
      <c r="OXI19" s="60"/>
      <c r="OXJ19" s="60"/>
      <c r="OXK19" s="60"/>
      <c r="OXL19" s="60"/>
      <c r="OXM19" s="60"/>
      <c r="OXN19" s="60"/>
      <c r="OXO19" s="60"/>
      <c r="OXP19" s="60"/>
      <c r="OXQ19" s="60"/>
      <c r="OXR19" s="60"/>
      <c r="OXS19" s="60"/>
      <c r="OXT19" s="60"/>
      <c r="OXU19" s="60"/>
      <c r="OXV19" s="60"/>
      <c r="OXW19" s="60"/>
      <c r="OXX19" s="60"/>
      <c r="OXY19" s="60"/>
      <c r="OXZ19" s="60"/>
      <c r="OYA19" s="60"/>
      <c r="OYB19" s="60"/>
      <c r="OYC19" s="60"/>
      <c r="OYD19" s="60"/>
      <c r="OYE19" s="60"/>
      <c r="OYF19" s="60"/>
      <c r="OYG19" s="60"/>
      <c r="OYH19" s="60"/>
      <c r="OYI19" s="60"/>
      <c r="OYJ19" s="60"/>
      <c r="OYK19" s="60"/>
      <c r="OYL19" s="60"/>
      <c r="OYM19" s="60"/>
      <c r="OYN19" s="60"/>
      <c r="OYO19" s="60"/>
      <c r="OYP19" s="60"/>
      <c r="OYQ19" s="60"/>
      <c r="OYR19" s="60"/>
      <c r="OYS19" s="60"/>
      <c r="OYT19" s="60"/>
      <c r="OYU19" s="60"/>
      <c r="OYV19" s="60"/>
      <c r="OYW19" s="60"/>
      <c r="OYX19" s="60"/>
      <c r="OYY19" s="60"/>
      <c r="OYZ19" s="60"/>
      <c r="OZA19" s="60"/>
      <c r="OZB19" s="60"/>
      <c r="OZC19" s="60"/>
      <c r="OZD19" s="60"/>
      <c r="OZE19" s="60"/>
      <c r="OZF19" s="60"/>
      <c r="OZG19" s="60"/>
      <c r="OZH19" s="60"/>
      <c r="OZI19" s="60"/>
      <c r="OZJ19" s="60"/>
      <c r="OZK19" s="60"/>
      <c r="OZL19" s="60"/>
      <c r="OZM19" s="60"/>
      <c r="OZN19" s="60"/>
      <c r="OZO19" s="60"/>
      <c r="OZP19" s="60"/>
      <c r="OZQ19" s="60"/>
      <c r="OZR19" s="60"/>
      <c r="OZS19" s="60"/>
      <c r="OZT19" s="60"/>
      <c r="OZU19" s="60"/>
      <c r="OZV19" s="60"/>
      <c r="OZW19" s="60"/>
      <c r="OZX19" s="60"/>
      <c r="OZY19" s="60"/>
      <c r="OZZ19" s="60"/>
      <c r="PAA19" s="60"/>
      <c r="PAB19" s="60"/>
      <c r="PAC19" s="60"/>
      <c r="PAD19" s="60"/>
      <c r="PAE19" s="60"/>
      <c r="PAF19" s="60"/>
      <c r="PAG19" s="60"/>
      <c r="PAH19" s="60"/>
      <c r="PAI19" s="60"/>
      <c r="PAJ19" s="60"/>
      <c r="PAK19" s="60"/>
      <c r="PAL19" s="60"/>
      <c r="PAM19" s="60"/>
      <c r="PAN19" s="60"/>
      <c r="PAO19" s="60"/>
      <c r="PAP19" s="60"/>
      <c r="PAQ19" s="60"/>
      <c r="PAR19" s="60"/>
      <c r="PAS19" s="60"/>
      <c r="PAT19" s="60"/>
      <c r="PAU19" s="60"/>
      <c r="PAV19" s="60"/>
      <c r="PAW19" s="60"/>
      <c r="PAX19" s="60"/>
      <c r="PAY19" s="60"/>
      <c r="PAZ19" s="60"/>
      <c r="PBA19" s="60"/>
      <c r="PBB19" s="60"/>
      <c r="PBC19" s="60"/>
      <c r="PBD19" s="60"/>
      <c r="PBE19" s="60"/>
      <c r="PBF19" s="60"/>
      <c r="PBG19" s="60"/>
      <c r="PBH19" s="60"/>
      <c r="PBI19" s="60"/>
      <c r="PBJ19" s="60"/>
      <c r="PBK19" s="60"/>
      <c r="PBL19" s="60"/>
      <c r="PBM19" s="60"/>
      <c r="PBN19" s="60"/>
      <c r="PBO19" s="60"/>
      <c r="PBP19" s="60"/>
      <c r="PBQ19" s="60"/>
      <c r="PBR19" s="60"/>
      <c r="PBS19" s="60"/>
      <c r="PBT19" s="60"/>
      <c r="PBU19" s="60"/>
      <c r="PBV19" s="60"/>
      <c r="PBW19" s="60"/>
      <c r="PBX19" s="60"/>
      <c r="PBY19" s="60"/>
      <c r="PBZ19" s="60"/>
      <c r="PCA19" s="60"/>
      <c r="PCB19" s="60"/>
      <c r="PCC19" s="60"/>
      <c r="PCD19" s="60"/>
      <c r="PCE19" s="60"/>
      <c r="PCF19" s="60"/>
      <c r="PCG19" s="60"/>
      <c r="PCH19" s="60"/>
      <c r="PCI19" s="60"/>
      <c r="PCJ19" s="60"/>
      <c r="PCK19" s="60"/>
      <c r="PCL19" s="60"/>
      <c r="PCM19" s="60"/>
      <c r="PCN19" s="60"/>
      <c r="PCO19" s="60"/>
      <c r="PCP19" s="60"/>
      <c r="PCQ19" s="60"/>
      <c r="PCR19" s="60"/>
      <c r="PCS19" s="60"/>
      <c r="PCT19" s="60"/>
      <c r="PCU19" s="60"/>
      <c r="PCV19" s="60"/>
      <c r="PCW19" s="60"/>
      <c r="PCX19" s="60"/>
      <c r="PCY19" s="60"/>
      <c r="PCZ19" s="60"/>
      <c r="PDA19" s="60"/>
      <c r="PDB19" s="60"/>
      <c r="PDC19" s="60"/>
      <c r="PDD19" s="60"/>
      <c r="PDE19" s="60"/>
      <c r="PDF19" s="60"/>
      <c r="PDG19" s="60"/>
      <c r="PDH19" s="60"/>
      <c r="PDI19" s="60"/>
      <c r="PDJ19" s="60"/>
      <c r="PDK19" s="60"/>
      <c r="PDL19" s="60"/>
      <c r="PDM19" s="60"/>
      <c r="PDN19" s="60"/>
      <c r="PDO19" s="60"/>
      <c r="PDP19" s="60"/>
      <c r="PDQ19" s="60"/>
      <c r="PDR19" s="60"/>
      <c r="PDS19" s="60"/>
      <c r="PDT19" s="60"/>
      <c r="PDU19" s="60"/>
      <c r="PDV19" s="60"/>
      <c r="PDW19" s="60"/>
      <c r="PDX19" s="60"/>
      <c r="PDY19" s="60"/>
      <c r="PDZ19" s="60"/>
      <c r="PEA19" s="60"/>
      <c r="PEB19" s="60"/>
      <c r="PEC19" s="60"/>
      <c r="PED19" s="60"/>
      <c r="PEE19" s="60"/>
      <c r="PEF19" s="60"/>
      <c r="PEG19" s="60"/>
      <c r="PEH19" s="60"/>
      <c r="PEI19" s="60"/>
      <c r="PEJ19" s="60"/>
      <c r="PEK19" s="60"/>
      <c r="PEL19" s="60"/>
      <c r="PEM19" s="60"/>
      <c r="PEN19" s="60"/>
      <c r="PEO19" s="60"/>
      <c r="PEP19" s="60"/>
      <c r="PEQ19" s="60"/>
      <c r="PER19" s="60"/>
      <c r="PES19" s="60"/>
      <c r="PET19" s="60"/>
      <c r="PEU19" s="60"/>
      <c r="PEV19" s="60"/>
      <c r="PEW19" s="60"/>
      <c r="PEX19" s="60"/>
      <c r="PEY19" s="60"/>
      <c r="PEZ19" s="60"/>
      <c r="PFA19" s="60"/>
      <c r="PFB19" s="60"/>
      <c r="PFC19" s="60"/>
      <c r="PFD19" s="60"/>
      <c r="PFE19" s="60"/>
      <c r="PFF19" s="60"/>
      <c r="PFG19" s="60"/>
      <c r="PFH19" s="60"/>
      <c r="PFI19" s="60"/>
      <c r="PFJ19" s="60"/>
      <c r="PFK19" s="60"/>
      <c r="PFL19" s="60"/>
      <c r="PFM19" s="60"/>
      <c r="PFN19" s="60"/>
      <c r="PFO19" s="60"/>
      <c r="PFP19" s="60"/>
      <c r="PFQ19" s="60"/>
      <c r="PFR19" s="60"/>
      <c r="PFS19" s="60"/>
      <c r="PFT19" s="60"/>
      <c r="PFU19" s="60"/>
      <c r="PFV19" s="60"/>
      <c r="PFW19" s="60"/>
      <c r="PFX19" s="60"/>
      <c r="PFY19" s="60"/>
      <c r="PFZ19" s="60"/>
      <c r="PGA19" s="60"/>
      <c r="PGB19" s="60"/>
      <c r="PGC19" s="60"/>
      <c r="PGD19" s="60"/>
      <c r="PGE19" s="60"/>
      <c r="PGF19" s="60"/>
      <c r="PGG19" s="60"/>
      <c r="PGH19" s="60"/>
      <c r="PGI19" s="60"/>
      <c r="PGJ19" s="60"/>
      <c r="PGK19" s="60"/>
      <c r="PGL19" s="60"/>
      <c r="PGM19" s="60"/>
      <c r="PGN19" s="60"/>
      <c r="PGO19" s="60"/>
      <c r="PGP19" s="60"/>
      <c r="PGQ19" s="60"/>
      <c r="PGR19" s="60"/>
      <c r="PGS19" s="60"/>
      <c r="PGT19" s="60"/>
      <c r="PGU19" s="60"/>
      <c r="PGV19" s="60"/>
      <c r="PGW19" s="60"/>
      <c r="PGX19" s="60"/>
      <c r="PGY19" s="60"/>
      <c r="PGZ19" s="60"/>
      <c r="PHA19" s="60"/>
      <c r="PHB19" s="60"/>
      <c r="PHC19" s="60"/>
      <c r="PHD19" s="60"/>
      <c r="PHE19" s="60"/>
      <c r="PHF19" s="60"/>
      <c r="PHG19" s="60"/>
      <c r="PHH19" s="60"/>
      <c r="PHI19" s="60"/>
      <c r="PHJ19" s="60"/>
      <c r="PHK19" s="60"/>
      <c r="PHL19" s="60"/>
      <c r="PHM19" s="60"/>
      <c r="PHN19" s="60"/>
      <c r="PHO19" s="60"/>
      <c r="PHP19" s="60"/>
      <c r="PHQ19" s="60"/>
      <c r="PHR19" s="60"/>
      <c r="PHS19" s="60"/>
      <c r="PHT19" s="60"/>
      <c r="PHU19" s="60"/>
      <c r="PHV19" s="60"/>
      <c r="PHW19" s="60"/>
      <c r="PHX19" s="60"/>
      <c r="PHY19" s="60"/>
      <c r="PHZ19" s="60"/>
      <c r="PIA19" s="60"/>
      <c r="PIB19" s="60"/>
      <c r="PIC19" s="60"/>
      <c r="PID19" s="60"/>
      <c r="PIE19" s="60"/>
      <c r="PIF19" s="60"/>
      <c r="PIG19" s="60"/>
      <c r="PIH19" s="60"/>
      <c r="PII19" s="60"/>
      <c r="PIJ19" s="60"/>
      <c r="PIK19" s="60"/>
      <c r="PIL19" s="60"/>
      <c r="PIM19" s="60"/>
      <c r="PIN19" s="60"/>
      <c r="PIO19" s="60"/>
      <c r="PIP19" s="60"/>
      <c r="PIQ19" s="60"/>
      <c r="PIR19" s="60"/>
      <c r="PIS19" s="60"/>
      <c r="PIT19" s="60"/>
      <c r="PIU19" s="60"/>
      <c r="PIV19" s="60"/>
      <c r="PIW19" s="60"/>
      <c r="PIX19" s="60"/>
      <c r="PIY19" s="60"/>
      <c r="PIZ19" s="60"/>
      <c r="PJA19" s="60"/>
      <c r="PJB19" s="60"/>
      <c r="PJC19" s="60"/>
      <c r="PJD19" s="60"/>
      <c r="PJE19" s="60"/>
      <c r="PJF19" s="60"/>
      <c r="PJG19" s="60"/>
      <c r="PJH19" s="60"/>
      <c r="PJI19" s="60"/>
      <c r="PJJ19" s="60"/>
      <c r="PJK19" s="60"/>
      <c r="PJL19" s="60"/>
      <c r="PJM19" s="60"/>
      <c r="PJN19" s="60"/>
      <c r="PJO19" s="60"/>
      <c r="PJP19" s="60"/>
      <c r="PJQ19" s="60"/>
      <c r="PJR19" s="60"/>
      <c r="PJS19" s="60"/>
      <c r="PJT19" s="60"/>
      <c r="PJU19" s="60"/>
      <c r="PJV19" s="60"/>
      <c r="PJW19" s="60"/>
      <c r="PJX19" s="60"/>
      <c r="PJY19" s="60"/>
      <c r="PJZ19" s="60"/>
      <c r="PKA19" s="60"/>
      <c r="PKB19" s="60"/>
      <c r="PKC19" s="60"/>
      <c r="PKD19" s="60"/>
      <c r="PKE19" s="60"/>
      <c r="PKF19" s="60"/>
      <c r="PKG19" s="60"/>
      <c r="PKH19" s="60"/>
      <c r="PKI19" s="60"/>
      <c r="PKJ19" s="60"/>
      <c r="PKK19" s="60"/>
      <c r="PKL19" s="60"/>
      <c r="PKM19" s="60"/>
      <c r="PKN19" s="60"/>
      <c r="PKO19" s="60"/>
      <c r="PKP19" s="60"/>
      <c r="PKQ19" s="60"/>
      <c r="PKR19" s="60"/>
      <c r="PKS19" s="60"/>
      <c r="PKT19" s="60"/>
      <c r="PKU19" s="60"/>
      <c r="PKV19" s="60"/>
      <c r="PKW19" s="60"/>
      <c r="PKX19" s="60"/>
      <c r="PKY19" s="60"/>
      <c r="PKZ19" s="60"/>
      <c r="PLA19" s="60"/>
      <c r="PLB19" s="60"/>
      <c r="PLC19" s="60"/>
      <c r="PLD19" s="60"/>
      <c r="PLE19" s="60"/>
      <c r="PLF19" s="60"/>
      <c r="PLG19" s="60"/>
      <c r="PLH19" s="60"/>
      <c r="PLI19" s="60"/>
      <c r="PLJ19" s="60"/>
      <c r="PLK19" s="60"/>
      <c r="PLL19" s="60"/>
      <c r="PLM19" s="60"/>
      <c r="PLN19" s="60"/>
      <c r="PLO19" s="60"/>
      <c r="PLP19" s="60"/>
      <c r="PLQ19" s="60"/>
      <c r="PLR19" s="60"/>
      <c r="PLS19" s="60"/>
      <c r="PLT19" s="60"/>
      <c r="PLU19" s="60"/>
      <c r="PLV19" s="60"/>
      <c r="PLW19" s="60"/>
      <c r="PLX19" s="60"/>
      <c r="PLY19" s="60"/>
      <c r="PLZ19" s="60"/>
      <c r="PMA19" s="60"/>
      <c r="PMB19" s="60"/>
      <c r="PMC19" s="60"/>
      <c r="PMD19" s="60"/>
      <c r="PME19" s="60"/>
      <c r="PMF19" s="60"/>
      <c r="PMG19" s="60"/>
      <c r="PMH19" s="60"/>
      <c r="PMI19" s="60"/>
      <c r="PMJ19" s="60"/>
      <c r="PMK19" s="60"/>
      <c r="PML19" s="60"/>
      <c r="PMM19" s="60"/>
      <c r="PMN19" s="60"/>
      <c r="PMO19" s="60"/>
      <c r="PMP19" s="60"/>
      <c r="PMQ19" s="60"/>
      <c r="PMR19" s="60"/>
      <c r="PMS19" s="60"/>
      <c r="PMT19" s="60"/>
      <c r="PMU19" s="60"/>
      <c r="PMV19" s="60"/>
      <c r="PMW19" s="60"/>
      <c r="PMX19" s="60"/>
      <c r="PMY19" s="60"/>
      <c r="PMZ19" s="60"/>
      <c r="PNA19" s="60"/>
      <c r="PNB19" s="60"/>
      <c r="PNC19" s="60"/>
      <c r="PND19" s="60"/>
      <c r="PNE19" s="60"/>
      <c r="PNF19" s="60"/>
      <c r="PNG19" s="60"/>
      <c r="PNH19" s="60"/>
      <c r="PNI19" s="60"/>
      <c r="PNJ19" s="60"/>
      <c r="PNK19" s="60"/>
      <c r="PNL19" s="60"/>
      <c r="PNM19" s="60"/>
      <c r="PNN19" s="60"/>
      <c r="PNO19" s="60"/>
      <c r="PNP19" s="60"/>
      <c r="PNQ19" s="60"/>
      <c r="PNR19" s="60"/>
      <c r="PNS19" s="60"/>
      <c r="PNT19" s="60"/>
      <c r="PNU19" s="60"/>
      <c r="PNV19" s="60"/>
      <c r="PNW19" s="60"/>
      <c r="PNX19" s="60"/>
      <c r="PNY19" s="60"/>
      <c r="PNZ19" s="60"/>
      <c r="POA19" s="60"/>
      <c r="POB19" s="60"/>
      <c r="POC19" s="60"/>
      <c r="POD19" s="60"/>
      <c r="POE19" s="60"/>
      <c r="POF19" s="60"/>
      <c r="POG19" s="60"/>
      <c r="POH19" s="60"/>
      <c r="POI19" s="60"/>
      <c r="POJ19" s="60"/>
      <c r="POK19" s="60"/>
      <c r="POL19" s="60"/>
      <c r="POM19" s="60"/>
      <c r="PON19" s="60"/>
      <c r="POO19" s="60"/>
      <c r="POP19" s="60"/>
      <c r="POQ19" s="60"/>
      <c r="POR19" s="60"/>
      <c r="POS19" s="60"/>
      <c r="POT19" s="60"/>
      <c r="POU19" s="60"/>
      <c r="POV19" s="60"/>
      <c r="POW19" s="60"/>
      <c r="POX19" s="60"/>
      <c r="POY19" s="60"/>
      <c r="POZ19" s="60"/>
      <c r="PPA19" s="60"/>
      <c r="PPB19" s="60"/>
      <c r="PPC19" s="60"/>
      <c r="PPD19" s="60"/>
      <c r="PPE19" s="60"/>
      <c r="PPF19" s="60"/>
      <c r="PPG19" s="60"/>
      <c r="PPH19" s="60"/>
      <c r="PPI19" s="60"/>
      <c r="PPJ19" s="60"/>
      <c r="PPK19" s="60"/>
      <c r="PPL19" s="60"/>
      <c r="PPM19" s="60"/>
      <c r="PPN19" s="60"/>
      <c r="PPO19" s="60"/>
      <c r="PPP19" s="60"/>
      <c r="PPQ19" s="60"/>
      <c r="PPR19" s="60"/>
      <c r="PPS19" s="60"/>
      <c r="PPT19" s="60"/>
      <c r="PPU19" s="60"/>
      <c r="PPV19" s="60"/>
      <c r="PPW19" s="60"/>
      <c r="PPX19" s="60"/>
      <c r="PPY19" s="60"/>
      <c r="PPZ19" s="60"/>
      <c r="PQA19" s="60"/>
      <c r="PQB19" s="60"/>
      <c r="PQC19" s="60"/>
      <c r="PQD19" s="60"/>
      <c r="PQE19" s="60"/>
      <c r="PQF19" s="60"/>
      <c r="PQG19" s="60"/>
      <c r="PQH19" s="60"/>
      <c r="PQI19" s="60"/>
      <c r="PQJ19" s="60"/>
      <c r="PQK19" s="60"/>
      <c r="PQL19" s="60"/>
      <c r="PQM19" s="60"/>
      <c r="PQN19" s="60"/>
      <c r="PQO19" s="60"/>
      <c r="PQP19" s="60"/>
      <c r="PQQ19" s="60"/>
      <c r="PQR19" s="60"/>
      <c r="PQS19" s="60"/>
      <c r="PQT19" s="60"/>
      <c r="PQU19" s="60"/>
      <c r="PQV19" s="60"/>
      <c r="PQW19" s="60"/>
      <c r="PQX19" s="60"/>
      <c r="PQY19" s="60"/>
      <c r="PQZ19" s="60"/>
      <c r="PRA19" s="60"/>
      <c r="PRB19" s="60"/>
      <c r="PRC19" s="60"/>
      <c r="PRD19" s="60"/>
      <c r="PRE19" s="60"/>
      <c r="PRF19" s="60"/>
      <c r="PRG19" s="60"/>
      <c r="PRH19" s="60"/>
      <c r="PRI19" s="60"/>
      <c r="PRJ19" s="60"/>
      <c r="PRK19" s="60"/>
      <c r="PRL19" s="60"/>
      <c r="PRM19" s="60"/>
      <c r="PRN19" s="60"/>
      <c r="PRO19" s="60"/>
      <c r="PRP19" s="60"/>
      <c r="PRQ19" s="60"/>
      <c r="PRR19" s="60"/>
      <c r="PRS19" s="60"/>
      <c r="PRT19" s="60"/>
      <c r="PRU19" s="60"/>
      <c r="PRV19" s="60"/>
      <c r="PRW19" s="60"/>
      <c r="PRX19" s="60"/>
      <c r="PRY19" s="60"/>
      <c r="PRZ19" s="60"/>
      <c r="PSA19" s="60"/>
      <c r="PSB19" s="60"/>
      <c r="PSC19" s="60"/>
      <c r="PSD19" s="60"/>
      <c r="PSE19" s="60"/>
      <c r="PSF19" s="60"/>
      <c r="PSG19" s="60"/>
      <c r="PSH19" s="60"/>
      <c r="PSI19" s="60"/>
      <c r="PSJ19" s="60"/>
      <c r="PSK19" s="60"/>
      <c r="PSL19" s="60"/>
      <c r="PSM19" s="60"/>
      <c r="PSN19" s="60"/>
      <c r="PSO19" s="60"/>
      <c r="PSP19" s="60"/>
      <c r="PSQ19" s="60"/>
      <c r="PSR19" s="60"/>
      <c r="PSS19" s="60"/>
      <c r="PST19" s="60"/>
      <c r="PSU19" s="60"/>
      <c r="PSV19" s="60"/>
      <c r="PSW19" s="60"/>
      <c r="PSX19" s="60"/>
      <c r="PSY19" s="60"/>
      <c r="PSZ19" s="60"/>
      <c r="PTA19" s="60"/>
      <c r="PTB19" s="60"/>
      <c r="PTC19" s="60"/>
      <c r="PTD19" s="60"/>
      <c r="PTE19" s="60"/>
      <c r="PTF19" s="60"/>
      <c r="PTG19" s="60"/>
      <c r="PTH19" s="60"/>
      <c r="PTI19" s="60"/>
      <c r="PTJ19" s="60"/>
      <c r="PTK19" s="60"/>
      <c r="PTL19" s="60"/>
      <c r="PTM19" s="60"/>
      <c r="PTN19" s="60"/>
      <c r="PTO19" s="60"/>
      <c r="PTP19" s="60"/>
      <c r="PTQ19" s="60"/>
      <c r="PTR19" s="60"/>
      <c r="PTS19" s="60"/>
      <c r="PTT19" s="60"/>
      <c r="PTU19" s="60"/>
      <c r="PTV19" s="60"/>
      <c r="PTW19" s="60"/>
      <c r="PTX19" s="60"/>
      <c r="PTY19" s="60"/>
      <c r="PTZ19" s="60"/>
      <c r="PUA19" s="60"/>
      <c r="PUB19" s="60"/>
      <c r="PUC19" s="60"/>
      <c r="PUD19" s="60"/>
      <c r="PUE19" s="60"/>
      <c r="PUF19" s="60"/>
      <c r="PUG19" s="60"/>
      <c r="PUH19" s="60"/>
      <c r="PUI19" s="60"/>
      <c r="PUJ19" s="60"/>
      <c r="PUK19" s="60"/>
      <c r="PUL19" s="60"/>
      <c r="PUM19" s="60"/>
      <c r="PUN19" s="60"/>
      <c r="PUO19" s="60"/>
      <c r="PUP19" s="60"/>
      <c r="PUQ19" s="60"/>
      <c r="PUR19" s="60"/>
      <c r="PUS19" s="60"/>
      <c r="PUT19" s="60"/>
      <c r="PUU19" s="60"/>
      <c r="PUV19" s="60"/>
      <c r="PUW19" s="60"/>
      <c r="PUX19" s="60"/>
      <c r="PUY19" s="60"/>
      <c r="PUZ19" s="60"/>
      <c r="PVA19" s="60"/>
      <c r="PVB19" s="60"/>
      <c r="PVC19" s="60"/>
      <c r="PVD19" s="60"/>
      <c r="PVE19" s="60"/>
      <c r="PVF19" s="60"/>
      <c r="PVG19" s="60"/>
      <c r="PVH19" s="60"/>
      <c r="PVI19" s="60"/>
      <c r="PVJ19" s="60"/>
      <c r="PVK19" s="60"/>
      <c r="PVL19" s="60"/>
      <c r="PVM19" s="60"/>
      <c r="PVN19" s="60"/>
      <c r="PVO19" s="60"/>
      <c r="PVP19" s="60"/>
      <c r="PVQ19" s="60"/>
      <c r="PVR19" s="60"/>
      <c r="PVS19" s="60"/>
      <c r="PVT19" s="60"/>
      <c r="PVU19" s="60"/>
      <c r="PVV19" s="60"/>
      <c r="PVW19" s="60"/>
      <c r="PVX19" s="60"/>
      <c r="PVY19" s="60"/>
      <c r="PVZ19" s="60"/>
      <c r="PWA19" s="60"/>
      <c r="PWB19" s="60"/>
      <c r="PWC19" s="60"/>
      <c r="PWD19" s="60"/>
      <c r="PWE19" s="60"/>
      <c r="PWF19" s="60"/>
      <c r="PWG19" s="60"/>
      <c r="PWH19" s="60"/>
      <c r="PWI19" s="60"/>
      <c r="PWJ19" s="60"/>
      <c r="PWK19" s="60"/>
      <c r="PWL19" s="60"/>
      <c r="PWM19" s="60"/>
      <c r="PWN19" s="60"/>
      <c r="PWO19" s="60"/>
      <c r="PWP19" s="60"/>
      <c r="PWQ19" s="60"/>
      <c r="PWR19" s="60"/>
      <c r="PWS19" s="60"/>
      <c r="PWT19" s="60"/>
      <c r="PWU19" s="60"/>
      <c r="PWV19" s="60"/>
      <c r="PWW19" s="60"/>
      <c r="PWX19" s="60"/>
      <c r="PWY19" s="60"/>
      <c r="PWZ19" s="60"/>
      <c r="PXA19" s="60"/>
      <c r="PXB19" s="60"/>
      <c r="PXC19" s="60"/>
      <c r="PXD19" s="60"/>
      <c r="PXE19" s="60"/>
      <c r="PXF19" s="60"/>
      <c r="PXG19" s="60"/>
      <c r="PXH19" s="60"/>
      <c r="PXI19" s="60"/>
      <c r="PXJ19" s="60"/>
      <c r="PXK19" s="60"/>
      <c r="PXL19" s="60"/>
      <c r="PXM19" s="60"/>
      <c r="PXN19" s="60"/>
      <c r="PXO19" s="60"/>
      <c r="PXP19" s="60"/>
      <c r="PXQ19" s="60"/>
      <c r="PXR19" s="60"/>
      <c r="PXS19" s="60"/>
      <c r="PXT19" s="60"/>
      <c r="PXU19" s="60"/>
      <c r="PXV19" s="60"/>
      <c r="PXW19" s="60"/>
      <c r="PXX19" s="60"/>
      <c r="PXY19" s="60"/>
      <c r="PXZ19" s="60"/>
      <c r="PYA19" s="60"/>
      <c r="PYB19" s="60"/>
      <c r="PYC19" s="60"/>
      <c r="PYD19" s="60"/>
      <c r="PYE19" s="60"/>
      <c r="PYF19" s="60"/>
      <c r="PYG19" s="60"/>
      <c r="PYH19" s="60"/>
      <c r="PYI19" s="60"/>
      <c r="PYJ19" s="60"/>
      <c r="PYK19" s="60"/>
      <c r="PYL19" s="60"/>
      <c r="PYM19" s="60"/>
      <c r="PYN19" s="60"/>
      <c r="PYO19" s="60"/>
      <c r="PYP19" s="60"/>
      <c r="PYQ19" s="60"/>
      <c r="PYR19" s="60"/>
      <c r="PYS19" s="60"/>
      <c r="PYT19" s="60"/>
      <c r="PYU19" s="60"/>
      <c r="PYV19" s="60"/>
      <c r="PYW19" s="60"/>
      <c r="PYX19" s="60"/>
      <c r="PYY19" s="60"/>
      <c r="PYZ19" s="60"/>
      <c r="PZA19" s="60"/>
      <c r="PZB19" s="60"/>
      <c r="PZC19" s="60"/>
      <c r="PZD19" s="60"/>
      <c r="PZE19" s="60"/>
      <c r="PZF19" s="60"/>
      <c r="PZG19" s="60"/>
      <c r="PZH19" s="60"/>
      <c r="PZI19" s="60"/>
      <c r="PZJ19" s="60"/>
      <c r="PZK19" s="60"/>
      <c r="PZL19" s="60"/>
      <c r="PZM19" s="60"/>
      <c r="PZN19" s="60"/>
      <c r="PZO19" s="60"/>
      <c r="PZP19" s="60"/>
      <c r="PZQ19" s="60"/>
      <c r="PZR19" s="60"/>
      <c r="PZS19" s="60"/>
      <c r="PZT19" s="60"/>
      <c r="PZU19" s="60"/>
      <c r="PZV19" s="60"/>
      <c r="PZW19" s="60"/>
      <c r="PZX19" s="60"/>
      <c r="PZY19" s="60"/>
      <c r="PZZ19" s="60"/>
      <c r="QAA19" s="60"/>
      <c r="QAB19" s="60"/>
      <c r="QAC19" s="60"/>
      <c r="QAD19" s="60"/>
      <c r="QAE19" s="60"/>
      <c r="QAF19" s="60"/>
      <c r="QAG19" s="60"/>
      <c r="QAH19" s="60"/>
      <c r="QAI19" s="60"/>
      <c r="QAJ19" s="60"/>
      <c r="QAK19" s="60"/>
      <c r="QAL19" s="60"/>
      <c r="QAM19" s="60"/>
      <c r="QAN19" s="60"/>
      <c r="QAO19" s="60"/>
      <c r="QAP19" s="60"/>
      <c r="QAQ19" s="60"/>
      <c r="QAR19" s="60"/>
      <c r="QAS19" s="60"/>
      <c r="QAT19" s="60"/>
      <c r="QAU19" s="60"/>
      <c r="QAV19" s="60"/>
      <c r="QAW19" s="60"/>
      <c r="QAX19" s="60"/>
      <c r="QAY19" s="60"/>
      <c r="QAZ19" s="60"/>
      <c r="QBA19" s="60"/>
      <c r="QBB19" s="60"/>
      <c r="QBC19" s="60"/>
      <c r="QBD19" s="60"/>
      <c r="QBE19" s="60"/>
      <c r="QBF19" s="60"/>
      <c r="QBG19" s="60"/>
      <c r="QBH19" s="60"/>
      <c r="QBI19" s="60"/>
      <c r="QBJ19" s="60"/>
      <c r="QBK19" s="60"/>
      <c r="QBL19" s="60"/>
      <c r="QBM19" s="60"/>
      <c r="QBN19" s="60"/>
      <c r="QBO19" s="60"/>
      <c r="QBP19" s="60"/>
      <c r="QBQ19" s="60"/>
      <c r="QBR19" s="60"/>
      <c r="QBS19" s="60"/>
      <c r="QBT19" s="60"/>
      <c r="QBU19" s="60"/>
      <c r="QBV19" s="60"/>
      <c r="QBW19" s="60"/>
      <c r="QBX19" s="60"/>
      <c r="QBY19" s="60"/>
      <c r="QBZ19" s="60"/>
      <c r="QCA19" s="60"/>
      <c r="QCB19" s="60"/>
      <c r="QCC19" s="60"/>
      <c r="QCD19" s="60"/>
      <c r="QCE19" s="60"/>
      <c r="QCF19" s="60"/>
      <c r="QCG19" s="60"/>
      <c r="QCH19" s="60"/>
      <c r="QCI19" s="60"/>
      <c r="QCJ19" s="60"/>
      <c r="QCK19" s="60"/>
      <c r="QCL19" s="60"/>
      <c r="QCM19" s="60"/>
      <c r="QCN19" s="60"/>
      <c r="QCO19" s="60"/>
      <c r="QCP19" s="60"/>
      <c r="QCQ19" s="60"/>
      <c r="QCR19" s="60"/>
      <c r="QCS19" s="60"/>
      <c r="QCT19" s="60"/>
      <c r="QCU19" s="60"/>
      <c r="QCV19" s="60"/>
      <c r="QCW19" s="60"/>
      <c r="QCX19" s="60"/>
      <c r="QCY19" s="60"/>
      <c r="QCZ19" s="60"/>
      <c r="QDA19" s="60"/>
      <c r="QDB19" s="60"/>
      <c r="QDC19" s="60"/>
      <c r="QDD19" s="60"/>
      <c r="QDE19" s="60"/>
      <c r="QDF19" s="60"/>
      <c r="QDG19" s="60"/>
      <c r="QDH19" s="60"/>
      <c r="QDI19" s="60"/>
      <c r="QDJ19" s="60"/>
      <c r="QDK19" s="60"/>
      <c r="QDL19" s="60"/>
      <c r="QDM19" s="60"/>
      <c r="QDN19" s="60"/>
      <c r="QDO19" s="60"/>
      <c r="QDP19" s="60"/>
      <c r="QDQ19" s="60"/>
      <c r="QDR19" s="60"/>
      <c r="QDS19" s="60"/>
      <c r="QDT19" s="60"/>
      <c r="QDU19" s="60"/>
      <c r="QDV19" s="60"/>
      <c r="QDW19" s="60"/>
      <c r="QDX19" s="60"/>
      <c r="QDY19" s="60"/>
      <c r="QDZ19" s="60"/>
      <c r="QEA19" s="60"/>
      <c r="QEB19" s="60"/>
      <c r="QEC19" s="60"/>
      <c r="QED19" s="60"/>
      <c r="QEE19" s="60"/>
      <c r="QEF19" s="60"/>
      <c r="QEG19" s="60"/>
      <c r="QEH19" s="60"/>
      <c r="QEI19" s="60"/>
      <c r="QEJ19" s="60"/>
      <c r="QEK19" s="60"/>
      <c r="QEL19" s="60"/>
      <c r="QEM19" s="60"/>
      <c r="QEN19" s="60"/>
      <c r="QEO19" s="60"/>
      <c r="QEP19" s="60"/>
      <c r="QEQ19" s="60"/>
      <c r="QER19" s="60"/>
      <c r="QES19" s="60"/>
      <c r="QET19" s="60"/>
      <c r="QEU19" s="60"/>
      <c r="QEV19" s="60"/>
      <c r="QEW19" s="60"/>
      <c r="QEX19" s="60"/>
      <c r="QEY19" s="60"/>
      <c r="QEZ19" s="60"/>
      <c r="QFA19" s="60"/>
      <c r="QFB19" s="60"/>
      <c r="QFC19" s="60"/>
      <c r="QFD19" s="60"/>
      <c r="QFE19" s="60"/>
      <c r="QFF19" s="60"/>
      <c r="QFG19" s="60"/>
      <c r="QFH19" s="60"/>
      <c r="QFI19" s="60"/>
      <c r="QFJ19" s="60"/>
      <c r="QFK19" s="60"/>
      <c r="QFL19" s="60"/>
      <c r="QFM19" s="60"/>
      <c r="QFN19" s="60"/>
      <c r="QFO19" s="60"/>
      <c r="QFP19" s="60"/>
      <c r="QFQ19" s="60"/>
      <c r="QFR19" s="60"/>
      <c r="QFS19" s="60"/>
      <c r="QFT19" s="60"/>
      <c r="QFU19" s="60"/>
      <c r="QFV19" s="60"/>
      <c r="QFW19" s="60"/>
      <c r="QFX19" s="60"/>
      <c r="QFY19" s="60"/>
      <c r="QFZ19" s="60"/>
      <c r="QGA19" s="60"/>
      <c r="QGB19" s="60"/>
      <c r="QGC19" s="60"/>
      <c r="QGD19" s="60"/>
      <c r="QGE19" s="60"/>
      <c r="QGF19" s="60"/>
      <c r="QGG19" s="60"/>
      <c r="QGH19" s="60"/>
      <c r="QGI19" s="60"/>
      <c r="QGJ19" s="60"/>
      <c r="QGK19" s="60"/>
      <c r="QGL19" s="60"/>
      <c r="QGM19" s="60"/>
      <c r="QGN19" s="60"/>
      <c r="QGO19" s="60"/>
      <c r="QGP19" s="60"/>
      <c r="QGQ19" s="60"/>
      <c r="QGR19" s="60"/>
      <c r="QGS19" s="60"/>
      <c r="QGT19" s="60"/>
      <c r="QGU19" s="60"/>
      <c r="QGV19" s="60"/>
      <c r="QGW19" s="60"/>
      <c r="QGX19" s="60"/>
      <c r="QGY19" s="60"/>
      <c r="QGZ19" s="60"/>
      <c r="QHA19" s="60"/>
      <c r="QHB19" s="60"/>
      <c r="QHC19" s="60"/>
      <c r="QHD19" s="60"/>
      <c r="QHE19" s="60"/>
      <c r="QHF19" s="60"/>
      <c r="QHG19" s="60"/>
      <c r="QHH19" s="60"/>
      <c r="QHI19" s="60"/>
      <c r="QHJ19" s="60"/>
      <c r="QHK19" s="60"/>
      <c r="QHL19" s="60"/>
      <c r="QHM19" s="60"/>
      <c r="QHN19" s="60"/>
      <c r="QHO19" s="60"/>
      <c r="QHP19" s="60"/>
      <c r="QHQ19" s="60"/>
      <c r="QHR19" s="60"/>
      <c r="QHS19" s="60"/>
      <c r="QHT19" s="60"/>
      <c r="QHU19" s="60"/>
      <c r="QHV19" s="60"/>
      <c r="QHW19" s="60"/>
      <c r="QHX19" s="60"/>
      <c r="QHY19" s="60"/>
      <c r="QHZ19" s="60"/>
      <c r="QIA19" s="60"/>
      <c r="QIB19" s="60"/>
      <c r="QIC19" s="60"/>
      <c r="QID19" s="60"/>
      <c r="QIE19" s="60"/>
      <c r="QIF19" s="60"/>
      <c r="QIG19" s="60"/>
      <c r="QIH19" s="60"/>
      <c r="QII19" s="60"/>
      <c r="QIJ19" s="60"/>
      <c r="QIK19" s="60"/>
      <c r="QIL19" s="60"/>
      <c r="QIM19" s="60"/>
      <c r="QIN19" s="60"/>
      <c r="QIO19" s="60"/>
      <c r="QIP19" s="60"/>
      <c r="QIQ19" s="60"/>
      <c r="QIR19" s="60"/>
      <c r="QIS19" s="60"/>
      <c r="QIT19" s="60"/>
      <c r="QIU19" s="60"/>
      <c r="QIV19" s="60"/>
      <c r="QIW19" s="60"/>
      <c r="QIX19" s="60"/>
      <c r="QIY19" s="60"/>
      <c r="QIZ19" s="60"/>
      <c r="QJA19" s="60"/>
      <c r="QJB19" s="60"/>
      <c r="QJC19" s="60"/>
      <c r="QJD19" s="60"/>
      <c r="QJE19" s="60"/>
      <c r="QJF19" s="60"/>
      <c r="QJG19" s="60"/>
      <c r="QJH19" s="60"/>
      <c r="QJI19" s="60"/>
      <c r="QJJ19" s="60"/>
      <c r="QJK19" s="60"/>
      <c r="QJL19" s="60"/>
      <c r="QJM19" s="60"/>
      <c r="QJN19" s="60"/>
      <c r="QJO19" s="60"/>
      <c r="QJP19" s="60"/>
      <c r="QJQ19" s="60"/>
      <c r="QJR19" s="60"/>
      <c r="QJS19" s="60"/>
      <c r="QJT19" s="60"/>
      <c r="QJU19" s="60"/>
      <c r="QJV19" s="60"/>
      <c r="QJW19" s="60"/>
      <c r="QJX19" s="60"/>
      <c r="QJY19" s="60"/>
      <c r="QJZ19" s="60"/>
      <c r="QKA19" s="60"/>
      <c r="QKB19" s="60"/>
      <c r="QKC19" s="60"/>
      <c r="QKD19" s="60"/>
      <c r="QKE19" s="60"/>
      <c r="QKF19" s="60"/>
      <c r="QKG19" s="60"/>
      <c r="QKH19" s="60"/>
      <c r="QKI19" s="60"/>
      <c r="QKJ19" s="60"/>
      <c r="QKK19" s="60"/>
      <c r="QKL19" s="60"/>
      <c r="QKM19" s="60"/>
      <c r="QKN19" s="60"/>
      <c r="QKO19" s="60"/>
      <c r="QKP19" s="60"/>
      <c r="QKQ19" s="60"/>
      <c r="QKR19" s="60"/>
      <c r="QKS19" s="60"/>
      <c r="QKT19" s="60"/>
      <c r="QKU19" s="60"/>
      <c r="QKV19" s="60"/>
      <c r="QKW19" s="60"/>
      <c r="QKX19" s="60"/>
      <c r="QKY19" s="60"/>
      <c r="QKZ19" s="60"/>
      <c r="QLA19" s="60"/>
      <c r="QLB19" s="60"/>
      <c r="QLC19" s="60"/>
      <c r="QLD19" s="60"/>
      <c r="QLE19" s="60"/>
      <c r="QLF19" s="60"/>
      <c r="QLG19" s="60"/>
      <c r="QLH19" s="60"/>
      <c r="QLI19" s="60"/>
      <c r="QLJ19" s="60"/>
      <c r="QLK19" s="60"/>
      <c r="QLL19" s="60"/>
      <c r="QLM19" s="60"/>
      <c r="QLN19" s="60"/>
      <c r="QLO19" s="60"/>
      <c r="QLP19" s="60"/>
      <c r="QLQ19" s="60"/>
      <c r="QLR19" s="60"/>
      <c r="QLS19" s="60"/>
      <c r="QLT19" s="60"/>
      <c r="QLU19" s="60"/>
      <c r="QLV19" s="60"/>
      <c r="QLW19" s="60"/>
      <c r="QLX19" s="60"/>
      <c r="QLY19" s="60"/>
      <c r="QLZ19" s="60"/>
      <c r="QMA19" s="60"/>
      <c r="QMB19" s="60"/>
      <c r="QMC19" s="60"/>
      <c r="QMD19" s="60"/>
      <c r="QME19" s="60"/>
      <c r="QMF19" s="60"/>
      <c r="QMG19" s="60"/>
      <c r="QMH19" s="60"/>
      <c r="QMI19" s="60"/>
      <c r="QMJ19" s="60"/>
      <c r="QMK19" s="60"/>
      <c r="QML19" s="60"/>
      <c r="QMM19" s="60"/>
      <c r="QMN19" s="60"/>
      <c r="QMO19" s="60"/>
      <c r="QMP19" s="60"/>
      <c r="QMQ19" s="60"/>
      <c r="QMR19" s="60"/>
      <c r="QMS19" s="60"/>
      <c r="QMT19" s="60"/>
      <c r="QMU19" s="60"/>
      <c r="QMV19" s="60"/>
      <c r="QMW19" s="60"/>
      <c r="QMX19" s="60"/>
      <c r="QMY19" s="60"/>
      <c r="QMZ19" s="60"/>
      <c r="QNA19" s="60"/>
      <c r="QNB19" s="60"/>
      <c r="QNC19" s="60"/>
      <c r="QND19" s="60"/>
      <c r="QNE19" s="60"/>
      <c r="QNF19" s="60"/>
      <c r="QNG19" s="60"/>
      <c r="QNH19" s="60"/>
      <c r="QNI19" s="60"/>
      <c r="QNJ19" s="60"/>
      <c r="QNK19" s="60"/>
      <c r="QNL19" s="60"/>
      <c r="QNM19" s="60"/>
      <c r="QNN19" s="60"/>
      <c r="QNO19" s="60"/>
      <c r="QNP19" s="60"/>
      <c r="QNQ19" s="60"/>
      <c r="QNR19" s="60"/>
      <c r="QNS19" s="60"/>
      <c r="QNT19" s="60"/>
      <c r="QNU19" s="60"/>
      <c r="QNV19" s="60"/>
      <c r="QNW19" s="60"/>
      <c r="QNX19" s="60"/>
      <c r="QNY19" s="60"/>
      <c r="QNZ19" s="60"/>
      <c r="QOA19" s="60"/>
      <c r="QOB19" s="60"/>
      <c r="QOC19" s="60"/>
      <c r="QOD19" s="60"/>
      <c r="QOE19" s="60"/>
      <c r="QOF19" s="60"/>
      <c r="QOG19" s="60"/>
      <c r="QOH19" s="60"/>
      <c r="QOI19" s="60"/>
      <c r="QOJ19" s="60"/>
      <c r="QOK19" s="60"/>
      <c r="QOL19" s="60"/>
      <c r="QOM19" s="60"/>
      <c r="QON19" s="60"/>
      <c r="QOO19" s="60"/>
      <c r="QOP19" s="60"/>
      <c r="QOQ19" s="60"/>
      <c r="QOR19" s="60"/>
      <c r="QOS19" s="60"/>
      <c r="QOT19" s="60"/>
      <c r="QOU19" s="60"/>
      <c r="QOV19" s="60"/>
      <c r="QOW19" s="60"/>
      <c r="QOX19" s="60"/>
      <c r="QOY19" s="60"/>
      <c r="QOZ19" s="60"/>
      <c r="QPA19" s="60"/>
      <c r="QPB19" s="60"/>
      <c r="QPC19" s="60"/>
      <c r="QPD19" s="60"/>
      <c r="QPE19" s="60"/>
      <c r="QPF19" s="60"/>
      <c r="QPG19" s="60"/>
      <c r="QPH19" s="60"/>
      <c r="QPI19" s="60"/>
      <c r="QPJ19" s="60"/>
      <c r="QPK19" s="60"/>
      <c r="QPL19" s="60"/>
      <c r="QPM19" s="60"/>
      <c r="QPN19" s="60"/>
      <c r="QPO19" s="60"/>
      <c r="QPP19" s="60"/>
      <c r="QPQ19" s="60"/>
      <c r="QPR19" s="60"/>
      <c r="QPS19" s="60"/>
      <c r="QPT19" s="60"/>
      <c r="QPU19" s="60"/>
      <c r="QPV19" s="60"/>
      <c r="QPW19" s="60"/>
      <c r="QPX19" s="60"/>
      <c r="QPY19" s="60"/>
      <c r="QPZ19" s="60"/>
      <c r="QQA19" s="60"/>
      <c r="QQB19" s="60"/>
      <c r="QQC19" s="60"/>
      <c r="QQD19" s="60"/>
      <c r="QQE19" s="60"/>
      <c r="QQF19" s="60"/>
      <c r="QQG19" s="60"/>
      <c r="QQH19" s="60"/>
      <c r="QQI19" s="60"/>
      <c r="QQJ19" s="60"/>
      <c r="QQK19" s="60"/>
      <c r="QQL19" s="60"/>
      <c r="QQM19" s="60"/>
      <c r="QQN19" s="60"/>
      <c r="QQO19" s="60"/>
      <c r="QQP19" s="60"/>
      <c r="QQQ19" s="60"/>
      <c r="QQR19" s="60"/>
      <c r="QQS19" s="60"/>
      <c r="QQT19" s="60"/>
      <c r="QQU19" s="60"/>
      <c r="QQV19" s="60"/>
      <c r="QQW19" s="60"/>
      <c r="QQX19" s="60"/>
      <c r="QQY19" s="60"/>
      <c r="QQZ19" s="60"/>
      <c r="QRA19" s="60"/>
      <c r="QRB19" s="60"/>
      <c r="QRC19" s="60"/>
      <c r="QRD19" s="60"/>
      <c r="QRE19" s="60"/>
      <c r="QRF19" s="60"/>
      <c r="QRG19" s="60"/>
      <c r="QRH19" s="60"/>
      <c r="QRI19" s="60"/>
      <c r="QRJ19" s="60"/>
      <c r="QRK19" s="60"/>
      <c r="QRL19" s="60"/>
      <c r="QRM19" s="60"/>
      <c r="QRN19" s="60"/>
      <c r="QRO19" s="60"/>
      <c r="QRP19" s="60"/>
      <c r="QRQ19" s="60"/>
      <c r="QRR19" s="60"/>
      <c r="QRS19" s="60"/>
      <c r="QRT19" s="60"/>
      <c r="QRU19" s="60"/>
      <c r="QRV19" s="60"/>
      <c r="QRW19" s="60"/>
      <c r="QRX19" s="60"/>
      <c r="QRY19" s="60"/>
      <c r="QRZ19" s="60"/>
      <c r="QSA19" s="60"/>
      <c r="QSB19" s="60"/>
      <c r="QSC19" s="60"/>
      <c r="QSD19" s="60"/>
      <c r="QSE19" s="60"/>
      <c r="QSF19" s="60"/>
      <c r="QSG19" s="60"/>
      <c r="QSH19" s="60"/>
      <c r="QSI19" s="60"/>
      <c r="QSJ19" s="60"/>
      <c r="QSK19" s="60"/>
      <c r="QSL19" s="60"/>
      <c r="QSM19" s="60"/>
      <c r="QSN19" s="60"/>
      <c r="QSO19" s="60"/>
      <c r="QSP19" s="60"/>
      <c r="QSQ19" s="60"/>
      <c r="QSR19" s="60"/>
      <c r="QSS19" s="60"/>
      <c r="QST19" s="60"/>
      <c r="QSU19" s="60"/>
      <c r="QSV19" s="60"/>
      <c r="QSW19" s="60"/>
      <c r="QSX19" s="60"/>
      <c r="QSY19" s="60"/>
      <c r="QSZ19" s="60"/>
      <c r="QTA19" s="60"/>
      <c r="QTB19" s="60"/>
      <c r="QTC19" s="60"/>
      <c r="QTD19" s="60"/>
      <c r="QTE19" s="60"/>
      <c r="QTF19" s="60"/>
      <c r="QTG19" s="60"/>
      <c r="QTH19" s="60"/>
      <c r="QTI19" s="60"/>
      <c r="QTJ19" s="60"/>
      <c r="QTK19" s="60"/>
      <c r="QTL19" s="60"/>
      <c r="QTM19" s="60"/>
      <c r="QTN19" s="60"/>
      <c r="QTO19" s="60"/>
      <c r="QTP19" s="60"/>
      <c r="QTQ19" s="60"/>
      <c r="QTR19" s="60"/>
      <c r="QTS19" s="60"/>
      <c r="QTT19" s="60"/>
      <c r="QTU19" s="60"/>
      <c r="QTV19" s="60"/>
      <c r="QTW19" s="60"/>
      <c r="QTX19" s="60"/>
      <c r="QTY19" s="60"/>
      <c r="QTZ19" s="60"/>
      <c r="QUA19" s="60"/>
      <c r="QUB19" s="60"/>
      <c r="QUC19" s="60"/>
      <c r="QUD19" s="60"/>
      <c r="QUE19" s="60"/>
      <c r="QUF19" s="60"/>
      <c r="QUG19" s="60"/>
      <c r="QUH19" s="60"/>
      <c r="QUI19" s="60"/>
      <c r="QUJ19" s="60"/>
      <c r="QUK19" s="60"/>
      <c r="QUL19" s="60"/>
      <c r="QUM19" s="60"/>
      <c r="QUN19" s="60"/>
      <c r="QUO19" s="60"/>
      <c r="QUP19" s="60"/>
      <c r="QUQ19" s="60"/>
      <c r="QUR19" s="60"/>
      <c r="QUS19" s="60"/>
      <c r="QUT19" s="60"/>
      <c r="QUU19" s="60"/>
      <c r="QUV19" s="60"/>
      <c r="QUW19" s="60"/>
      <c r="QUX19" s="60"/>
      <c r="QUY19" s="60"/>
      <c r="QUZ19" s="60"/>
      <c r="QVA19" s="60"/>
      <c r="QVB19" s="60"/>
      <c r="QVC19" s="60"/>
      <c r="QVD19" s="60"/>
      <c r="QVE19" s="60"/>
      <c r="QVF19" s="60"/>
      <c r="QVG19" s="60"/>
      <c r="QVH19" s="60"/>
      <c r="QVI19" s="60"/>
      <c r="QVJ19" s="60"/>
      <c r="QVK19" s="60"/>
      <c r="QVL19" s="60"/>
      <c r="QVM19" s="60"/>
      <c r="QVN19" s="60"/>
      <c r="QVO19" s="60"/>
      <c r="QVP19" s="60"/>
      <c r="QVQ19" s="60"/>
      <c r="QVR19" s="60"/>
      <c r="QVS19" s="60"/>
      <c r="QVT19" s="60"/>
      <c r="QVU19" s="60"/>
      <c r="QVV19" s="60"/>
      <c r="QVW19" s="60"/>
      <c r="QVX19" s="60"/>
      <c r="QVY19" s="60"/>
      <c r="QVZ19" s="60"/>
      <c r="QWA19" s="60"/>
      <c r="QWB19" s="60"/>
      <c r="QWC19" s="60"/>
      <c r="QWD19" s="60"/>
      <c r="QWE19" s="60"/>
      <c r="QWF19" s="60"/>
      <c r="QWG19" s="60"/>
      <c r="QWH19" s="60"/>
      <c r="QWI19" s="60"/>
      <c r="QWJ19" s="60"/>
      <c r="QWK19" s="60"/>
      <c r="QWL19" s="60"/>
      <c r="QWM19" s="60"/>
      <c r="QWN19" s="60"/>
      <c r="QWO19" s="60"/>
      <c r="QWP19" s="60"/>
      <c r="QWQ19" s="60"/>
      <c r="QWR19" s="60"/>
      <c r="QWS19" s="60"/>
      <c r="QWT19" s="60"/>
      <c r="QWU19" s="60"/>
      <c r="QWV19" s="60"/>
      <c r="QWW19" s="60"/>
      <c r="QWX19" s="60"/>
      <c r="QWY19" s="60"/>
      <c r="QWZ19" s="60"/>
      <c r="QXA19" s="60"/>
      <c r="QXB19" s="60"/>
      <c r="QXC19" s="60"/>
      <c r="QXD19" s="60"/>
      <c r="QXE19" s="60"/>
      <c r="QXF19" s="60"/>
      <c r="QXG19" s="60"/>
      <c r="QXH19" s="60"/>
      <c r="QXI19" s="60"/>
      <c r="QXJ19" s="60"/>
      <c r="QXK19" s="60"/>
      <c r="QXL19" s="60"/>
      <c r="QXM19" s="60"/>
      <c r="QXN19" s="60"/>
      <c r="QXO19" s="60"/>
      <c r="QXP19" s="60"/>
      <c r="QXQ19" s="60"/>
      <c r="QXR19" s="60"/>
      <c r="QXS19" s="60"/>
      <c r="QXT19" s="60"/>
      <c r="QXU19" s="60"/>
      <c r="QXV19" s="60"/>
      <c r="QXW19" s="60"/>
      <c r="QXX19" s="60"/>
      <c r="QXY19" s="60"/>
      <c r="QXZ19" s="60"/>
      <c r="QYA19" s="60"/>
      <c r="QYB19" s="60"/>
      <c r="QYC19" s="60"/>
      <c r="QYD19" s="60"/>
      <c r="QYE19" s="60"/>
      <c r="QYF19" s="60"/>
      <c r="QYG19" s="60"/>
      <c r="QYH19" s="60"/>
      <c r="QYI19" s="60"/>
      <c r="QYJ19" s="60"/>
      <c r="QYK19" s="60"/>
      <c r="QYL19" s="60"/>
      <c r="QYM19" s="60"/>
      <c r="QYN19" s="60"/>
      <c r="QYO19" s="60"/>
      <c r="QYP19" s="60"/>
      <c r="QYQ19" s="60"/>
      <c r="QYR19" s="60"/>
      <c r="QYS19" s="60"/>
      <c r="QYT19" s="60"/>
      <c r="QYU19" s="60"/>
      <c r="QYV19" s="60"/>
      <c r="QYW19" s="60"/>
      <c r="QYX19" s="60"/>
      <c r="QYY19" s="60"/>
      <c r="QYZ19" s="60"/>
      <c r="QZA19" s="60"/>
      <c r="QZB19" s="60"/>
      <c r="QZC19" s="60"/>
      <c r="QZD19" s="60"/>
      <c r="QZE19" s="60"/>
      <c r="QZF19" s="60"/>
      <c r="QZG19" s="60"/>
      <c r="QZH19" s="60"/>
      <c r="QZI19" s="60"/>
      <c r="QZJ19" s="60"/>
      <c r="QZK19" s="60"/>
      <c r="QZL19" s="60"/>
      <c r="QZM19" s="60"/>
      <c r="QZN19" s="60"/>
      <c r="QZO19" s="60"/>
      <c r="QZP19" s="60"/>
      <c r="QZQ19" s="60"/>
      <c r="QZR19" s="60"/>
      <c r="QZS19" s="60"/>
      <c r="QZT19" s="60"/>
      <c r="QZU19" s="60"/>
      <c r="QZV19" s="60"/>
      <c r="QZW19" s="60"/>
      <c r="QZX19" s="60"/>
      <c r="QZY19" s="60"/>
      <c r="QZZ19" s="60"/>
      <c r="RAA19" s="60"/>
      <c r="RAB19" s="60"/>
      <c r="RAC19" s="60"/>
      <c r="RAD19" s="60"/>
      <c r="RAE19" s="60"/>
      <c r="RAF19" s="60"/>
      <c r="RAG19" s="60"/>
      <c r="RAH19" s="60"/>
      <c r="RAI19" s="60"/>
      <c r="RAJ19" s="60"/>
      <c r="RAK19" s="60"/>
      <c r="RAL19" s="60"/>
      <c r="RAM19" s="60"/>
      <c r="RAN19" s="60"/>
      <c r="RAO19" s="60"/>
      <c r="RAP19" s="60"/>
      <c r="RAQ19" s="60"/>
      <c r="RAR19" s="60"/>
      <c r="RAS19" s="60"/>
      <c r="RAT19" s="60"/>
      <c r="RAU19" s="60"/>
      <c r="RAV19" s="60"/>
      <c r="RAW19" s="60"/>
      <c r="RAX19" s="60"/>
      <c r="RAY19" s="60"/>
      <c r="RAZ19" s="60"/>
      <c r="RBA19" s="60"/>
      <c r="RBB19" s="60"/>
      <c r="RBC19" s="60"/>
      <c r="RBD19" s="60"/>
      <c r="RBE19" s="60"/>
      <c r="RBF19" s="60"/>
      <c r="RBG19" s="60"/>
      <c r="RBH19" s="60"/>
      <c r="RBI19" s="60"/>
      <c r="RBJ19" s="60"/>
      <c r="RBK19" s="60"/>
      <c r="RBL19" s="60"/>
      <c r="RBM19" s="60"/>
      <c r="RBN19" s="60"/>
      <c r="RBO19" s="60"/>
      <c r="RBP19" s="60"/>
      <c r="RBQ19" s="60"/>
      <c r="RBR19" s="60"/>
      <c r="RBS19" s="60"/>
      <c r="RBT19" s="60"/>
      <c r="RBU19" s="60"/>
      <c r="RBV19" s="60"/>
      <c r="RBW19" s="60"/>
      <c r="RBX19" s="60"/>
      <c r="RBY19" s="60"/>
      <c r="RBZ19" s="60"/>
      <c r="RCA19" s="60"/>
      <c r="RCB19" s="60"/>
      <c r="RCC19" s="60"/>
      <c r="RCD19" s="60"/>
      <c r="RCE19" s="60"/>
      <c r="RCF19" s="60"/>
      <c r="RCG19" s="60"/>
      <c r="RCH19" s="60"/>
      <c r="RCI19" s="60"/>
      <c r="RCJ19" s="60"/>
      <c r="RCK19" s="60"/>
      <c r="RCL19" s="60"/>
      <c r="RCM19" s="60"/>
      <c r="RCN19" s="60"/>
      <c r="RCO19" s="60"/>
      <c r="RCP19" s="60"/>
      <c r="RCQ19" s="60"/>
      <c r="RCR19" s="60"/>
      <c r="RCS19" s="60"/>
      <c r="RCT19" s="60"/>
      <c r="RCU19" s="60"/>
      <c r="RCV19" s="60"/>
      <c r="RCW19" s="60"/>
      <c r="RCX19" s="60"/>
      <c r="RCY19" s="60"/>
      <c r="RCZ19" s="60"/>
      <c r="RDA19" s="60"/>
      <c r="RDB19" s="60"/>
      <c r="RDC19" s="60"/>
      <c r="RDD19" s="60"/>
      <c r="RDE19" s="60"/>
      <c r="RDF19" s="60"/>
      <c r="RDG19" s="60"/>
      <c r="RDH19" s="60"/>
      <c r="RDI19" s="60"/>
      <c r="RDJ19" s="60"/>
      <c r="RDK19" s="60"/>
      <c r="RDL19" s="60"/>
      <c r="RDM19" s="60"/>
      <c r="RDN19" s="60"/>
      <c r="RDO19" s="60"/>
      <c r="RDP19" s="60"/>
      <c r="RDQ19" s="60"/>
      <c r="RDR19" s="60"/>
      <c r="RDS19" s="60"/>
      <c r="RDT19" s="60"/>
      <c r="RDU19" s="60"/>
      <c r="RDV19" s="60"/>
      <c r="RDW19" s="60"/>
      <c r="RDX19" s="60"/>
      <c r="RDY19" s="60"/>
      <c r="RDZ19" s="60"/>
      <c r="REA19" s="60"/>
      <c r="REB19" s="60"/>
      <c r="REC19" s="60"/>
      <c r="RED19" s="60"/>
      <c r="REE19" s="60"/>
      <c r="REF19" s="60"/>
      <c r="REG19" s="60"/>
      <c r="REH19" s="60"/>
      <c r="REI19" s="60"/>
      <c r="REJ19" s="60"/>
      <c r="REK19" s="60"/>
      <c r="REL19" s="60"/>
      <c r="REM19" s="60"/>
      <c r="REN19" s="60"/>
      <c r="REO19" s="60"/>
      <c r="REP19" s="60"/>
      <c r="REQ19" s="60"/>
      <c r="RER19" s="60"/>
      <c r="RES19" s="60"/>
      <c r="RET19" s="60"/>
      <c r="REU19" s="60"/>
      <c r="REV19" s="60"/>
      <c r="REW19" s="60"/>
      <c r="REX19" s="60"/>
      <c r="REY19" s="60"/>
      <c r="REZ19" s="60"/>
      <c r="RFA19" s="60"/>
      <c r="RFB19" s="60"/>
      <c r="RFC19" s="60"/>
      <c r="RFD19" s="60"/>
      <c r="RFE19" s="60"/>
      <c r="RFF19" s="60"/>
      <c r="RFG19" s="60"/>
      <c r="RFH19" s="60"/>
      <c r="RFI19" s="60"/>
      <c r="RFJ19" s="60"/>
      <c r="RFK19" s="60"/>
      <c r="RFL19" s="60"/>
      <c r="RFM19" s="60"/>
      <c r="RFN19" s="60"/>
      <c r="RFO19" s="60"/>
      <c r="RFP19" s="60"/>
      <c r="RFQ19" s="60"/>
      <c r="RFR19" s="60"/>
      <c r="RFS19" s="60"/>
      <c r="RFT19" s="60"/>
      <c r="RFU19" s="60"/>
      <c r="RFV19" s="60"/>
      <c r="RFW19" s="60"/>
      <c r="RFX19" s="60"/>
      <c r="RFY19" s="60"/>
      <c r="RFZ19" s="60"/>
      <c r="RGA19" s="60"/>
      <c r="RGB19" s="60"/>
      <c r="RGC19" s="60"/>
      <c r="RGD19" s="60"/>
      <c r="RGE19" s="60"/>
      <c r="RGF19" s="60"/>
      <c r="RGG19" s="60"/>
      <c r="RGH19" s="60"/>
      <c r="RGI19" s="60"/>
      <c r="RGJ19" s="60"/>
      <c r="RGK19" s="60"/>
      <c r="RGL19" s="60"/>
      <c r="RGM19" s="60"/>
      <c r="RGN19" s="60"/>
      <c r="RGO19" s="60"/>
      <c r="RGP19" s="60"/>
      <c r="RGQ19" s="60"/>
      <c r="RGR19" s="60"/>
      <c r="RGS19" s="60"/>
      <c r="RGT19" s="60"/>
      <c r="RGU19" s="60"/>
      <c r="RGV19" s="60"/>
      <c r="RGW19" s="60"/>
      <c r="RGX19" s="60"/>
      <c r="RGY19" s="60"/>
      <c r="RGZ19" s="60"/>
      <c r="RHA19" s="60"/>
      <c r="RHB19" s="60"/>
      <c r="RHC19" s="60"/>
      <c r="RHD19" s="60"/>
      <c r="RHE19" s="60"/>
      <c r="RHF19" s="60"/>
      <c r="RHG19" s="60"/>
      <c r="RHH19" s="60"/>
      <c r="RHI19" s="60"/>
      <c r="RHJ19" s="60"/>
      <c r="RHK19" s="60"/>
      <c r="RHL19" s="60"/>
      <c r="RHM19" s="60"/>
      <c r="RHN19" s="60"/>
      <c r="RHO19" s="60"/>
      <c r="RHP19" s="60"/>
      <c r="RHQ19" s="60"/>
      <c r="RHR19" s="60"/>
      <c r="RHS19" s="60"/>
      <c r="RHT19" s="60"/>
      <c r="RHU19" s="60"/>
      <c r="RHV19" s="60"/>
      <c r="RHW19" s="60"/>
      <c r="RHX19" s="60"/>
      <c r="RHY19" s="60"/>
      <c r="RHZ19" s="60"/>
      <c r="RIA19" s="60"/>
      <c r="RIB19" s="60"/>
      <c r="RIC19" s="60"/>
      <c r="RID19" s="60"/>
      <c r="RIE19" s="60"/>
      <c r="RIF19" s="60"/>
      <c r="RIG19" s="60"/>
      <c r="RIH19" s="60"/>
      <c r="RII19" s="60"/>
      <c r="RIJ19" s="60"/>
      <c r="RIK19" s="60"/>
      <c r="RIL19" s="60"/>
      <c r="RIM19" s="60"/>
      <c r="RIN19" s="60"/>
      <c r="RIO19" s="60"/>
      <c r="RIP19" s="60"/>
      <c r="RIQ19" s="60"/>
      <c r="RIR19" s="60"/>
      <c r="RIS19" s="60"/>
      <c r="RIT19" s="60"/>
      <c r="RIU19" s="60"/>
      <c r="RIV19" s="60"/>
      <c r="RIW19" s="60"/>
      <c r="RIX19" s="60"/>
      <c r="RIY19" s="60"/>
      <c r="RIZ19" s="60"/>
      <c r="RJA19" s="60"/>
      <c r="RJB19" s="60"/>
      <c r="RJC19" s="60"/>
      <c r="RJD19" s="60"/>
      <c r="RJE19" s="60"/>
      <c r="RJF19" s="60"/>
      <c r="RJG19" s="60"/>
      <c r="RJH19" s="60"/>
      <c r="RJI19" s="60"/>
      <c r="RJJ19" s="60"/>
      <c r="RJK19" s="60"/>
      <c r="RJL19" s="60"/>
      <c r="RJM19" s="60"/>
      <c r="RJN19" s="60"/>
      <c r="RJO19" s="60"/>
      <c r="RJP19" s="60"/>
      <c r="RJQ19" s="60"/>
      <c r="RJR19" s="60"/>
      <c r="RJS19" s="60"/>
      <c r="RJT19" s="60"/>
      <c r="RJU19" s="60"/>
      <c r="RJV19" s="60"/>
      <c r="RJW19" s="60"/>
      <c r="RJX19" s="60"/>
      <c r="RJY19" s="60"/>
      <c r="RJZ19" s="60"/>
      <c r="RKA19" s="60"/>
      <c r="RKB19" s="60"/>
      <c r="RKC19" s="60"/>
      <c r="RKD19" s="60"/>
      <c r="RKE19" s="60"/>
      <c r="RKF19" s="60"/>
      <c r="RKG19" s="60"/>
      <c r="RKH19" s="60"/>
      <c r="RKI19" s="60"/>
      <c r="RKJ19" s="60"/>
      <c r="RKK19" s="60"/>
      <c r="RKL19" s="60"/>
      <c r="RKM19" s="60"/>
      <c r="RKN19" s="60"/>
      <c r="RKO19" s="60"/>
      <c r="RKP19" s="60"/>
      <c r="RKQ19" s="60"/>
      <c r="RKR19" s="60"/>
      <c r="RKS19" s="60"/>
      <c r="RKT19" s="60"/>
      <c r="RKU19" s="60"/>
      <c r="RKV19" s="60"/>
      <c r="RKW19" s="60"/>
      <c r="RKX19" s="60"/>
      <c r="RKY19" s="60"/>
      <c r="RKZ19" s="60"/>
      <c r="RLA19" s="60"/>
      <c r="RLB19" s="60"/>
      <c r="RLC19" s="60"/>
      <c r="RLD19" s="60"/>
      <c r="RLE19" s="60"/>
      <c r="RLF19" s="60"/>
      <c r="RLG19" s="60"/>
      <c r="RLH19" s="60"/>
      <c r="RLI19" s="60"/>
      <c r="RLJ19" s="60"/>
      <c r="RLK19" s="60"/>
      <c r="RLL19" s="60"/>
      <c r="RLM19" s="60"/>
      <c r="RLN19" s="60"/>
      <c r="RLO19" s="60"/>
      <c r="RLP19" s="60"/>
      <c r="RLQ19" s="60"/>
      <c r="RLR19" s="60"/>
      <c r="RLS19" s="60"/>
      <c r="RLT19" s="60"/>
      <c r="RLU19" s="60"/>
      <c r="RLV19" s="60"/>
      <c r="RLW19" s="60"/>
      <c r="RLX19" s="60"/>
      <c r="RLY19" s="60"/>
      <c r="RLZ19" s="60"/>
      <c r="RMA19" s="60"/>
      <c r="RMB19" s="60"/>
      <c r="RMC19" s="60"/>
      <c r="RMD19" s="60"/>
      <c r="RME19" s="60"/>
      <c r="RMF19" s="60"/>
      <c r="RMG19" s="60"/>
      <c r="RMH19" s="60"/>
      <c r="RMI19" s="60"/>
      <c r="RMJ19" s="60"/>
      <c r="RMK19" s="60"/>
      <c r="RML19" s="60"/>
      <c r="RMM19" s="60"/>
      <c r="RMN19" s="60"/>
      <c r="RMO19" s="60"/>
      <c r="RMP19" s="60"/>
      <c r="RMQ19" s="60"/>
      <c r="RMR19" s="60"/>
      <c r="RMS19" s="60"/>
      <c r="RMT19" s="60"/>
      <c r="RMU19" s="60"/>
      <c r="RMV19" s="60"/>
      <c r="RMW19" s="60"/>
      <c r="RMX19" s="60"/>
      <c r="RMY19" s="60"/>
      <c r="RMZ19" s="60"/>
      <c r="RNA19" s="60"/>
      <c r="RNB19" s="60"/>
      <c r="RNC19" s="60"/>
      <c r="RND19" s="60"/>
      <c r="RNE19" s="60"/>
      <c r="RNF19" s="60"/>
      <c r="RNG19" s="60"/>
      <c r="RNH19" s="60"/>
      <c r="RNI19" s="60"/>
      <c r="RNJ19" s="60"/>
      <c r="RNK19" s="60"/>
      <c r="RNL19" s="60"/>
      <c r="RNM19" s="60"/>
      <c r="RNN19" s="60"/>
      <c r="RNO19" s="60"/>
      <c r="RNP19" s="60"/>
      <c r="RNQ19" s="60"/>
      <c r="RNR19" s="60"/>
      <c r="RNS19" s="60"/>
      <c r="RNT19" s="60"/>
      <c r="RNU19" s="60"/>
      <c r="RNV19" s="60"/>
      <c r="RNW19" s="60"/>
      <c r="RNX19" s="60"/>
      <c r="RNY19" s="60"/>
      <c r="RNZ19" s="60"/>
      <c r="ROA19" s="60"/>
      <c r="ROB19" s="60"/>
      <c r="ROC19" s="60"/>
      <c r="ROD19" s="60"/>
      <c r="ROE19" s="60"/>
      <c r="ROF19" s="60"/>
      <c r="ROG19" s="60"/>
      <c r="ROH19" s="60"/>
      <c r="ROI19" s="60"/>
      <c r="ROJ19" s="60"/>
      <c r="ROK19" s="60"/>
      <c r="ROL19" s="60"/>
      <c r="ROM19" s="60"/>
      <c r="RON19" s="60"/>
      <c r="ROO19" s="60"/>
      <c r="ROP19" s="60"/>
      <c r="ROQ19" s="60"/>
      <c r="ROR19" s="60"/>
      <c r="ROS19" s="60"/>
      <c r="ROT19" s="60"/>
      <c r="ROU19" s="60"/>
      <c r="ROV19" s="60"/>
      <c r="ROW19" s="60"/>
      <c r="ROX19" s="60"/>
      <c r="ROY19" s="60"/>
      <c r="ROZ19" s="60"/>
      <c r="RPA19" s="60"/>
      <c r="RPB19" s="60"/>
      <c r="RPC19" s="60"/>
      <c r="RPD19" s="60"/>
      <c r="RPE19" s="60"/>
      <c r="RPF19" s="60"/>
      <c r="RPG19" s="60"/>
      <c r="RPH19" s="60"/>
      <c r="RPI19" s="60"/>
      <c r="RPJ19" s="60"/>
      <c r="RPK19" s="60"/>
      <c r="RPL19" s="60"/>
      <c r="RPM19" s="60"/>
      <c r="RPN19" s="60"/>
      <c r="RPO19" s="60"/>
      <c r="RPP19" s="60"/>
      <c r="RPQ19" s="60"/>
      <c r="RPR19" s="60"/>
      <c r="RPS19" s="60"/>
      <c r="RPT19" s="60"/>
      <c r="RPU19" s="60"/>
      <c r="RPV19" s="60"/>
      <c r="RPW19" s="60"/>
      <c r="RPX19" s="60"/>
      <c r="RPY19" s="60"/>
      <c r="RPZ19" s="60"/>
      <c r="RQA19" s="60"/>
      <c r="RQB19" s="60"/>
      <c r="RQC19" s="60"/>
      <c r="RQD19" s="60"/>
      <c r="RQE19" s="60"/>
      <c r="RQF19" s="60"/>
      <c r="RQG19" s="60"/>
      <c r="RQH19" s="60"/>
      <c r="RQI19" s="60"/>
      <c r="RQJ19" s="60"/>
      <c r="RQK19" s="60"/>
      <c r="RQL19" s="60"/>
      <c r="RQM19" s="60"/>
      <c r="RQN19" s="60"/>
      <c r="RQO19" s="60"/>
      <c r="RQP19" s="60"/>
      <c r="RQQ19" s="60"/>
      <c r="RQR19" s="60"/>
      <c r="RQS19" s="60"/>
      <c r="RQT19" s="60"/>
      <c r="RQU19" s="60"/>
      <c r="RQV19" s="60"/>
      <c r="RQW19" s="60"/>
      <c r="RQX19" s="60"/>
      <c r="RQY19" s="60"/>
      <c r="RQZ19" s="60"/>
      <c r="RRA19" s="60"/>
      <c r="RRB19" s="60"/>
      <c r="RRC19" s="60"/>
      <c r="RRD19" s="60"/>
      <c r="RRE19" s="60"/>
      <c r="RRF19" s="60"/>
      <c r="RRG19" s="60"/>
      <c r="RRH19" s="60"/>
      <c r="RRI19" s="60"/>
      <c r="RRJ19" s="60"/>
      <c r="RRK19" s="60"/>
      <c r="RRL19" s="60"/>
      <c r="RRM19" s="60"/>
      <c r="RRN19" s="60"/>
      <c r="RRO19" s="60"/>
      <c r="RRP19" s="60"/>
      <c r="RRQ19" s="60"/>
      <c r="RRR19" s="60"/>
      <c r="RRS19" s="60"/>
      <c r="RRT19" s="60"/>
      <c r="RRU19" s="60"/>
      <c r="RRV19" s="60"/>
      <c r="RRW19" s="60"/>
      <c r="RRX19" s="60"/>
      <c r="RRY19" s="60"/>
      <c r="RRZ19" s="60"/>
      <c r="RSA19" s="60"/>
      <c r="RSB19" s="60"/>
      <c r="RSC19" s="60"/>
      <c r="RSD19" s="60"/>
      <c r="RSE19" s="60"/>
      <c r="RSF19" s="60"/>
      <c r="RSG19" s="60"/>
      <c r="RSH19" s="60"/>
      <c r="RSI19" s="60"/>
      <c r="RSJ19" s="60"/>
      <c r="RSK19" s="60"/>
      <c r="RSL19" s="60"/>
      <c r="RSM19" s="60"/>
      <c r="RSN19" s="60"/>
      <c r="RSO19" s="60"/>
      <c r="RSP19" s="60"/>
      <c r="RSQ19" s="60"/>
      <c r="RSR19" s="60"/>
      <c r="RSS19" s="60"/>
      <c r="RST19" s="60"/>
      <c r="RSU19" s="60"/>
      <c r="RSV19" s="60"/>
      <c r="RSW19" s="60"/>
      <c r="RSX19" s="60"/>
      <c r="RSY19" s="60"/>
      <c r="RSZ19" s="60"/>
      <c r="RTA19" s="60"/>
      <c r="RTB19" s="60"/>
      <c r="RTC19" s="60"/>
      <c r="RTD19" s="60"/>
      <c r="RTE19" s="60"/>
      <c r="RTF19" s="60"/>
      <c r="RTG19" s="60"/>
      <c r="RTH19" s="60"/>
      <c r="RTI19" s="60"/>
      <c r="RTJ19" s="60"/>
      <c r="RTK19" s="60"/>
      <c r="RTL19" s="60"/>
      <c r="RTM19" s="60"/>
      <c r="RTN19" s="60"/>
      <c r="RTO19" s="60"/>
      <c r="RTP19" s="60"/>
      <c r="RTQ19" s="60"/>
      <c r="RTR19" s="60"/>
      <c r="RTS19" s="60"/>
      <c r="RTT19" s="60"/>
      <c r="RTU19" s="60"/>
      <c r="RTV19" s="60"/>
      <c r="RTW19" s="60"/>
      <c r="RTX19" s="60"/>
      <c r="RTY19" s="60"/>
      <c r="RTZ19" s="60"/>
      <c r="RUA19" s="60"/>
      <c r="RUB19" s="60"/>
      <c r="RUC19" s="60"/>
      <c r="RUD19" s="60"/>
      <c r="RUE19" s="60"/>
      <c r="RUF19" s="60"/>
      <c r="RUG19" s="60"/>
      <c r="RUH19" s="60"/>
      <c r="RUI19" s="60"/>
      <c r="RUJ19" s="60"/>
      <c r="RUK19" s="60"/>
      <c r="RUL19" s="60"/>
      <c r="RUM19" s="60"/>
      <c r="RUN19" s="60"/>
      <c r="RUO19" s="60"/>
      <c r="RUP19" s="60"/>
      <c r="RUQ19" s="60"/>
      <c r="RUR19" s="60"/>
      <c r="RUS19" s="60"/>
      <c r="RUT19" s="60"/>
      <c r="RUU19" s="60"/>
      <c r="RUV19" s="60"/>
      <c r="RUW19" s="60"/>
      <c r="RUX19" s="60"/>
      <c r="RUY19" s="60"/>
      <c r="RUZ19" s="60"/>
      <c r="RVA19" s="60"/>
      <c r="RVB19" s="60"/>
      <c r="RVC19" s="60"/>
      <c r="RVD19" s="60"/>
      <c r="RVE19" s="60"/>
      <c r="RVF19" s="60"/>
      <c r="RVG19" s="60"/>
      <c r="RVH19" s="60"/>
      <c r="RVI19" s="60"/>
      <c r="RVJ19" s="60"/>
      <c r="RVK19" s="60"/>
      <c r="RVL19" s="60"/>
      <c r="RVM19" s="60"/>
      <c r="RVN19" s="60"/>
      <c r="RVO19" s="60"/>
      <c r="RVP19" s="60"/>
      <c r="RVQ19" s="60"/>
      <c r="RVR19" s="60"/>
      <c r="RVS19" s="60"/>
      <c r="RVT19" s="60"/>
      <c r="RVU19" s="60"/>
      <c r="RVV19" s="60"/>
      <c r="RVW19" s="60"/>
      <c r="RVX19" s="60"/>
      <c r="RVY19" s="60"/>
      <c r="RVZ19" s="60"/>
      <c r="RWA19" s="60"/>
      <c r="RWB19" s="60"/>
      <c r="RWC19" s="60"/>
      <c r="RWD19" s="60"/>
      <c r="RWE19" s="60"/>
      <c r="RWF19" s="60"/>
      <c r="RWG19" s="60"/>
      <c r="RWH19" s="60"/>
      <c r="RWI19" s="60"/>
      <c r="RWJ19" s="60"/>
      <c r="RWK19" s="60"/>
      <c r="RWL19" s="60"/>
      <c r="RWM19" s="60"/>
      <c r="RWN19" s="60"/>
      <c r="RWO19" s="60"/>
      <c r="RWP19" s="60"/>
      <c r="RWQ19" s="60"/>
      <c r="RWR19" s="60"/>
      <c r="RWS19" s="60"/>
      <c r="RWT19" s="60"/>
      <c r="RWU19" s="60"/>
      <c r="RWV19" s="60"/>
      <c r="RWW19" s="60"/>
      <c r="RWX19" s="60"/>
      <c r="RWY19" s="60"/>
      <c r="RWZ19" s="60"/>
      <c r="RXA19" s="60"/>
      <c r="RXB19" s="60"/>
      <c r="RXC19" s="60"/>
      <c r="RXD19" s="60"/>
      <c r="RXE19" s="60"/>
      <c r="RXF19" s="60"/>
      <c r="RXG19" s="60"/>
      <c r="RXH19" s="60"/>
      <c r="RXI19" s="60"/>
      <c r="RXJ19" s="60"/>
      <c r="RXK19" s="60"/>
      <c r="RXL19" s="60"/>
      <c r="RXM19" s="60"/>
      <c r="RXN19" s="60"/>
      <c r="RXO19" s="60"/>
      <c r="RXP19" s="60"/>
      <c r="RXQ19" s="60"/>
      <c r="RXR19" s="60"/>
      <c r="RXS19" s="60"/>
      <c r="RXT19" s="60"/>
      <c r="RXU19" s="60"/>
      <c r="RXV19" s="60"/>
      <c r="RXW19" s="60"/>
      <c r="RXX19" s="60"/>
      <c r="RXY19" s="60"/>
      <c r="RXZ19" s="60"/>
      <c r="RYA19" s="60"/>
      <c r="RYB19" s="60"/>
      <c r="RYC19" s="60"/>
      <c r="RYD19" s="60"/>
      <c r="RYE19" s="60"/>
      <c r="RYF19" s="60"/>
      <c r="RYG19" s="60"/>
      <c r="RYH19" s="60"/>
      <c r="RYI19" s="60"/>
      <c r="RYJ19" s="60"/>
      <c r="RYK19" s="60"/>
      <c r="RYL19" s="60"/>
      <c r="RYM19" s="60"/>
      <c r="RYN19" s="60"/>
      <c r="RYO19" s="60"/>
      <c r="RYP19" s="60"/>
      <c r="RYQ19" s="60"/>
      <c r="RYR19" s="60"/>
      <c r="RYS19" s="60"/>
      <c r="RYT19" s="60"/>
      <c r="RYU19" s="60"/>
      <c r="RYV19" s="60"/>
      <c r="RYW19" s="60"/>
      <c r="RYX19" s="60"/>
      <c r="RYY19" s="60"/>
      <c r="RYZ19" s="60"/>
      <c r="RZA19" s="60"/>
      <c r="RZB19" s="60"/>
      <c r="RZC19" s="60"/>
      <c r="RZD19" s="60"/>
      <c r="RZE19" s="60"/>
      <c r="RZF19" s="60"/>
      <c r="RZG19" s="60"/>
      <c r="RZH19" s="60"/>
      <c r="RZI19" s="60"/>
      <c r="RZJ19" s="60"/>
      <c r="RZK19" s="60"/>
      <c r="RZL19" s="60"/>
      <c r="RZM19" s="60"/>
      <c r="RZN19" s="60"/>
      <c r="RZO19" s="60"/>
      <c r="RZP19" s="60"/>
      <c r="RZQ19" s="60"/>
      <c r="RZR19" s="60"/>
      <c r="RZS19" s="60"/>
      <c r="RZT19" s="60"/>
      <c r="RZU19" s="60"/>
      <c r="RZV19" s="60"/>
      <c r="RZW19" s="60"/>
      <c r="RZX19" s="60"/>
      <c r="RZY19" s="60"/>
      <c r="RZZ19" s="60"/>
      <c r="SAA19" s="60"/>
      <c r="SAB19" s="60"/>
      <c r="SAC19" s="60"/>
      <c r="SAD19" s="60"/>
      <c r="SAE19" s="60"/>
      <c r="SAF19" s="60"/>
      <c r="SAG19" s="60"/>
      <c r="SAH19" s="60"/>
      <c r="SAI19" s="60"/>
      <c r="SAJ19" s="60"/>
      <c r="SAK19" s="60"/>
      <c r="SAL19" s="60"/>
      <c r="SAM19" s="60"/>
      <c r="SAN19" s="60"/>
      <c r="SAO19" s="60"/>
      <c r="SAP19" s="60"/>
      <c r="SAQ19" s="60"/>
      <c r="SAR19" s="60"/>
      <c r="SAS19" s="60"/>
      <c r="SAT19" s="60"/>
      <c r="SAU19" s="60"/>
      <c r="SAV19" s="60"/>
      <c r="SAW19" s="60"/>
      <c r="SAX19" s="60"/>
      <c r="SAY19" s="60"/>
      <c r="SAZ19" s="60"/>
      <c r="SBA19" s="60"/>
      <c r="SBB19" s="60"/>
      <c r="SBC19" s="60"/>
      <c r="SBD19" s="60"/>
      <c r="SBE19" s="60"/>
      <c r="SBF19" s="60"/>
      <c r="SBG19" s="60"/>
      <c r="SBH19" s="60"/>
      <c r="SBI19" s="60"/>
      <c r="SBJ19" s="60"/>
      <c r="SBK19" s="60"/>
      <c r="SBL19" s="60"/>
      <c r="SBM19" s="60"/>
      <c r="SBN19" s="60"/>
      <c r="SBO19" s="60"/>
      <c r="SBP19" s="60"/>
      <c r="SBQ19" s="60"/>
      <c r="SBR19" s="60"/>
      <c r="SBS19" s="60"/>
      <c r="SBT19" s="60"/>
      <c r="SBU19" s="60"/>
      <c r="SBV19" s="60"/>
      <c r="SBW19" s="60"/>
      <c r="SBX19" s="60"/>
      <c r="SBY19" s="60"/>
      <c r="SBZ19" s="60"/>
      <c r="SCA19" s="60"/>
      <c r="SCB19" s="60"/>
      <c r="SCC19" s="60"/>
      <c r="SCD19" s="60"/>
      <c r="SCE19" s="60"/>
      <c r="SCF19" s="60"/>
      <c r="SCG19" s="60"/>
      <c r="SCH19" s="60"/>
      <c r="SCI19" s="60"/>
      <c r="SCJ19" s="60"/>
      <c r="SCK19" s="60"/>
      <c r="SCL19" s="60"/>
      <c r="SCM19" s="60"/>
      <c r="SCN19" s="60"/>
      <c r="SCO19" s="60"/>
      <c r="SCP19" s="60"/>
      <c r="SCQ19" s="60"/>
      <c r="SCR19" s="60"/>
      <c r="SCS19" s="60"/>
      <c r="SCT19" s="60"/>
      <c r="SCU19" s="60"/>
      <c r="SCV19" s="60"/>
      <c r="SCW19" s="60"/>
      <c r="SCX19" s="60"/>
      <c r="SCY19" s="60"/>
      <c r="SCZ19" s="60"/>
      <c r="SDA19" s="60"/>
      <c r="SDB19" s="60"/>
      <c r="SDC19" s="60"/>
      <c r="SDD19" s="60"/>
      <c r="SDE19" s="60"/>
      <c r="SDF19" s="60"/>
      <c r="SDG19" s="60"/>
      <c r="SDH19" s="60"/>
      <c r="SDI19" s="60"/>
      <c r="SDJ19" s="60"/>
      <c r="SDK19" s="60"/>
      <c r="SDL19" s="60"/>
      <c r="SDM19" s="60"/>
      <c r="SDN19" s="60"/>
      <c r="SDO19" s="60"/>
      <c r="SDP19" s="60"/>
      <c r="SDQ19" s="60"/>
      <c r="SDR19" s="60"/>
      <c r="SDS19" s="60"/>
      <c r="SDT19" s="60"/>
      <c r="SDU19" s="60"/>
      <c r="SDV19" s="60"/>
      <c r="SDW19" s="60"/>
      <c r="SDX19" s="60"/>
      <c r="SDY19" s="60"/>
      <c r="SDZ19" s="60"/>
      <c r="SEA19" s="60"/>
      <c r="SEB19" s="60"/>
      <c r="SEC19" s="60"/>
      <c r="SED19" s="60"/>
      <c r="SEE19" s="60"/>
      <c r="SEF19" s="60"/>
      <c r="SEG19" s="60"/>
      <c r="SEH19" s="60"/>
      <c r="SEI19" s="60"/>
      <c r="SEJ19" s="60"/>
      <c r="SEK19" s="60"/>
      <c r="SEL19" s="60"/>
      <c r="SEM19" s="60"/>
      <c r="SEN19" s="60"/>
      <c r="SEO19" s="60"/>
      <c r="SEP19" s="60"/>
      <c r="SEQ19" s="60"/>
      <c r="SER19" s="60"/>
      <c r="SES19" s="60"/>
      <c r="SET19" s="60"/>
      <c r="SEU19" s="60"/>
      <c r="SEV19" s="60"/>
      <c r="SEW19" s="60"/>
      <c r="SEX19" s="60"/>
      <c r="SEY19" s="60"/>
      <c r="SEZ19" s="60"/>
      <c r="SFA19" s="60"/>
      <c r="SFB19" s="60"/>
      <c r="SFC19" s="60"/>
      <c r="SFD19" s="60"/>
      <c r="SFE19" s="60"/>
      <c r="SFF19" s="60"/>
      <c r="SFG19" s="60"/>
      <c r="SFH19" s="60"/>
      <c r="SFI19" s="60"/>
      <c r="SFJ19" s="60"/>
      <c r="SFK19" s="60"/>
      <c r="SFL19" s="60"/>
      <c r="SFM19" s="60"/>
      <c r="SFN19" s="60"/>
      <c r="SFO19" s="60"/>
      <c r="SFP19" s="60"/>
      <c r="SFQ19" s="60"/>
      <c r="SFR19" s="60"/>
      <c r="SFS19" s="60"/>
      <c r="SFT19" s="60"/>
      <c r="SFU19" s="60"/>
      <c r="SFV19" s="60"/>
      <c r="SFW19" s="60"/>
      <c r="SFX19" s="60"/>
      <c r="SFY19" s="60"/>
      <c r="SFZ19" s="60"/>
      <c r="SGA19" s="60"/>
      <c r="SGB19" s="60"/>
      <c r="SGC19" s="60"/>
      <c r="SGD19" s="60"/>
      <c r="SGE19" s="60"/>
      <c r="SGF19" s="60"/>
      <c r="SGG19" s="60"/>
      <c r="SGH19" s="60"/>
      <c r="SGI19" s="60"/>
      <c r="SGJ19" s="60"/>
      <c r="SGK19" s="60"/>
      <c r="SGL19" s="60"/>
      <c r="SGM19" s="60"/>
      <c r="SGN19" s="60"/>
      <c r="SGO19" s="60"/>
      <c r="SGP19" s="60"/>
      <c r="SGQ19" s="60"/>
      <c r="SGR19" s="60"/>
      <c r="SGS19" s="60"/>
      <c r="SGT19" s="60"/>
      <c r="SGU19" s="60"/>
      <c r="SGV19" s="60"/>
      <c r="SGW19" s="60"/>
      <c r="SGX19" s="60"/>
      <c r="SGY19" s="60"/>
      <c r="SGZ19" s="60"/>
      <c r="SHA19" s="60"/>
      <c r="SHB19" s="60"/>
      <c r="SHC19" s="60"/>
      <c r="SHD19" s="60"/>
      <c r="SHE19" s="60"/>
      <c r="SHF19" s="60"/>
      <c r="SHG19" s="60"/>
      <c r="SHH19" s="60"/>
      <c r="SHI19" s="60"/>
      <c r="SHJ19" s="60"/>
      <c r="SHK19" s="60"/>
      <c r="SHL19" s="60"/>
      <c r="SHM19" s="60"/>
      <c r="SHN19" s="60"/>
      <c r="SHO19" s="60"/>
      <c r="SHP19" s="60"/>
      <c r="SHQ19" s="60"/>
      <c r="SHR19" s="60"/>
      <c r="SHS19" s="60"/>
      <c r="SHT19" s="60"/>
      <c r="SHU19" s="60"/>
      <c r="SHV19" s="60"/>
      <c r="SHW19" s="60"/>
      <c r="SHX19" s="60"/>
      <c r="SHY19" s="60"/>
      <c r="SHZ19" s="60"/>
      <c r="SIA19" s="60"/>
      <c r="SIB19" s="60"/>
      <c r="SIC19" s="60"/>
      <c r="SID19" s="60"/>
      <c r="SIE19" s="60"/>
      <c r="SIF19" s="60"/>
      <c r="SIG19" s="60"/>
      <c r="SIH19" s="60"/>
      <c r="SII19" s="60"/>
      <c r="SIJ19" s="60"/>
      <c r="SIK19" s="60"/>
      <c r="SIL19" s="60"/>
      <c r="SIM19" s="60"/>
      <c r="SIN19" s="60"/>
      <c r="SIO19" s="60"/>
      <c r="SIP19" s="60"/>
      <c r="SIQ19" s="60"/>
      <c r="SIR19" s="60"/>
      <c r="SIS19" s="60"/>
      <c r="SIT19" s="60"/>
      <c r="SIU19" s="60"/>
      <c r="SIV19" s="60"/>
      <c r="SIW19" s="60"/>
      <c r="SIX19" s="60"/>
      <c r="SIY19" s="60"/>
      <c r="SIZ19" s="60"/>
      <c r="SJA19" s="60"/>
      <c r="SJB19" s="60"/>
      <c r="SJC19" s="60"/>
      <c r="SJD19" s="60"/>
      <c r="SJE19" s="60"/>
      <c r="SJF19" s="60"/>
      <c r="SJG19" s="60"/>
      <c r="SJH19" s="60"/>
      <c r="SJI19" s="60"/>
      <c r="SJJ19" s="60"/>
      <c r="SJK19" s="60"/>
      <c r="SJL19" s="60"/>
      <c r="SJM19" s="60"/>
      <c r="SJN19" s="60"/>
      <c r="SJO19" s="60"/>
      <c r="SJP19" s="60"/>
      <c r="SJQ19" s="60"/>
      <c r="SJR19" s="60"/>
      <c r="SJS19" s="60"/>
      <c r="SJT19" s="60"/>
      <c r="SJU19" s="60"/>
      <c r="SJV19" s="60"/>
      <c r="SJW19" s="60"/>
      <c r="SJX19" s="60"/>
      <c r="SJY19" s="60"/>
      <c r="SJZ19" s="60"/>
      <c r="SKA19" s="60"/>
      <c r="SKB19" s="60"/>
      <c r="SKC19" s="60"/>
      <c r="SKD19" s="60"/>
      <c r="SKE19" s="60"/>
      <c r="SKF19" s="60"/>
      <c r="SKG19" s="60"/>
      <c r="SKH19" s="60"/>
      <c r="SKI19" s="60"/>
      <c r="SKJ19" s="60"/>
      <c r="SKK19" s="60"/>
      <c r="SKL19" s="60"/>
      <c r="SKM19" s="60"/>
      <c r="SKN19" s="60"/>
      <c r="SKO19" s="60"/>
      <c r="SKP19" s="60"/>
      <c r="SKQ19" s="60"/>
      <c r="SKR19" s="60"/>
      <c r="SKS19" s="60"/>
      <c r="SKT19" s="60"/>
      <c r="SKU19" s="60"/>
      <c r="SKV19" s="60"/>
      <c r="SKW19" s="60"/>
      <c r="SKX19" s="60"/>
      <c r="SKY19" s="60"/>
      <c r="SKZ19" s="60"/>
      <c r="SLA19" s="60"/>
      <c r="SLB19" s="60"/>
      <c r="SLC19" s="60"/>
      <c r="SLD19" s="60"/>
      <c r="SLE19" s="60"/>
      <c r="SLF19" s="60"/>
      <c r="SLG19" s="60"/>
      <c r="SLH19" s="60"/>
      <c r="SLI19" s="60"/>
      <c r="SLJ19" s="60"/>
      <c r="SLK19" s="60"/>
      <c r="SLL19" s="60"/>
      <c r="SLM19" s="60"/>
      <c r="SLN19" s="60"/>
      <c r="SLO19" s="60"/>
      <c r="SLP19" s="60"/>
      <c r="SLQ19" s="60"/>
      <c r="SLR19" s="60"/>
      <c r="SLS19" s="60"/>
      <c r="SLT19" s="60"/>
      <c r="SLU19" s="60"/>
      <c r="SLV19" s="60"/>
      <c r="SLW19" s="60"/>
      <c r="SLX19" s="60"/>
      <c r="SLY19" s="60"/>
      <c r="SLZ19" s="60"/>
      <c r="SMA19" s="60"/>
      <c r="SMB19" s="60"/>
      <c r="SMC19" s="60"/>
      <c r="SMD19" s="60"/>
      <c r="SME19" s="60"/>
      <c r="SMF19" s="60"/>
      <c r="SMG19" s="60"/>
      <c r="SMH19" s="60"/>
      <c r="SMI19" s="60"/>
      <c r="SMJ19" s="60"/>
      <c r="SMK19" s="60"/>
      <c r="SML19" s="60"/>
      <c r="SMM19" s="60"/>
      <c r="SMN19" s="60"/>
      <c r="SMO19" s="60"/>
      <c r="SMP19" s="60"/>
      <c r="SMQ19" s="60"/>
      <c r="SMR19" s="60"/>
      <c r="SMS19" s="60"/>
      <c r="SMT19" s="60"/>
      <c r="SMU19" s="60"/>
      <c r="SMV19" s="60"/>
      <c r="SMW19" s="60"/>
      <c r="SMX19" s="60"/>
      <c r="SMY19" s="60"/>
      <c r="SMZ19" s="60"/>
      <c r="SNA19" s="60"/>
      <c r="SNB19" s="60"/>
      <c r="SNC19" s="60"/>
      <c r="SND19" s="60"/>
      <c r="SNE19" s="60"/>
      <c r="SNF19" s="60"/>
      <c r="SNG19" s="60"/>
      <c r="SNH19" s="60"/>
      <c r="SNI19" s="60"/>
      <c r="SNJ19" s="60"/>
      <c r="SNK19" s="60"/>
      <c r="SNL19" s="60"/>
      <c r="SNM19" s="60"/>
      <c r="SNN19" s="60"/>
      <c r="SNO19" s="60"/>
      <c r="SNP19" s="60"/>
      <c r="SNQ19" s="60"/>
      <c r="SNR19" s="60"/>
      <c r="SNS19" s="60"/>
      <c r="SNT19" s="60"/>
      <c r="SNU19" s="60"/>
      <c r="SNV19" s="60"/>
      <c r="SNW19" s="60"/>
      <c r="SNX19" s="60"/>
      <c r="SNY19" s="60"/>
      <c r="SNZ19" s="60"/>
      <c r="SOA19" s="60"/>
      <c r="SOB19" s="60"/>
      <c r="SOC19" s="60"/>
      <c r="SOD19" s="60"/>
      <c r="SOE19" s="60"/>
      <c r="SOF19" s="60"/>
      <c r="SOG19" s="60"/>
      <c r="SOH19" s="60"/>
      <c r="SOI19" s="60"/>
      <c r="SOJ19" s="60"/>
      <c r="SOK19" s="60"/>
      <c r="SOL19" s="60"/>
      <c r="SOM19" s="60"/>
      <c r="SON19" s="60"/>
      <c r="SOO19" s="60"/>
      <c r="SOP19" s="60"/>
      <c r="SOQ19" s="60"/>
      <c r="SOR19" s="60"/>
      <c r="SOS19" s="60"/>
      <c r="SOT19" s="60"/>
      <c r="SOU19" s="60"/>
      <c r="SOV19" s="60"/>
      <c r="SOW19" s="60"/>
      <c r="SOX19" s="60"/>
      <c r="SOY19" s="60"/>
      <c r="SOZ19" s="60"/>
      <c r="SPA19" s="60"/>
      <c r="SPB19" s="60"/>
      <c r="SPC19" s="60"/>
      <c r="SPD19" s="60"/>
      <c r="SPE19" s="60"/>
      <c r="SPF19" s="60"/>
      <c r="SPG19" s="60"/>
      <c r="SPH19" s="60"/>
      <c r="SPI19" s="60"/>
      <c r="SPJ19" s="60"/>
      <c r="SPK19" s="60"/>
      <c r="SPL19" s="60"/>
      <c r="SPM19" s="60"/>
      <c r="SPN19" s="60"/>
      <c r="SPO19" s="60"/>
      <c r="SPP19" s="60"/>
      <c r="SPQ19" s="60"/>
      <c r="SPR19" s="60"/>
      <c r="SPS19" s="60"/>
      <c r="SPT19" s="60"/>
      <c r="SPU19" s="60"/>
      <c r="SPV19" s="60"/>
      <c r="SPW19" s="60"/>
      <c r="SPX19" s="60"/>
      <c r="SPY19" s="60"/>
      <c r="SPZ19" s="60"/>
      <c r="SQA19" s="60"/>
      <c r="SQB19" s="60"/>
      <c r="SQC19" s="60"/>
      <c r="SQD19" s="60"/>
      <c r="SQE19" s="60"/>
      <c r="SQF19" s="60"/>
      <c r="SQG19" s="60"/>
      <c r="SQH19" s="60"/>
      <c r="SQI19" s="60"/>
      <c r="SQJ19" s="60"/>
      <c r="SQK19" s="60"/>
      <c r="SQL19" s="60"/>
      <c r="SQM19" s="60"/>
      <c r="SQN19" s="60"/>
      <c r="SQO19" s="60"/>
      <c r="SQP19" s="60"/>
      <c r="SQQ19" s="60"/>
      <c r="SQR19" s="60"/>
      <c r="SQS19" s="60"/>
      <c r="SQT19" s="60"/>
      <c r="SQU19" s="60"/>
      <c r="SQV19" s="60"/>
      <c r="SQW19" s="60"/>
      <c r="SQX19" s="60"/>
      <c r="SQY19" s="60"/>
      <c r="SQZ19" s="60"/>
      <c r="SRA19" s="60"/>
      <c r="SRB19" s="60"/>
      <c r="SRC19" s="60"/>
      <c r="SRD19" s="60"/>
      <c r="SRE19" s="60"/>
      <c r="SRF19" s="60"/>
      <c r="SRG19" s="60"/>
      <c r="SRH19" s="60"/>
      <c r="SRI19" s="60"/>
      <c r="SRJ19" s="60"/>
      <c r="SRK19" s="60"/>
      <c r="SRL19" s="60"/>
      <c r="SRM19" s="60"/>
      <c r="SRN19" s="60"/>
      <c r="SRO19" s="60"/>
      <c r="SRP19" s="60"/>
      <c r="SRQ19" s="60"/>
      <c r="SRR19" s="60"/>
      <c r="SRS19" s="60"/>
      <c r="SRT19" s="60"/>
      <c r="SRU19" s="60"/>
      <c r="SRV19" s="60"/>
      <c r="SRW19" s="60"/>
      <c r="SRX19" s="60"/>
      <c r="SRY19" s="60"/>
      <c r="SRZ19" s="60"/>
      <c r="SSA19" s="60"/>
      <c r="SSB19" s="60"/>
      <c r="SSC19" s="60"/>
      <c r="SSD19" s="60"/>
      <c r="SSE19" s="60"/>
      <c r="SSF19" s="60"/>
      <c r="SSG19" s="60"/>
      <c r="SSH19" s="60"/>
      <c r="SSI19" s="60"/>
      <c r="SSJ19" s="60"/>
      <c r="SSK19" s="60"/>
      <c r="SSL19" s="60"/>
      <c r="SSM19" s="60"/>
      <c r="SSN19" s="60"/>
      <c r="SSO19" s="60"/>
      <c r="SSP19" s="60"/>
      <c r="SSQ19" s="60"/>
      <c r="SSR19" s="60"/>
      <c r="SSS19" s="60"/>
      <c r="SST19" s="60"/>
      <c r="SSU19" s="60"/>
      <c r="SSV19" s="60"/>
      <c r="SSW19" s="60"/>
      <c r="SSX19" s="60"/>
      <c r="SSY19" s="60"/>
      <c r="SSZ19" s="60"/>
      <c r="STA19" s="60"/>
      <c r="STB19" s="60"/>
      <c r="STC19" s="60"/>
      <c r="STD19" s="60"/>
      <c r="STE19" s="60"/>
      <c r="STF19" s="60"/>
      <c r="STG19" s="60"/>
      <c r="STH19" s="60"/>
      <c r="STI19" s="60"/>
      <c r="STJ19" s="60"/>
      <c r="STK19" s="60"/>
      <c r="STL19" s="60"/>
      <c r="STM19" s="60"/>
      <c r="STN19" s="60"/>
      <c r="STO19" s="60"/>
      <c r="STP19" s="60"/>
      <c r="STQ19" s="60"/>
      <c r="STR19" s="60"/>
      <c r="STS19" s="60"/>
      <c r="STT19" s="60"/>
      <c r="STU19" s="60"/>
      <c r="STV19" s="60"/>
      <c r="STW19" s="60"/>
      <c r="STX19" s="60"/>
      <c r="STY19" s="60"/>
      <c r="STZ19" s="60"/>
      <c r="SUA19" s="60"/>
      <c r="SUB19" s="60"/>
      <c r="SUC19" s="60"/>
      <c r="SUD19" s="60"/>
      <c r="SUE19" s="60"/>
      <c r="SUF19" s="60"/>
      <c r="SUG19" s="60"/>
      <c r="SUH19" s="60"/>
      <c r="SUI19" s="60"/>
      <c r="SUJ19" s="60"/>
      <c r="SUK19" s="60"/>
      <c r="SUL19" s="60"/>
      <c r="SUM19" s="60"/>
      <c r="SUN19" s="60"/>
      <c r="SUO19" s="60"/>
      <c r="SUP19" s="60"/>
      <c r="SUQ19" s="60"/>
      <c r="SUR19" s="60"/>
      <c r="SUS19" s="60"/>
      <c r="SUT19" s="60"/>
      <c r="SUU19" s="60"/>
      <c r="SUV19" s="60"/>
      <c r="SUW19" s="60"/>
      <c r="SUX19" s="60"/>
      <c r="SUY19" s="60"/>
      <c r="SUZ19" s="60"/>
      <c r="SVA19" s="60"/>
      <c r="SVB19" s="60"/>
      <c r="SVC19" s="60"/>
      <c r="SVD19" s="60"/>
      <c r="SVE19" s="60"/>
      <c r="SVF19" s="60"/>
      <c r="SVG19" s="60"/>
      <c r="SVH19" s="60"/>
      <c r="SVI19" s="60"/>
      <c r="SVJ19" s="60"/>
      <c r="SVK19" s="60"/>
      <c r="SVL19" s="60"/>
      <c r="SVM19" s="60"/>
      <c r="SVN19" s="60"/>
      <c r="SVO19" s="60"/>
      <c r="SVP19" s="60"/>
      <c r="SVQ19" s="60"/>
      <c r="SVR19" s="60"/>
      <c r="SVS19" s="60"/>
      <c r="SVT19" s="60"/>
      <c r="SVU19" s="60"/>
      <c r="SVV19" s="60"/>
      <c r="SVW19" s="60"/>
      <c r="SVX19" s="60"/>
      <c r="SVY19" s="60"/>
      <c r="SVZ19" s="60"/>
      <c r="SWA19" s="60"/>
      <c r="SWB19" s="60"/>
      <c r="SWC19" s="60"/>
      <c r="SWD19" s="60"/>
      <c r="SWE19" s="60"/>
      <c r="SWF19" s="60"/>
      <c r="SWG19" s="60"/>
      <c r="SWH19" s="60"/>
      <c r="SWI19" s="60"/>
      <c r="SWJ19" s="60"/>
      <c r="SWK19" s="60"/>
      <c r="SWL19" s="60"/>
      <c r="SWM19" s="60"/>
      <c r="SWN19" s="60"/>
      <c r="SWO19" s="60"/>
      <c r="SWP19" s="60"/>
      <c r="SWQ19" s="60"/>
      <c r="SWR19" s="60"/>
      <c r="SWS19" s="60"/>
      <c r="SWT19" s="60"/>
      <c r="SWU19" s="60"/>
      <c r="SWV19" s="60"/>
      <c r="SWW19" s="60"/>
      <c r="SWX19" s="60"/>
      <c r="SWY19" s="60"/>
      <c r="SWZ19" s="60"/>
      <c r="SXA19" s="60"/>
      <c r="SXB19" s="60"/>
      <c r="SXC19" s="60"/>
      <c r="SXD19" s="60"/>
      <c r="SXE19" s="60"/>
      <c r="SXF19" s="60"/>
      <c r="SXG19" s="60"/>
      <c r="SXH19" s="60"/>
      <c r="SXI19" s="60"/>
      <c r="SXJ19" s="60"/>
      <c r="SXK19" s="60"/>
      <c r="SXL19" s="60"/>
      <c r="SXM19" s="60"/>
      <c r="SXN19" s="60"/>
      <c r="SXO19" s="60"/>
      <c r="SXP19" s="60"/>
      <c r="SXQ19" s="60"/>
      <c r="SXR19" s="60"/>
      <c r="SXS19" s="60"/>
      <c r="SXT19" s="60"/>
      <c r="SXU19" s="60"/>
      <c r="SXV19" s="60"/>
      <c r="SXW19" s="60"/>
      <c r="SXX19" s="60"/>
      <c r="SXY19" s="60"/>
      <c r="SXZ19" s="60"/>
      <c r="SYA19" s="60"/>
      <c r="SYB19" s="60"/>
      <c r="SYC19" s="60"/>
      <c r="SYD19" s="60"/>
      <c r="SYE19" s="60"/>
      <c r="SYF19" s="60"/>
      <c r="SYG19" s="60"/>
      <c r="SYH19" s="60"/>
      <c r="SYI19" s="60"/>
      <c r="SYJ19" s="60"/>
      <c r="SYK19" s="60"/>
      <c r="SYL19" s="60"/>
      <c r="SYM19" s="60"/>
      <c r="SYN19" s="60"/>
      <c r="SYO19" s="60"/>
      <c r="SYP19" s="60"/>
      <c r="SYQ19" s="60"/>
      <c r="SYR19" s="60"/>
      <c r="SYS19" s="60"/>
      <c r="SYT19" s="60"/>
      <c r="SYU19" s="60"/>
      <c r="SYV19" s="60"/>
      <c r="SYW19" s="60"/>
      <c r="SYX19" s="60"/>
      <c r="SYY19" s="60"/>
      <c r="SYZ19" s="60"/>
      <c r="SZA19" s="60"/>
      <c r="SZB19" s="60"/>
      <c r="SZC19" s="60"/>
      <c r="SZD19" s="60"/>
      <c r="SZE19" s="60"/>
      <c r="SZF19" s="60"/>
      <c r="SZG19" s="60"/>
      <c r="SZH19" s="60"/>
      <c r="SZI19" s="60"/>
      <c r="SZJ19" s="60"/>
      <c r="SZK19" s="60"/>
      <c r="SZL19" s="60"/>
      <c r="SZM19" s="60"/>
      <c r="SZN19" s="60"/>
      <c r="SZO19" s="60"/>
      <c r="SZP19" s="60"/>
      <c r="SZQ19" s="60"/>
      <c r="SZR19" s="60"/>
      <c r="SZS19" s="60"/>
      <c r="SZT19" s="60"/>
      <c r="SZU19" s="60"/>
      <c r="SZV19" s="60"/>
      <c r="SZW19" s="60"/>
      <c r="SZX19" s="60"/>
      <c r="SZY19" s="60"/>
      <c r="SZZ19" s="60"/>
      <c r="TAA19" s="60"/>
      <c r="TAB19" s="60"/>
      <c r="TAC19" s="60"/>
      <c r="TAD19" s="60"/>
      <c r="TAE19" s="60"/>
      <c r="TAF19" s="60"/>
      <c r="TAG19" s="60"/>
      <c r="TAH19" s="60"/>
      <c r="TAI19" s="60"/>
      <c r="TAJ19" s="60"/>
      <c r="TAK19" s="60"/>
      <c r="TAL19" s="60"/>
      <c r="TAM19" s="60"/>
      <c r="TAN19" s="60"/>
      <c r="TAO19" s="60"/>
      <c r="TAP19" s="60"/>
      <c r="TAQ19" s="60"/>
      <c r="TAR19" s="60"/>
      <c r="TAS19" s="60"/>
      <c r="TAT19" s="60"/>
      <c r="TAU19" s="60"/>
      <c r="TAV19" s="60"/>
      <c r="TAW19" s="60"/>
      <c r="TAX19" s="60"/>
      <c r="TAY19" s="60"/>
      <c r="TAZ19" s="60"/>
      <c r="TBA19" s="60"/>
      <c r="TBB19" s="60"/>
      <c r="TBC19" s="60"/>
      <c r="TBD19" s="60"/>
      <c r="TBE19" s="60"/>
      <c r="TBF19" s="60"/>
      <c r="TBG19" s="60"/>
      <c r="TBH19" s="60"/>
      <c r="TBI19" s="60"/>
      <c r="TBJ19" s="60"/>
      <c r="TBK19" s="60"/>
      <c r="TBL19" s="60"/>
      <c r="TBM19" s="60"/>
      <c r="TBN19" s="60"/>
      <c r="TBO19" s="60"/>
      <c r="TBP19" s="60"/>
      <c r="TBQ19" s="60"/>
      <c r="TBR19" s="60"/>
      <c r="TBS19" s="60"/>
      <c r="TBT19" s="60"/>
      <c r="TBU19" s="60"/>
      <c r="TBV19" s="60"/>
      <c r="TBW19" s="60"/>
      <c r="TBX19" s="60"/>
      <c r="TBY19" s="60"/>
      <c r="TBZ19" s="60"/>
      <c r="TCA19" s="60"/>
      <c r="TCB19" s="60"/>
      <c r="TCC19" s="60"/>
      <c r="TCD19" s="60"/>
      <c r="TCE19" s="60"/>
      <c r="TCF19" s="60"/>
      <c r="TCG19" s="60"/>
      <c r="TCH19" s="60"/>
      <c r="TCI19" s="60"/>
      <c r="TCJ19" s="60"/>
      <c r="TCK19" s="60"/>
      <c r="TCL19" s="60"/>
      <c r="TCM19" s="60"/>
      <c r="TCN19" s="60"/>
      <c r="TCO19" s="60"/>
      <c r="TCP19" s="60"/>
      <c r="TCQ19" s="60"/>
      <c r="TCR19" s="60"/>
      <c r="TCS19" s="60"/>
      <c r="TCT19" s="60"/>
      <c r="TCU19" s="60"/>
      <c r="TCV19" s="60"/>
      <c r="TCW19" s="60"/>
      <c r="TCX19" s="60"/>
      <c r="TCY19" s="60"/>
      <c r="TCZ19" s="60"/>
      <c r="TDA19" s="60"/>
      <c r="TDB19" s="60"/>
      <c r="TDC19" s="60"/>
      <c r="TDD19" s="60"/>
      <c r="TDE19" s="60"/>
      <c r="TDF19" s="60"/>
      <c r="TDG19" s="60"/>
      <c r="TDH19" s="60"/>
      <c r="TDI19" s="60"/>
      <c r="TDJ19" s="60"/>
      <c r="TDK19" s="60"/>
      <c r="TDL19" s="60"/>
      <c r="TDM19" s="60"/>
      <c r="TDN19" s="60"/>
      <c r="TDO19" s="60"/>
      <c r="TDP19" s="60"/>
      <c r="TDQ19" s="60"/>
      <c r="TDR19" s="60"/>
      <c r="TDS19" s="60"/>
      <c r="TDT19" s="60"/>
      <c r="TDU19" s="60"/>
      <c r="TDV19" s="60"/>
      <c r="TDW19" s="60"/>
      <c r="TDX19" s="60"/>
      <c r="TDY19" s="60"/>
      <c r="TDZ19" s="60"/>
      <c r="TEA19" s="60"/>
      <c r="TEB19" s="60"/>
      <c r="TEC19" s="60"/>
      <c r="TED19" s="60"/>
      <c r="TEE19" s="60"/>
      <c r="TEF19" s="60"/>
      <c r="TEG19" s="60"/>
      <c r="TEH19" s="60"/>
      <c r="TEI19" s="60"/>
      <c r="TEJ19" s="60"/>
      <c r="TEK19" s="60"/>
      <c r="TEL19" s="60"/>
      <c r="TEM19" s="60"/>
      <c r="TEN19" s="60"/>
      <c r="TEO19" s="60"/>
      <c r="TEP19" s="60"/>
      <c r="TEQ19" s="60"/>
      <c r="TER19" s="60"/>
      <c r="TES19" s="60"/>
      <c r="TET19" s="60"/>
      <c r="TEU19" s="60"/>
      <c r="TEV19" s="60"/>
      <c r="TEW19" s="60"/>
      <c r="TEX19" s="60"/>
      <c r="TEY19" s="60"/>
      <c r="TEZ19" s="60"/>
      <c r="TFA19" s="60"/>
      <c r="TFB19" s="60"/>
      <c r="TFC19" s="60"/>
      <c r="TFD19" s="60"/>
      <c r="TFE19" s="60"/>
      <c r="TFF19" s="60"/>
      <c r="TFG19" s="60"/>
      <c r="TFH19" s="60"/>
      <c r="TFI19" s="60"/>
      <c r="TFJ19" s="60"/>
      <c r="TFK19" s="60"/>
      <c r="TFL19" s="60"/>
      <c r="TFM19" s="60"/>
      <c r="TFN19" s="60"/>
      <c r="TFO19" s="60"/>
      <c r="TFP19" s="60"/>
      <c r="TFQ19" s="60"/>
      <c r="TFR19" s="60"/>
      <c r="TFS19" s="60"/>
      <c r="TFT19" s="60"/>
      <c r="TFU19" s="60"/>
      <c r="TFV19" s="60"/>
      <c r="TFW19" s="60"/>
      <c r="TFX19" s="60"/>
      <c r="TFY19" s="60"/>
      <c r="TFZ19" s="60"/>
      <c r="TGA19" s="60"/>
      <c r="TGB19" s="60"/>
      <c r="TGC19" s="60"/>
      <c r="TGD19" s="60"/>
      <c r="TGE19" s="60"/>
      <c r="TGF19" s="60"/>
      <c r="TGG19" s="60"/>
      <c r="TGH19" s="60"/>
      <c r="TGI19" s="60"/>
      <c r="TGJ19" s="60"/>
      <c r="TGK19" s="60"/>
      <c r="TGL19" s="60"/>
      <c r="TGM19" s="60"/>
      <c r="TGN19" s="60"/>
      <c r="TGO19" s="60"/>
      <c r="TGP19" s="60"/>
      <c r="TGQ19" s="60"/>
      <c r="TGR19" s="60"/>
      <c r="TGS19" s="60"/>
      <c r="TGT19" s="60"/>
      <c r="TGU19" s="60"/>
      <c r="TGV19" s="60"/>
      <c r="TGW19" s="60"/>
      <c r="TGX19" s="60"/>
      <c r="TGY19" s="60"/>
      <c r="TGZ19" s="60"/>
      <c r="THA19" s="60"/>
      <c r="THB19" s="60"/>
      <c r="THC19" s="60"/>
      <c r="THD19" s="60"/>
      <c r="THE19" s="60"/>
      <c r="THF19" s="60"/>
      <c r="THG19" s="60"/>
      <c r="THH19" s="60"/>
      <c r="THI19" s="60"/>
      <c r="THJ19" s="60"/>
      <c r="THK19" s="60"/>
      <c r="THL19" s="60"/>
      <c r="THM19" s="60"/>
      <c r="THN19" s="60"/>
      <c r="THO19" s="60"/>
      <c r="THP19" s="60"/>
      <c r="THQ19" s="60"/>
      <c r="THR19" s="60"/>
      <c r="THS19" s="60"/>
      <c r="THT19" s="60"/>
      <c r="THU19" s="60"/>
      <c r="THV19" s="60"/>
      <c r="THW19" s="60"/>
      <c r="THX19" s="60"/>
      <c r="THY19" s="60"/>
      <c r="THZ19" s="60"/>
      <c r="TIA19" s="60"/>
      <c r="TIB19" s="60"/>
      <c r="TIC19" s="60"/>
      <c r="TID19" s="60"/>
      <c r="TIE19" s="60"/>
      <c r="TIF19" s="60"/>
      <c r="TIG19" s="60"/>
      <c r="TIH19" s="60"/>
      <c r="TII19" s="60"/>
      <c r="TIJ19" s="60"/>
      <c r="TIK19" s="60"/>
      <c r="TIL19" s="60"/>
      <c r="TIM19" s="60"/>
      <c r="TIN19" s="60"/>
      <c r="TIO19" s="60"/>
      <c r="TIP19" s="60"/>
      <c r="TIQ19" s="60"/>
      <c r="TIR19" s="60"/>
      <c r="TIS19" s="60"/>
      <c r="TIT19" s="60"/>
      <c r="TIU19" s="60"/>
      <c r="TIV19" s="60"/>
      <c r="TIW19" s="60"/>
      <c r="TIX19" s="60"/>
      <c r="TIY19" s="60"/>
      <c r="TIZ19" s="60"/>
      <c r="TJA19" s="60"/>
      <c r="TJB19" s="60"/>
      <c r="TJC19" s="60"/>
      <c r="TJD19" s="60"/>
      <c r="TJE19" s="60"/>
      <c r="TJF19" s="60"/>
      <c r="TJG19" s="60"/>
      <c r="TJH19" s="60"/>
      <c r="TJI19" s="60"/>
      <c r="TJJ19" s="60"/>
      <c r="TJK19" s="60"/>
      <c r="TJL19" s="60"/>
      <c r="TJM19" s="60"/>
      <c r="TJN19" s="60"/>
      <c r="TJO19" s="60"/>
      <c r="TJP19" s="60"/>
      <c r="TJQ19" s="60"/>
      <c r="TJR19" s="60"/>
      <c r="TJS19" s="60"/>
      <c r="TJT19" s="60"/>
      <c r="TJU19" s="60"/>
      <c r="TJV19" s="60"/>
      <c r="TJW19" s="60"/>
      <c r="TJX19" s="60"/>
      <c r="TJY19" s="60"/>
      <c r="TJZ19" s="60"/>
      <c r="TKA19" s="60"/>
      <c r="TKB19" s="60"/>
      <c r="TKC19" s="60"/>
      <c r="TKD19" s="60"/>
      <c r="TKE19" s="60"/>
      <c r="TKF19" s="60"/>
      <c r="TKG19" s="60"/>
      <c r="TKH19" s="60"/>
      <c r="TKI19" s="60"/>
      <c r="TKJ19" s="60"/>
      <c r="TKK19" s="60"/>
      <c r="TKL19" s="60"/>
      <c r="TKM19" s="60"/>
      <c r="TKN19" s="60"/>
      <c r="TKO19" s="60"/>
      <c r="TKP19" s="60"/>
      <c r="TKQ19" s="60"/>
      <c r="TKR19" s="60"/>
      <c r="TKS19" s="60"/>
      <c r="TKT19" s="60"/>
      <c r="TKU19" s="60"/>
      <c r="TKV19" s="60"/>
      <c r="TKW19" s="60"/>
      <c r="TKX19" s="60"/>
      <c r="TKY19" s="60"/>
      <c r="TKZ19" s="60"/>
      <c r="TLA19" s="60"/>
      <c r="TLB19" s="60"/>
      <c r="TLC19" s="60"/>
      <c r="TLD19" s="60"/>
      <c r="TLE19" s="60"/>
      <c r="TLF19" s="60"/>
      <c r="TLG19" s="60"/>
      <c r="TLH19" s="60"/>
      <c r="TLI19" s="60"/>
      <c r="TLJ19" s="60"/>
      <c r="TLK19" s="60"/>
      <c r="TLL19" s="60"/>
      <c r="TLM19" s="60"/>
      <c r="TLN19" s="60"/>
      <c r="TLO19" s="60"/>
      <c r="TLP19" s="60"/>
      <c r="TLQ19" s="60"/>
      <c r="TLR19" s="60"/>
      <c r="TLS19" s="60"/>
      <c r="TLT19" s="60"/>
      <c r="TLU19" s="60"/>
      <c r="TLV19" s="60"/>
      <c r="TLW19" s="60"/>
      <c r="TLX19" s="60"/>
      <c r="TLY19" s="60"/>
      <c r="TLZ19" s="60"/>
      <c r="TMA19" s="60"/>
      <c r="TMB19" s="60"/>
      <c r="TMC19" s="60"/>
      <c r="TMD19" s="60"/>
      <c r="TME19" s="60"/>
      <c r="TMF19" s="60"/>
      <c r="TMG19" s="60"/>
      <c r="TMH19" s="60"/>
      <c r="TMI19" s="60"/>
      <c r="TMJ19" s="60"/>
      <c r="TMK19" s="60"/>
      <c r="TML19" s="60"/>
      <c r="TMM19" s="60"/>
      <c r="TMN19" s="60"/>
      <c r="TMO19" s="60"/>
      <c r="TMP19" s="60"/>
      <c r="TMQ19" s="60"/>
      <c r="TMR19" s="60"/>
      <c r="TMS19" s="60"/>
      <c r="TMT19" s="60"/>
      <c r="TMU19" s="60"/>
      <c r="TMV19" s="60"/>
      <c r="TMW19" s="60"/>
      <c r="TMX19" s="60"/>
      <c r="TMY19" s="60"/>
      <c r="TMZ19" s="60"/>
      <c r="TNA19" s="60"/>
      <c r="TNB19" s="60"/>
      <c r="TNC19" s="60"/>
      <c r="TND19" s="60"/>
      <c r="TNE19" s="60"/>
      <c r="TNF19" s="60"/>
      <c r="TNG19" s="60"/>
      <c r="TNH19" s="60"/>
      <c r="TNI19" s="60"/>
      <c r="TNJ19" s="60"/>
      <c r="TNK19" s="60"/>
      <c r="TNL19" s="60"/>
      <c r="TNM19" s="60"/>
      <c r="TNN19" s="60"/>
      <c r="TNO19" s="60"/>
      <c r="TNP19" s="60"/>
      <c r="TNQ19" s="60"/>
      <c r="TNR19" s="60"/>
      <c r="TNS19" s="60"/>
      <c r="TNT19" s="60"/>
      <c r="TNU19" s="60"/>
      <c r="TNV19" s="60"/>
      <c r="TNW19" s="60"/>
      <c r="TNX19" s="60"/>
      <c r="TNY19" s="60"/>
      <c r="TNZ19" s="60"/>
      <c r="TOA19" s="60"/>
      <c r="TOB19" s="60"/>
      <c r="TOC19" s="60"/>
      <c r="TOD19" s="60"/>
      <c r="TOE19" s="60"/>
      <c r="TOF19" s="60"/>
      <c r="TOG19" s="60"/>
      <c r="TOH19" s="60"/>
      <c r="TOI19" s="60"/>
      <c r="TOJ19" s="60"/>
      <c r="TOK19" s="60"/>
      <c r="TOL19" s="60"/>
      <c r="TOM19" s="60"/>
      <c r="TON19" s="60"/>
      <c r="TOO19" s="60"/>
      <c r="TOP19" s="60"/>
      <c r="TOQ19" s="60"/>
      <c r="TOR19" s="60"/>
      <c r="TOS19" s="60"/>
      <c r="TOT19" s="60"/>
      <c r="TOU19" s="60"/>
      <c r="TOV19" s="60"/>
      <c r="TOW19" s="60"/>
      <c r="TOX19" s="60"/>
      <c r="TOY19" s="60"/>
      <c r="TOZ19" s="60"/>
      <c r="TPA19" s="60"/>
      <c r="TPB19" s="60"/>
      <c r="TPC19" s="60"/>
      <c r="TPD19" s="60"/>
      <c r="TPE19" s="60"/>
      <c r="TPF19" s="60"/>
      <c r="TPG19" s="60"/>
      <c r="TPH19" s="60"/>
      <c r="TPI19" s="60"/>
      <c r="TPJ19" s="60"/>
      <c r="TPK19" s="60"/>
      <c r="TPL19" s="60"/>
      <c r="TPM19" s="60"/>
      <c r="TPN19" s="60"/>
      <c r="TPO19" s="60"/>
      <c r="TPP19" s="60"/>
      <c r="TPQ19" s="60"/>
      <c r="TPR19" s="60"/>
      <c r="TPS19" s="60"/>
      <c r="TPT19" s="60"/>
      <c r="TPU19" s="60"/>
      <c r="TPV19" s="60"/>
      <c r="TPW19" s="60"/>
      <c r="TPX19" s="60"/>
      <c r="TPY19" s="60"/>
      <c r="TPZ19" s="60"/>
      <c r="TQA19" s="60"/>
      <c r="TQB19" s="60"/>
      <c r="TQC19" s="60"/>
      <c r="TQD19" s="60"/>
      <c r="TQE19" s="60"/>
      <c r="TQF19" s="60"/>
      <c r="TQG19" s="60"/>
      <c r="TQH19" s="60"/>
      <c r="TQI19" s="60"/>
      <c r="TQJ19" s="60"/>
      <c r="TQK19" s="60"/>
      <c r="TQL19" s="60"/>
      <c r="TQM19" s="60"/>
      <c r="TQN19" s="60"/>
      <c r="TQO19" s="60"/>
      <c r="TQP19" s="60"/>
      <c r="TQQ19" s="60"/>
      <c r="TQR19" s="60"/>
      <c r="TQS19" s="60"/>
      <c r="TQT19" s="60"/>
      <c r="TQU19" s="60"/>
      <c r="TQV19" s="60"/>
      <c r="TQW19" s="60"/>
      <c r="TQX19" s="60"/>
      <c r="TQY19" s="60"/>
      <c r="TQZ19" s="60"/>
      <c r="TRA19" s="60"/>
      <c r="TRB19" s="60"/>
      <c r="TRC19" s="60"/>
      <c r="TRD19" s="60"/>
      <c r="TRE19" s="60"/>
      <c r="TRF19" s="60"/>
      <c r="TRG19" s="60"/>
      <c r="TRH19" s="60"/>
      <c r="TRI19" s="60"/>
      <c r="TRJ19" s="60"/>
      <c r="TRK19" s="60"/>
      <c r="TRL19" s="60"/>
      <c r="TRM19" s="60"/>
      <c r="TRN19" s="60"/>
      <c r="TRO19" s="60"/>
      <c r="TRP19" s="60"/>
      <c r="TRQ19" s="60"/>
      <c r="TRR19" s="60"/>
      <c r="TRS19" s="60"/>
      <c r="TRT19" s="60"/>
      <c r="TRU19" s="60"/>
      <c r="TRV19" s="60"/>
      <c r="TRW19" s="60"/>
      <c r="TRX19" s="60"/>
      <c r="TRY19" s="60"/>
      <c r="TRZ19" s="60"/>
      <c r="TSA19" s="60"/>
      <c r="TSB19" s="60"/>
      <c r="TSC19" s="60"/>
      <c r="TSD19" s="60"/>
      <c r="TSE19" s="60"/>
      <c r="TSF19" s="60"/>
      <c r="TSG19" s="60"/>
      <c r="TSH19" s="60"/>
      <c r="TSI19" s="60"/>
      <c r="TSJ19" s="60"/>
      <c r="TSK19" s="60"/>
      <c r="TSL19" s="60"/>
      <c r="TSM19" s="60"/>
      <c r="TSN19" s="60"/>
      <c r="TSO19" s="60"/>
      <c r="TSP19" s="60"/>
      <c r="TSQ19" s="60"/>
      <c r="TSR19" s="60"/>
      <c r="TSS19" s="60"/>
      <c r="TST19" s="60"/>
      <c r="TSU19" s="60"/>
      <c r="TSV19" s="60"/>
      <c r="TSW19" s="60"/>
      <c r="TSX19" s="60"/>
      <c r="TSY19" s="60"/>
      <c r="TSZ19" s="60"/>
      <c r="TTA19" s="60"/>
      <c r="TTB19" s="60"/>
      <c r="TTC19" s="60"/>
      <c r="TTD19" s="60"/>
      <c r="TTE19" s="60"/>
      <c r="TTF19" s="60"/>
      <c r="TTG19" s="60"/>
      <c r="TTH19" s="60"/>
      <c r="TTI19" s="60"/>
      <c r="TTJ19" s="60"/>
      <c r="TTK19" s="60"/>
      <c r="TTL19" s="60"/>
      <c r="TTM19" s="60"/>
      <c r="TTN19" s="60"/>
      <c r="TTO19" s="60"/>
      <c r="TTP19" s="60"/>
      <c r="TTQ19" s="60"/>
      <c r="TTR19" s="60"/>
      <c r="TTS19" s="60"/>
      <c r="TTT19" s="60"/>
      <c r="TTU19" s="60"/>
      <c r="TTV19" s="60"/>
      <c r="TTW19" s="60"/>
      <c r="TTX19" s="60"/>
      <c r="TTY19" s="60"/>
      <c r="TTZ19" s="60"/>
      <c r="TUA19" s="60"/>
      <c r="TUB19" s="60"/>
      <c r="TUC19" s="60"/>
      <c r="TUD19" s="60"/>
      <c r="TUE19" s="60"/>
      <c r="TUF19" s="60"/>
      <c r="TUG19" s="60"/>
      <c r="TUH19" s="60"/>
      <c r="TUI19" s="60"/>
      <c r="TUJ19" s="60"/>
      <c r="TUK19" s="60"/>
      <c r="TUL19" s="60"/>
      <c r="TUM19" s="60"/>
      <c r="TUN19" s="60"/>
      <c r="TUO19" s="60"/>
      <c r="TUP19" s="60"/>
      <c r="TUQ19" s="60"/>
      <c r="TUR19" s="60"/>
      <c r="TUS19" s="60"/>
      <c r="TUT19" s="60"/>
      <c r="TUU19" s="60"/>
      <c r="TUV19" s="60"/>
      <c r="TUW19" s="60"/>
      <c r="TUX19" s="60"/>
      <c r="TUY19" s="60"/>
      <c r="TUZ19" s="60"/>
      <c r="TVA19" s="60"/>
      <c r="TVB19" s="60"/>
      <c r="TVC19" s="60"/>
      <c r="TVD19" s="60"/>
      <c r="TVE19" s="60"/>
      <c r="TVF19" s="60"/>
      <c r="TVG19" s="60"/>
      <c r="TVH19" s="60"/>
      <c r="TVI19" s="60"/>
      <c r="TVJ19" s="60"/>
      <c r="TVK19" s="60"/>
      <c r="TVL19" s="60"/>
      <c r="TVM19" s="60"/>
      <c r="TVN19" s="60"/>
      <c r="TVO19" s="60"/>
      <c r="TVP19" s="60"/>
      <c r="TVQ19" s="60"/>
      <c r="TVR19" s="60"/>
      <c r="TVS19" s="60"/>
      <c r="TVT19" s="60"/>
      <c r="TVU19" s="60"/>
      <c r="TVV19" s="60"/>
      <c r="TVW19" s="60"/>
      <c r="TVX19" s="60"/>
      <c r="TVY19" s="60"/>
      <c r="TVZ19" s="60"/>
      <c r="TWA19" s="60"/>
      <c r="TWB19" s="60"/>
      <c r="TWC19" s="60"/>
      <c r="TWD19" s="60"/>
      <c r="TWE19" s="60"/>
      <c r="TWF19" s="60"/>
      <c r="TWG19" s="60"/>
      <c r="TWH19" s="60"/>
      <c r="TWI19" s="60"/>
      <c r="TWJ19" s="60"/>
      <c r="TWK19" s="60"/>
      <c r="TWL19" s="60"/>
      <c r="TWM19" s="60"/>
      <c r="TWN19" s="60"/>
      <c r="TWO19" s="60"/>
      <c r="TWP19" s="60"/>
      <c r="TWQ19" s="60"/>
      <c r="TWR19" s="60"/>
      <c r="TWS19" s="60"/>
      <c r="TWT19" s="60"/>
      <c r="TWU19" s="60"/>
      <c r="TWV19" s="60"/>
      <c r="TWW19" s="60"/>
      <c r="TWX19" s="60"/>
      <c r="TWY19" s="60"/>
      <c r="TWZ19" s="60"/>
      <c r="TXA19" s="60"/>
      <c r="TXB19" s="60"/>
      <c r="TXC19" s="60"/>
      <c r="TXD19" s="60"/>
      <c r="TXE19" s="60"/>
      <c r="TXF19" s="60"/>
      <c r="TXG19" s="60"/>
      <c r="TXH19" s="60"/>
      <c r="TXI19" s="60"/>
      <c r="TXJ19" s="60"/>
      <c r="TXK19" s="60"/>
      <c r="TXL19" s="60"/>
      <c r="TXM19" s="60"/>
      <c r="TXN19" s="60"/>
      <c r="TXO19" s="60"/>
      <c r="TXP19" s="60"/>
      <c r="TXQ19" s="60"/>
      <c r="TXR19" s="60"/>
      <c r="TXS19" s="60"/>
      <c r="TXT19" s="60"/>
      <c r="TXU19" s="60"/>
      <c r="TXV19" s="60"/>
      <c r="TXW19" s="60"/>
      <c r="TXX19" s="60"/>
      <c r="TXY19" s="60"/>
      <c r="TXZ19" s="60"/>
      <c r="TYA19" s="60"/>
      <c r="TYB19" s="60"/>
      <c r="TYC19" s="60"/>
      <c r="TYD19" s="60"/>
      <c r="TYE19" s="60"/>
      <c r="TYF19" s="60"/>
      <c r="TYG19" s="60"/>
      <c r="TYH19" s="60"/>
      <c r="TYI19" s="60"/>
      <c r="TYJ19" s="60"/>
      <c r="TYK19" s="60"/>
      <c r="TYL19" s="60"/>
      <c r="TYM19" s="60"/>
      <c r="TYN19" s="60"/>
      <c r="TYO19" s="60"/>
      <c r="TYP19" s="60"/>
      <c r="TYQ19" s="60"/>
      <c r="TYR19" s="60"/>
      <c r="TYS19" s="60"/>
      <c r="TYT19" s="60"/>
      <c r="TYU19" s="60"/>
      <c r="TYV19" s="60"/>
      <c r="TYW19" s="60"/>
      <c r="TYX19" s="60"/>
      <c r="TYY19" s="60"/>
      <c r="TYZ19" s="60"/>
      <c r="TZA19" s="60"/>
      <c r="TZB19" s="60"/>
      <c r="TZC19" s="60"/>
      <c r="TZD19" s="60"/>
      <c r="TZE19" s="60"/>
      <c r="TZF19" s="60"/>
      <c r="TZG19" s="60"/>
      <c r="TZH19" s="60"/>
      <c r="TZI19" s="60"/>
      <c r="TZJ19" s="60"/>
      <c r="TZK19" s="60"/>
      <c r="TZL19" s="60"/>
      <c r="TZM19" s="60"/>
      <c r="TZN19" s="60"/>
      <c r="TZO19" s="60"/>
      <c r="TZP19" s="60"/>
      <c r="TZQ19" s="60"/>
      <c r="TZR19" s="60"/>
      <c r="TZS19" s="60"/>
      <c r="TZT19" s="60"/>
      <c r="TZU19" s="60"/>
      <c r="TZV19" s="60"/>
      <c r="TZW19" s="60"/>
      <c r="TZX19" s="60"/>
      <c r="TZY19" s="60"/>
      <c r="TZZ19" s="60"/>
      <c r="UAA19" s="60"/>
      <c r="UAB19" s="60"/>
      <c r="UAC19" s="60"/>
      <c r="UAD19" s="60"/>
      <c r="UAE19" s="60"/>
      <c r="UAF19" s="60"/>
      <c r="UAG19" s="60"/>
      <c r="UAH19" s="60"/>
      <c r="UAI19" s="60"/>
      <c r="UAJ19" s="60"/>
      <c r="UAK19" s="60"/>
      <c r="UAL19" s="60"/>
      <c r="UAM19" s="60"/>
      <c r="UAN19" s="60"/>
      <c r="UAO19" s="60"/>
      <c r="UAP19" s="60"/>
      <c r="UAQ19" s="60"/>
      <c r="UAR19" s="60"/>
      <c r="UAS19" s="60"/>
      <c r="UAT19" s="60"/>
      <c r="UAU19" s="60"/>
      <c r="UAV19" s="60"/>
      <c r="UAW19" s="60"/>
      <c r="UAX19" s="60"/>
      <c r="UAY19" s="60"/>
      <c r="UAZ19" s="60"/>
      <c r="UBA19" s="60"/>
      <c r="UBB19" s="60"/>
      <c r="UBC19" s="60"/>
      <c r="UBD19" s="60"/>
      <c r="UBE19" s="60"/>
      <c r="UBF19" s="60"/>
      <c r="UBG19" s="60"/>
      <c r="UBH19" s="60"/>
      <c r="UBI19" s="60"/>
      <c r="UBJ19" s="60"/>
      <c r="UBK19" s="60"/>
      <c r="UBL19" s="60"/>
      <c r="UBM19" s="60"/>
      <c r="UBN19" s="60"/>
      <c r="UBO19" s="60"/>
      <c r="UBP19" s="60"/>
      <c r="UBQ19" s="60"/>
      <c r="UBR19" s="60"/>
      <c r="UBS19" s="60"/>
      <c r="UBT19" s="60"/>
      <c r="UBU19" s="60"/>
      <c r="UBV19" s="60"/>
      <c r="UBW19" s="60"/>
      <c r="UBX19" s="60"/>
      <c r="UBY19" s="60"/>
      <c r="UBZ19" s="60"/>
      <c r="UCA19" s="60"/>
      <c r="UCB19" s="60"/>
      <c r="UCC19" s="60"/>
      <c r="UCD19" s="60"/>
      <c r="UCE19" s="60"/>
      <c r="UCF19" s="60"/>
      <c r="UCG19" s="60"/>
      <c r="UCH19" s="60"/>
      <c r="UCI19" s="60"/>
      <c r="UCJ19" s="60"/>
      <c r="UCK19" s="60"/>
      <c r="UCL19" s="60"/>
      <c r="UCM19" s="60"/>
      <c r="UCN19" s="60"/>
      <c r="UCO19" s="60"/>
      <c r="UCP19" s="60"/>
      <c r="UCQ19" s="60"/>
      <c r="UCR19" s="60"/>
      <c r="UCS19" s="60"/>
      <c r="UCT19" s="60"/>
      <c r="UCU19" s="60"/>
      <c r="UCV19" s="60"/>
      <c r="UCW19" s="60"/>
      <c r="UCX19" s="60"/>
      <c r="UCY19" s="60"/>
      <c r="UCZ19" s="60"/>
      <c r="UDA19" s="60"/>
      <c r="UDB19" s="60"/>
      <c r="UDC19" s="60"/>
      <c r="UDD19" s="60"/>
      <c r="UDE19" s="60"/>
      <c r="UDF19" s="60"/>
      <c r="UDG19" s="60"/>
      <c r="UDH19" s="60"/>
      <c r="UDI19" s="60"/>
      <c r="UDJ19" s="60"/>
      <c r="UDK19" s="60"/>
      <c r="UDL19" s="60"/>
      <c r="UDM19" s="60"/>
      <c r="UDN19" s="60"/>
      <c r="UDO19" s="60"/>
      <c r="UDP19" s="60"/>
      <c r="UDQ19" s="60"/>
      <c r="UDR19" s="60"/>
      <c r="UDS19" s="60"/>
      <c r="UDT19" s="60"/>
      <c r="UDU19" s="60"/>
      <c r="UDV19" s="60"/>
      <c r="UDW19" s="60"/>
      <c r="UDX19" s="60"/>
      <c r="UDY19" s="60"/>
      <c r="UDZ19" s="60"/>
      <c r="UEA19" s="60"/>
      <c r="UEB19" s="60"/>
      <c r="UEC19" s="60"/>
      <c r="UED19" s="60"/>
      <c r="UEE19" s="60"/>
      <c r="UEF19" s="60"/>
      <c r="UEG19" s="60"/>
      <c r="UEH19" s="60"/>
      <c r="UEI19" s="60"/>
      <c r="UEJ19" s="60"/>
      <c r="UEK19" s="60"/>
      <c r="UEL19" s="60"/>
      <c r="UEM19" s="60"/>
      <c r="UEN19" s="60"/>
      <c r="UEO19" s="60"/>
      <c r="UEP19" s="60"/>
      <c r="UEQ19" s="60"/>
      <c r="UER19" s="60"/>
      <c r="UES19" s="60"/>
      <c r="UET19" s="60"/>
      <c r="UEU19" s="60"/>
      <c r="UEV19" s="60"/>
      <c r="UEW19" s="60"/>
      <c r="UEX19" s="60"/>
      <c r="UEY19" s="60"/>
      <c r="UEZ19" s="60"/>
      <c r="UFA19" s="60"/>
      <c r="UFB19" s="60"/>
      <c r="UFC19" s="60"/>
      <c r="UFD19" s="60"/>
      <c r="UFE19" s="60"/>
      <c r="UFF19" s="60"/>
      <c r="UFG19" s="60"/>
      <c r="UFH19" s="60"/>
      <c r="UFI19" s="60"/>
      <c r="UFJ19" s="60"/>
      <c r="UFK19" s="60"/>
      <c r="UFL19" s="60"/>
      <c r="UFM19" s="60"/>
      <c r="UFN19" s="60"/>
      <c r="UFO19" s="60"/>
      <c r="UFP19" s="60"/>
      <c r="UFQ19" s="60"/>
      <c r="UFR19" s="60"/>
      <c r="UFS19" s="60"/>
      <c r="UFT19" s="60"/>
      <c r="UFU19" s="60"/>
      <c r="UFV19" s="60"/>
      <c r="UFW19" s="60"/>
      <c r="UFX19" s="60"/>
      <c r="UFY19" s="60"/>
      <c r="UFZ19" s="60"/>
      <c r="UGA19" s="60"/>
      <c r="UGB19" s="60"/>
      <c r="UGC19" s="60"/>
      <c r="UGD19" s="60"/>
      <c r="UGE19" s="60"/>
      <c r="UGF19" s="60"/>
      <c r="UGG19" s="60"/>
      <c r="UGH19" s="60"/>
      <c r="UGI19" s="60"/>
      <c r="UGJ19" s="60"/>
      <c r="UGK19" s="60"/>
      <c r="UGL19" s="60"/>
      <c r="UGM19" s="60"/>
      <c r="UGN19" s="60"/>
      <c r="UGO19" s="60"/>
      <c r="UGP19" s="60"/>
      <c r="UGQ19" s="60"/>
      <c r="UGR19" s="60"/>
      <c r="UGS19" s="60"/>
      <c r="UGT19" s="60"/>
      <c r="UGU19" s="60"/>
      <c r="UGV19" s="60"/>
      <c r="UGW19" s="60"/>
      <c r="UGX19" s="60"/>
      <c r="UGY19" s="60"/>
      <c r="UGZ19" s="60"/>
      <c r="UHA19" s="60"/>
      <c r="UHB19" s="60"/>
      <c r="UHC19" s="60"/>
      <c r="UHD19" s="60"/>
      <c r="UHE19" s="60"/>
      <c r="UHF19" s="60"/>
      <c r="UHG19" s="60"/>
      <c r="UHH19" s="60"/>
      <c r="UHI19" s="60"/>
      <c r="UHJ19" s="60"/>
      <c r="UHK19" s="60"/>
      <c r="UHL19" s="60"/>
      <c r="UHM19" s="60"/>
      <c r="UHN19" s="60"/>
      <c r="UHO19" s="60"/>
      <c r="UHP19" s="60"/>
      <c r="UHQ19" s="60"/>
      <c r="UHR19" s="60"/>
      <c r="UHS19" s="60"/>
      <c r="UHT19" s="60"/>
      <c r="UHU19" s="60"/>
      <c r="UHV19" s="60"/>
      <c r="UHW19" s="60"/>
      <c r="UHX19" s="60"/>
      <c r="UHY19" s="60"/>
      <c r="UHZ19" s="60"/>
      <c r="UIA19" s="60"/>
      <c r="UIB19" s="60"/>
      <c r="UIC19" s="60"/>
      <c r="UID19" s="60"/>
      <c r="UIE19" s="60"/>
      <c r="UIF19" s="60"/>
      <c r="UIG19" s="60"/>
      <c r="UIH19" s="60"/>
      <c r="UII19" s="60"/>
      <c r="UIJ19" s="60"/>
      <c r="UIK19" s="60"/>
      <c r="UIL19" s="60"/>
      <c r="UIM19" s="60"/>
      <c r="UIN19" s="60"/>
      <c r="UIO19" s="60"/>
      <c r="UIP19" s="60"/>
      <c r="UIQ19" s="60"/>
      <c r="UIR19" s="60"/>
      <c r="UIS19" s="60"/>
      <c r="UIT19" s="60"/>
      <c r="UIU19" s="60"/>
      <c r="UIV19" s="60"/>
      <c r="UIW19" s="60"/>
      <c r="UIX19" s="60"/>
      <c r="UIY19" s="60"/>
      <c r="UIZ19" s="60"/>
      <c r="UJA19" s="60"/>
      <c r="UJB19" s="60"/>
      <c r="UJC19" s="60"/>
      <c r="UJD19" s="60"/>
      <c r="UJE19" s="60"/>
      <c r="UJF19" s="60"/>
      <c r="UJG19" s="60"/>
      <c r="UJH19" s="60"/>
      <c r="UJI19" s="60"/>
      <c r="UJJ19" s="60"/>
      <c r="UJK19" s="60"/>
      <c r="UJL19" s="60"/>
      <c r="UJM19" s="60"/>
      <c r="UJN19" s="60"/>
      <c r="UJO19" s="60"/>
      <c r="UJP19" s="60"/>
      <c r="UJQ19" s="60"/>
      <c r="UJR19" s="60"/>
      <c r="UJS19" s="60"/>
      <c r="UJT19" s="60"/>
      <c r="UJU19" s="60"/>
      <c r="UJV19" s="60"/>
      <c r="UJW19" s="60"/>
      <c r="UJX19" s="60"/>
      <c r="UJY19" s="60"/>
      <c r="UJZ19" s="60"/>
      <c r="UKA19" s="60"/>
      <c r="UKB19" s="60"/>
      <c r="UKC19" s="60"/>
      <c r="UKD19" s="60"/>
      <c r="UKE19" s="60"/>
      <c r="UKF19" s="60"/>
      <c r="UKG19" s="60"/>
      <c r="UKH19" s="60"/>
      <c r="UKI19" s="60"/>
      <c r="UKJ19" s="60"/>
      <c r="UKK19" s="60"/>
      <c r="UKL19" s="60"/>
      <c r="UKM19" s="60"/>
      <c r="UKN19" s="60"/>
      <c r="UKO19" s="60"/>
      <c r="UKP19" s="60"/>
      <c r="UKQ19" s="60"/>
      <c r="UKR19" s="60"/>
      <c r="UKS19" s="60"/>
      <c r="UKT19" s="60"/>
      <c r="UKU19" s="60"/>
      <c r="UKV19" s="60"/>
      <c r="UKW19" s="60"/>
      <c r="UKX19" s="60"/>
      <c r="UKY19" s="60"/>
      <c r="UKZ19" s="60"/>
      <c r="ULA19" s="60"/>
      <c r="ULB19" s="60"/>
      <c r="ULC19" s="60"/>
      <c r="ULD19" s="60"/>
      <c r="ULE19" s="60"/>
      <c r="ULF19" s="60"/>
      <c r="ULG19" s="60"/>
      <c r="ULH19" s="60"/>
      <c r="ULI19" s="60"/>
      <c r="ULJ19" s="60"/>
      <c r="ULK19" s="60"/>
      <c r="ULL19" s="60"/>
      <c r="ULM19" s="60"/>
      <c r="ULN19" s="60"/>
      <c r="ULO19" s="60"/>
      <c r="ULP19" s="60"/>
      <c r="ULQ19" s="60"/>
      <c r="ULR19" s="60"/>
      <c r="ULS19" s="60"/>
      <c r="ULT19" s="60"/>
      <c r="ULU19" s="60"/>
      <c r="ULV19" s="60"/>
      <c r="ULW19" s="60"/>
      <c r="ULX19" s="60"/>
      <c r="ULY19" s="60"/>
      <c r="ULZ19" s="60"/>
      <c r="UMA19" s="60"/>
      <c r="UMB19" s="60"/>
      <c r="UMC19" s="60"/>
      <c r="UMD19" s="60"/>
      <c r="UME19" s="60"/>
      <c r="UMF19" s="60"/>
      <c r="UMG19" s="60"/>
      <c r="UMH19" s="60"/>
      <c r="UMI19" s="60"/>
      <c r="UMJ19" s="60"/>
      <c r="UMK19" s="60"/>
      <c r="UML19" s="60"/>
      <c r="UMM19" s="60"/>
      <c r="UMN19" s="60"/>
      <c r="UMO19" s="60"/>
      <c r="UMP19" s="60"/>
      <c r="UMQ19" s="60"/>
      <c r="UMR19" s="60"/>
      <c r="UMS19" s="60"/>
      <c r="UMT19" s="60"/>
      <c r="UMU19" s="60"/>
      <c r="UMV19" s="60"/>
      <c r="UMW19" s="60"/>
      <c r="UMX19" s="60"/>
      <c r="UMY19" s="60"/>
      <c r="UMZ19" s="60"/>
      <c r="UNA19" s="60"/>
      <c r="UNB19" s="60"/>
      <c r="UNC19" s="60"/>
      <c r="UND19" s="60"/>
      <c r="UNE19" s="60"/>
      <c r="UNF19" s="60"/>
      <c r="UNG19" s="60"/>
      <c r="UNH19" s="60"/>
      <c r="UNI19" s="60"/>
      <c r="UNJ19" s="60"/>
      <c r="UNK19" s="60"/>
      <c r="UNL19" s="60"/>
      <c r="UNM19" s="60"/>
      <c r="UNN19" s="60"/>
      <c r="UNO19" s="60"/>
      <c r="UNP19" s="60"/>
      <c r="UNQ19" s="60"/>
      <c r="UNR19" s="60"/>
      <c r="UNS19" s="60"/>
      <c r="UNT19" s="60"/>
      <c r="UNU19" s="60"/>
      <c r="UNV19" s="60"/>
      <c r="UNW19" s="60"/>
      <c r="UNX19" s="60"/>
      <c r="UNY19" s="60"/>
      <c r="UNZ19" s="60"/>
      <c r="UOA19" s="60"/>
      <c r="UOB19" s="60"/>
      <c r="UOC19" s="60"/>
      <c r="UOD19" s="60"/>
      <c r="UOE19" s="60"/>
      <c r="UOF19" s="60"/>
      <c r="UOG19" s="60"/>
      <c r="UOH19" s="60"/>
      <c r="UOI19" s="60"/>
      <c r="UOJ19" s="60"/>
      <c r="UOK19" s="60"/>
      <c r="UOL19" s="60"/>
      <c r="UOM19" s="60"/>
      <c r="UON19" s="60"/>
      <c r="UOO19" s="60"/>
      <c r="UOP19" s="60"/>
      <c r="UOQ19" s="60"/>
      <c r="UOR19" s="60"/>
      <c r="UOS19" s="60"/>
      <c r="UOT19" s="60"/>
      <c r="UOU19" s="60"/>
      <c r="UOV19" s="60"/>
      <c r="UOW19" s="60"/>
      <c r="UOX19" s="60"/>
      <c r="UOY19" s="60"/>
      <c r="UOZ19" s="60"/>
      <c r="UPA19" s="60"/>
      <c r="UPB19" s="60"/>
      <c r="UPC19" s="60"/>
      <c r="UPD19" s="60"/>
      <c r="UPE19" s="60"/>
      <c r="UPF19" s="60"/>
      <c r="UPG19" s="60"/>
      <c r="UPH19" s="60"/>
      <c r="UPI19" s="60"/>
      <c r="UPJ19" s="60"/>
      <c r="UPK19" s="60"/>
      <c r="UPL19" s="60"/>
      <c r="UPM19" s="60"/>
      <c r="UPN19" s="60"/>
      <c r="UPO19" s="60"/>
      <c r="UPP19" s="60"/>
      <c r="UPQ19" s="60"/>
      <c r="UPR19" s="60"/>
      <c r="UPS19" s="60"/>
      <c r="UPT19" s="60"/>
      <c r="UPU19" s="60"/>
      <c r="UPV19" s="60"/>
      <c r="UPW19" s="60"/>
      <c r="UPX19" s="60"/>
      <c r="UPY19" s="60"/>
      <c r="UPZ19" s="60"/>
      <c r="UQA19" s="60"/>
      <c r="UQB19" s="60"/>
      <c r="UQC19" s="60"/>
      <c r="UQD19" s="60"/>
      <c r="UQE19" s="60"/>
      <c r="UQF19" s="60"/>
      <c r="UQG19" s="60"/>
      <c r="UQH19" s="60"/>
      <c r="UQI19" s="60"/>
      <c r="UQJ19" s="60"/>
      <c r="UQK19" s="60"/>
      <c r="UQL19" s="60"/>
      <c r="UQM19" s="60"/>
      <c r="UQN19" s="60"/>
      <c r="UQO19" s="60"/>
      <c r="UQP19" s="60"/>
      <c r="UQQ19" s="60"/>
      <c r="UQR19" s="60"/>
      <c r="UQS19" s="60"/>
      <c r="UQT19" s="60"/>
      <c r="UQU19" s="60"/>
      <c r="UQV19" s="60"/>
      <c r="UQW19" s="60"/>
      <c r="UQX19" s="60"/>
      <c r="UQY19" s="60"/>
      <c r="UQZ19" s="60"/>
      <c r="URA19" s="60"/>
      <c r="URB19" s="60"/>
      <c r="URC19" s="60"/>
      <c r="URD19" s="60"/>
      <c r="URE19" s="60"/>
      <c r="URF19" s="60"/>
      <c r="URG19" s="60"/>
      <c r="URH19" s="60"/>
      <c r="URI19" s="60"/>
      <c r="URJ19" s="60"/>
      <c r="URK19" s="60"/>
      <c r="URL19" s="60"/>
      <c r="URM19" s="60"/>
      <c r="URN19" s="60"/>
      <c r="URO19" s="60"/>
      <c r="URP19" s="60"/>
      <c r="URQ19" s="60"/>
      <c r="URR19" s="60"/>
      <c r="URS19" s="60"/>
      <c r="URT19" s="60"/>
      <c r="URU19" s="60"/>
      <c r="URV19" s="60"/>
      <c r="URW19" s="60"/>
      <c r="URX19" s="60"/>
      <c r="URY19" s="60"/>
      <c r="URZ19" s="60"/>
      <c r="USA19" s="60"/>
      <c r="USB19" s="60"/>
      <c r="USC19" s="60"/>
      <c r="USD19" s="60"/>
      <c r="USE19" s="60"/>
      <c r="USF19" s="60"/>
      <c r="USG19" s="60"/>
      <c r="USH19" s="60"/>
      <c r="USI19" s="60"/>
      <c r="USJ19" s="60"/>
      <c r="USK19" s="60"/>
      <c r="USL19" s="60"/>
      <c r="USM19" s="60"/>
      <c r="USN19" s="60"/>
      <c r="USO19" s="60"/>
      <c r="USP19" s="60"/>
      <c r="USQ19" s="60"/>
      <c r="USR19" s="60"/>
      <c r="USS19" s="60"/>
      <c r="UST19" s="60"/>
      <c r="USU19" s="60"/>
      <c r="USV19" s="60"/>
      <c r="USW19" s="60"/>
      <c r="USX19" s="60"/>
      <c r="USY19" s="60"/>
      <c r="USZ19" s="60"/>
      <c r="UTA19" s="60"/>
      <c r="UTB19" s="60"/>
      <c r="UTC19" s="60"/>
      <c r="UTD19" s="60"/>
      <c r="UTE19" s="60"/>
      <c r="UTF19" s="60"/>
      <c r="UTG19" s="60"/>
      <c r="UTH19" s="60"/>
      <c r="UTI19" s="60"/>
      <c r="UTJ19" s="60"/>
      <c r="UTK19" s="60"/>
      <c r="UTL19" s="60"/>
      <c r="UTM19" s="60"/>
      <c r="UTN19" s="60"/>
      <c r="UTO19" s="60"/>
      <c r="UTP19" s="60"/>
      <c r="UTQ19" s="60"/>
      <c r="UTR19" s="60"/>
      <c r="UTS19" s="60"/>
      <c r="UTT19" s="60"/>
      <c r="UTU19" s="60"/>
      <c r="UTV19" s="60"/>
      <c r="UTW19" s="60"/>
      <c r="UTX19" s="60"/>
      <c r="UTY19" s="60"/>
      <c r="UTZ19" s="60"/>
      <c r="UUA19" s="60"/>
      <c r="UUB19" s="60"/>
      <c r="UUC19" s="60"/>
      <c r="UUD19" s="60"/>
      <c r="UUE19" s="60"/>
      <c r="UUF19" s="60"/>
      <c r="UUG19" s="60"/>
      <c r="UUH19" s="60"/>
      <c r="UUI19" s="60"/>
      <c r="UUJ19" s="60"/>
      <c r="UUK19" s="60"/>
      <c r="UUL19" s="60"/>
      <c r="UUM19" s="60"/>
      <c r="UUN19" s="60"/>
      <c r="UUO19" s="60"/>
      <c r="UUP19" s="60"/>
      <c r="UUQ19" s="60"/>
      <c r="UUR19" s="60"/>
      <c r="UUS19" s="60"/>
      <c r="UUT19" s="60"/>
      <c r="UUU19" s="60"/>
      <c r="UUV19" s="60"/>
      <c r="UUW19" s="60"/>
      <c r="UUX19" s="60"/>
      <c r="UUY19" s="60"/>
      <c r="UUZ19" s="60"/>
      <c r="UVA19" s="60"/>
      <c r="UVB19" s="60"/>
      <c r="UVC19" s="60"/>
      <c r="UVD19" s="60"/>
      <c r="UVE19" s="60"/>
      <c r="UVF19" s="60"/>
      <c r="UVG19" s="60"/>
      <c r="UVH19" s="60"/>
      <c r="UVI19" s="60"/>
      <c r="UVJ19" s="60"/>
      <c r="UVK19" s="60"/>
      <c r="UVL19" s="60"/>
      <c r="UVM19" s="60"/>
      <c r="UVN19" s="60"/>
      <c r="UVO19" s="60"/>
      <c r="UVP19" s="60"/>
      <c r="UVQ19" s="60"/>
      <c r="UVR19" s="60"/>
      <c r="UVS19" s="60"/>
      <c r="UVT19" s="60"/>
      <c r="UVU19" s="60"/>
      <c r="UVV19" s="60"/>
      <c r="UVW19" s="60"/>
      <c r="UVX19" s="60"/>
      <c r="UVY19" s="60"/>
      <c r="UVZ19" s="60"/>
      <c r="UWA19" s="60"/>
      <c r="UWB19" s="60"/>
      <c r="UWC19" s="60"/>
      <c r="UWD19" s="60"/>
      <c r="UWE19" s="60"/>
      <c r="UWF19" s="60"/>
      <c r="UWG19" s="60"/>
      <c r="UWH19" s="60"/>
      <c r="UWI19" s="60"/>
      <c r="UWJ19" s="60"/>
      <c r="UWK19" s="60"/>
      <c r="UWL19" s="60"/>
      <c r="UWM19" s="60"/>
      <c r="UWN19" s="60"/>
      <c r="UWO19" s="60"/>
      <c r="UWP19" s="60"/>
      <c r="UWQ19" s="60"/>
      <c r="UWR19" s="60"/>
      <c r="UWS19" s="60"/>
      <c r="UWT19" s="60"/>
      <c r="UWU19" s="60"/>
      <c r="UWV19" s="60"/>
      <c r="UWW19" s="60"/>
      <c r="UWX19" s="60"/>
      <c r="UWY19" s="60"/>
      <c r="UWZ19" s="60"/>
      <c r="UXA19" s="60"/>
      <c r="UXB19" s="60"/>
      <c r="UXC19" s="60"/>
      <c r="UXD19" s="60"/>
      <c r="UXE19" s="60"/>
      <c r="UXF19" s="60"/>
      <c r="UXG19" s="60"/>
      <c r="UXH19" s="60"/>
      <c r="UXI19" s="60"/>
      <c r="UXJ19" s="60"/>
      <c r="UXK19" s="60"/>
      <c r="UXL19" s="60"/>
      <c r="UXM19" s="60"/>
      <c r="UXN19" s="60"/>
      <c r="UXO19" s="60"/>
      <c r="UXP19" s="60"/>
      <c r="UXQ19" s="60"/>
      <c r="UXR19" s="60"/>
      <c r="UXS19" s="60"/>
      <c r="UXT19" s="60"/>
      <c r="UXU19" s="60"/>
      <c r="UXV19" s="60"/>
      <c r="UXW19" s="60"/>
      <c r="UXX19" s="60"/>
      <c r="UXY19" s="60"/>
      <c r="UXZ19" s="60"/>
      <c r="UYA19" s="60"/>
      <c r="UYB19" s="60"/>
      <c r="UYC19" s="60"/>
      <c r="UYD19" s="60"/>
      <c r="UYE19" s="60"/>
      <c r="UYF19" s="60"/>
      <c r="UYG19" s="60"/>
      <c r="UYH19" s="60"/>
      <c r="UYI19" s="60"/>
      <c r="UYJ19" s="60"/>
      <c r="UYK19" s="60"/>
      <c r="UYL19" s="60"/>
      <c r="UYM19" s="60"/>
      <c r="UYN19" s="60"/>
      <c r="UYO19" s="60"/>
      <c r="UYP19" s="60"/>
      <c r="UYQ19" s="60"/>
      <c r="UYR19" s="60"/>
      <c r="UYS19" s="60"/>
      <c r="UYT19" s="60"/>
      <c r="UYU19" s="60"/>
      <c r="UYV19" s="60"/>
      <c r="UYW19" s="60"/>
      <c r="UYX19" s="60"/>
      <c r="UYY19" s="60"/>
      <c r="UYZ19" s="60"/>
      <c r="UZA19" s="60"/>
      <c r="UZB19" s="60"/>
      <c r="UZC19" s="60"/>
      <c r="UZD19" s="60"/>
      <c r="UZE19" s="60"/>
      <c r="UZF19" s="60"/>
      <c r="UZG19" s="60"/>
      <c r="UZH19" s="60"/>
      <c r="UZI19" s="60"/>
      <c r="UZJ19" s="60"/>
      <c r="UZK19" s="60"/>
      <c r="UZL19" s="60"/>
      <c r="UZM19" s="60"/>
      <c r="UZN19" s="60"/>
      <c r="UZO19" s="60"/>
      <c r="UZP19" s="60"/>
      <c r="UZQ19" s="60"/>
      <c r="UZR19" s="60"/>
      <c r="UZS19" s="60"/>
      <c r="UZT19" s="60"/>
      <c r="UZU19" s="60"/>
      <c r="UZV19" s="60"/>
      <c r="UZW19" s="60"/>
      <c r="UZX19" s="60"/>
      <c r="UZY19" s="60"/>
      <c r="UZZ19" s="60"/>
      <c r="VAA19" s="60"/>
      <c r="VAB19" s="60"/>
      <c r="VAC19" s="60"/>
      <c r="VAD19" s="60"/>
      <c r="VAE19" s="60"/>
      <c r="VAF19" s="60"/>
      <c r="VAG19" s="60"/>
      <c r="VAH19" s="60"/>
      <c r="VAI19" s="60"/>
      <c r="VAJ19" s="60"/>
      <c r="VAK19" s="60"/>
      <c r="VAL19" s="60"/>
      <c r="VAM19" s="60"/>
      <c r="VAN19" s="60"/>
      <c r="VAO19" s="60"/>
      <c r="VAP19" s="60"/>
      <c r="VAQ19" s="60"/>
      <c r="VAR19" s="60"/>
      <c r="VAS19" s="60"/>
      <c r="VAT19" s="60"/>
      <c r="VAU19" s="60"/>
      <c r="VAV19" s="60"/>
      <c r="VAW19" s="60"/>
      <c r="VAX19" s="60"/>
      <c r="VAY19" s="60"/>
      <c r="VAZ19" s="60"/>
      <c r="VBA19" s="60"/>
      <c r="VBB19" s="60"/>
      <c r="VBC19" s="60"/>
      <c r="VBD19" s="60"/>
      <c r="VBE19" s="60"/>
      <c r="VBF19" s="60"/>
      <c r="VBG19" s="60"/>
      <c r="VBH19" s="60"/>
      <c r="VBI19" s="60"/>
      <c r="VBJ19" s="60"/>
      <c r="VBK19" s="60"/>
      <c r="VBL19" s="60"/>
      <c r="VBM19" s="60"/>
      <c r="VBN19" s="60"/>
      <c r="VBO19" s="60"/>
      <c r="VBP19" s="60"/>
      <c r="VBQ19" s="60"/>
      <c r="VBR19" s="60"/>
      <c r="VBS19" s="60"/>
      <c r="VBT19" s="60"/>
      <c r="VBU19" s="60"/>
      <c r="VBV19" s="60"/>
      <c r="VBW19" s="60"/>
      <c r="VBX19" s="60"/>
      <c r="VBY19" s="60"/>
      <c r="VBZ19" s="60"/>
      <c r="VCA19" s="60"/>
      <c r="VCB19" s="60"/>
      <c r="VCC19" s="60"/>
      <c r="VCD19" s="60"/>
      <c r="VCE19" s="60"/>
      <c r="VCF19" s="60"/>
      <c r="VCG19" s="60"/>
      <c r="VCH19" s="60"/>
      <c r="VCI19" s="60"/>
      <c r="VCJ19" s="60"/>
      <c r="VCK19" s="60"/>
      <c r="VCL19" s="60"/>
      <c r="VCM19" s="60"/>
      <c r="VCN19" s="60"/>
      <c r="VCO19" s="60"/>
      <c r="VCP19" s="60"/>
      <c r="VCQ19" s="60"/>
      <c r="VCR19" s="60"/>
      <c r="VCS19" s="60"/>
      <c r="VCT19" s="60"/>
      <c r="VCU19" s="60"/>
      <c r="VCV19" s="60"/>
      <c r="VCW19" s="60"/>
      <c r="VCX19" s="60"/>
      <c r="VCY19" s="60"/>
      <c r="VCZ19" s="60"/>
      <c r="VDA19" s="60"/>
      <c r="VDB19" s="60"/>
      <c r="VDC19" s="60"/>
      <c r="VDD19" s="60"/>
      <c r="VDE19" s="60"/>
      <c r="VDF19" s="60"/>
      <c r="VDG19" s="60"/>
      <c r="VDH19" s="60"/>
      <c r="VDI19" s="60"/>
      <c r="VDJ19" s="60"/>
      <c r="VDK19" s="60"/>
      <c r="VDL19" s="60"/>
      <c r="VDM19" s="60"/>
      <c r="VDN19" s="60"/>
      <c r="VDO19" s="60"/>
      <c r="VDP19" s="60"/>
      <c r="VDQ19" s="60"/>
      <c r="VDR19" s="60"/>
      <c r="VDS19" s="60"/>
      <c r="VDT19" s="60"/>
      <c r="VDU19" s="60"/>
      <c r="VDV19" s="60"/>
      <c r="VDW19" s="60"/>
      <c r="VDX19" s="60"/>
      <c r="VDY19" s="60"/>
      <c r="VDZ19" s="60"/>
      <c r="VEA19" s="60"/>
      <c r="VEB19" s="60"/>
      <c r="VEC19" s="60"/>
      <c r="VED19" s="60"/>
      <c r="VEE19" s="60"/>
      <c r="VEF19" s="60"/>
      <c r="VEG19" s="60"/>
      <c r="VEH19" s="60"/>
      <c r="VEI19" s="60"/>
      <c r="VEJ19" s="60"/>
      <c r="VEK19" s="60"/>
      <c r="VEL19" s="60"/>
      <c r="VEM19" s="60"/>
      <c r="VEN19" s="60"/>
      <c r="VEO19" s="60"/>
      <c r="VEP19" s="60"/>
      <c r="VEQ19" s="60"/>
      <c r="VER19" s="60"/>
      <c r="VES19" s="60"/>
      <c r="VET19" s="60"/>
      <c r="VEU19" s="60"/>
      <c r="VEV19" s="60"/>
      <c r="VEW19" s="60"/>
      <c r="VEX19" s="60"/>
      <c r="VEY19" s="60"/>
      <c r="VEZ19" s="60"/>
      <c r="VFA19" s="60"/>
      <c r="VFB19" s="60"/>
      <c r="VFC19" s="60"/>
      <c r="VFD19" s="60"/>
      <c r="VFE19" s="60"/>
      <c r="VFF19" s="60"/>
      <c r="VFG19" s="60"/>
      <c r="VFH19" s="60"/>
      <c r="VFI19" s="60"/>
      <c r="VFJ19" s="60"/>
      <c r="VFK19" s="60"/>
      <c r="VFL19" s="60"/>
      <c r="VFM19" s="60"/>
      <c r="VFN19" s="60"/>
      <c r="VFO19" s="60"/>
      <c r="VFP19" s="60"/>
      <c r="VFQ19" s="60"/>
      <c r="VFR19" s="60"/>
      <c r="VFS19" s="60"/>
      <c r="VFT19" s="60"/>
      <c r="VFU19" s="60"/>
      <c r="VFV19" s="60"/>
      <c r="VFW19" s="60"/>
      <c r="VFX19" s="60"/>
      <c r="VFY19" s="60"/>
      <c r="VFZ19" s="60"/>
      <c r="VGA19" s="60"/>
      <c r="VGB19" s="60"/>
      <c r="VGC19" s="60"/>
      <c r="VGD19" s="60"/>
      <c r="VGE19" s="60"/>
      <c r="VGF19" s="60"/>
      <c r="VGG19" s="60"/>
      <c r="VGH19" s="60"/>
      <c r="VGI19" s="60"/>
      <c r="VGJ19" s="60"/>
      <c r="VGK19" s="60"/>
      <c r="VGL19" s="60"/>
      <c r="VGM19" s="60"/>
      <c r="VGN19" s="60"/>
      <c r="VGO19" s="60"/>
      <c r="VGP19" s="60"/>
      <c r="VGQ19" s="60"/>
      <c r="VGR19" s="60"/>
      <c r="VGS19" s="60"/>
      <c r="VGT19" s="60"/>
      <c r="VGU19" s="60"/>
      <c r="VGV19" s="60"/>
      <c r="VGW19" s="60"/>
      <c r="VGX19" s="60"/>
      <c r="VGY19" s="60"/>
      <c r="VGZ19" s="60"/>
      <c r="VHA19" s="60"/>
      <c r="VHB19" s="60"/>
      <c r="VHC19" s="60"/>
      <c r="VHD19" s="60"/>
      <c r="VHE19" s="60"/>
      <c r="VHF19" s="60"/>
      <c r="VHG19" s="60"/>
      <c r="VHH19" s="60"/>
      <c r="VHI19" s="60"/>
      <c r="VHJ19" s="60"/>
      <c r="VHK19" s="60"/>
      <c r="VHL19" s="60"/>
      <c r="VHM19" s="60"/>
      <c r="VHN19" s="60"/>
      <c r="VHO19" s="60"/>
      <c r="VHP19" s="60"/>
      <c r="VHQ19" s="60"/>
      <c r="VHR19" s="60"/>
      <c r="VHS19" s="60"/>
      <c r="VHT19" s="60"/>
      <c r="VHU19" s="60"/>
      <c r="VHV19" s="60"/>
      <c r="VHW19" s="60"/>
      <c r="VHX19" s="60"/>
      <c r="VHY19" s="60"/>
      <c r="VHZ19" s="60"/>
      <c r="VIA19" s="60"/>
      <c r="VIB19" s="60"/>
      <c r="VIC19" s="60"/>
      <c r="VID19" s="60"/>
      <c r="VIE19" s="60"/>
      <c r="VIF19" s="60"/>
      <c r="VIG19" s="60"/>
      <c r="VIH19" s="60"/>
      <c r="VII19" s="60"/>
      <c r="VIJ19" s="60"/>
      <c r="VIK19" s="60"/>
      <c r="VIL19" s="60"/>
      <c r="VIM19" s="60"/>
      <c r="VIN19" s="60"/>
      <c r="VIO19" s="60"/>
      <c r="VIP19" s="60"/>
      <c r="VIQ19" s="60"/>
      <c r="VIR19" s="60"/>
      <c r="VIS19" s="60"/>
      <c r="VIT19" s="60"/>
      <c r="VIU19" s="60"/>
      <c r="VIV19" s="60"/>
      <c r="VIW19" s="60"/>
      <c r="VIX19" s="60"/>
      <c r="VIY19" s="60"/>
      <c r="VIZ19" s="60"/>
      <c r="VJA19" s="60"/>
      <c r="VJB19" s="60"/>
      <c r="VJC19" s="60"/>
      <c r="VJD19" s="60"/>
      <c r="VJE19" s="60"/>
      <c r="VJF19" s="60"/>
      <c r="VJG19" s="60"/>
      <c r="VJH19" s="60"/>
      <c r="VJI19" s="60"/>
      <c r="VJJ19" s="60"/>
      <c r="VJK19" s="60"/>
      <c r="VJL19" s="60"/>
      <c r="VJM19" s="60"/>
      <c r="VJN19" s="60"/>
      <c r="VJO19" s="60"/>
      <c r="VJP19" s="60"/>
      <c r="VJQ19" s="60"/>
      <c r="VJR19" s="60"/>
      <c r="VJS19" s="60"/>
      <c r="VJT19" s="60"/>
      <c r="VJU19" s="60"/>
      <c r="VJV19" s="60"/>
      <c r="VJW19" s="60"/>
      <c r="VJX19" s="60"/>
      <c r="VJY19" s="60"/>
      <c r="VJZ19" s="60"/>
      <c r="VKA19" s="60"/>
      <c r="VKB19" s="60"/>
      <c r="VKC19" s="60"/>
      <c r="VKD19" s="60"/>
      <c r="VKE19" s="60"/>
      <c r="VKF19" s="60"/>
      <c r="VKG19" s="60"/>
      <c r="VKH19" s="60"/>
      <c r="VKI19" s="60"/>
      <c r="VKJ19" s="60"/>
      <c r="VKK19" s="60"/>
      <c r="VKL19" s="60"/>
      <c r="VKM19" s="60"/>
      <c r="VKN19" s="60"/>
      <c r="VKO19" s="60"/>
      <c r="VKP19" s="60"/>
      <c r="VKQ19" s="60"/>
      <c r="VKR19" s="60"/>
      <c r="VKS19" s="60"/>
      <c r="VKT19" s="60"/>
      <c r="VKU19" s="60"/>
      <c r="VKV19" s="60"/>
      <c r="VKW19" s="60"/>
      <c r="VKX19" s="60"/>
      <c r="VKY19" s="60"/>
      <c r="VKZ19" s="60"/>
      <c r="VLA19" s="60"/>
      <c r="VLB19" s="60"/>
      <c r="VLC19" s="60"/>
      <c r="VLD19" s="60"/>
      <c r="VLE19" s="60"/>
      <c r="VLF19" s="60"/>
      <c r="VLG19" s="60"/>
      <c r="VLH19" s="60"/>
      <c r="VLI19" s="60"/>
      <c r="VLJ19" s="60"/>
      <c r="VLK19" s="60"/>
      <c r="VLL19" s="60"/>
      <c r="VLM19" s="60"/>
      <c r="VLN19" s="60"/>
      <c r="VLO19" s="60"/>
      <c r="VLP19" s="60"/>
      <c r="VLQ19" s="60"/>
      <c r="VLR19" s="60"/>
      <c r="VLS19" s="60"/>
      <c r="VLT19" s="60"/>
      <c r="VLU19" s="60"/>
      <c r="VLV19" s="60"/>
      <c r="VLW19" s="60"/>
      <c r="VLX19" s="60"/>
      <c r="VLY19" s="60"/>
      <c r="VLZ19" s="60"/>
      <c r="VMA19" s="60"/>
      <c r="VMB19" s="60"/>
      <c r="VMC19" s="60"/>
      <c r="VMD19" s="60"/>
      <c r="VME19" s="60"/>
      <c r="VMF19" s="60"/>
      <c r="VMG19" s="60"/>
      <c r="VMH19" s="60"/>
      <c r="VMI19" s="60"/>
      <c r="VMJ19" s="60"/>
      <c r="VMK19" s="60"/>
      <c r="VML19" s="60"/>
      <c r="VMM19" s="60"/>
      <c r="VMN19" s="60"/>
      <c r="VMO19" s="60"/>
      <c r="VMP19" s="60"/>
      <c r="VMQ19" s="60"/>
      <c r="VMR19" s="60"/>
      <c r="VMS19" s="60"/>
      <c r="VMT19" s="60"/>
      <c r="VMU19" s="60"/>
      <c r="VMV19" s="60"/>
      <c r="VMW19" s="60"/>
      <c r="VMX19" s="60"/>
      <c r="VMY19" s="60"/>
      <c r="VMZ19" s="60"/>
      <c r="VNA19" s="60"/>
      <c r="VNB19" s="60"/>
      <c r="VNC19" s="60"/>
      <c r="VND19" s="60"/>
      <c r="VNE19" s="60"/>
      <c r="VNF19" s="60"/>
      <c r="VNG19" s="60"/>
      <c r="VNH19" s="60"/>
      <c r="VNI19" s="60"/>
      <c r="VNJ19" s="60"/>
      <c r="VNK19" s="60"/>
      <c r="VNL19" s="60"/>
      <c r="VNM19" s="60"/>
      <c r="VNN19" s="60"/>
      <c r="VNO19" s="60"/>
      <c r="VNP19" s="60"/>
      <c r="VNQ19" s="60"/>
      <c r="VNR19" s="60"/>
      <c r="VNS19" s="60"/>
      <c r="VNT19" s="60"/>
      <c r="VNU19" s="60"/>
      <c r="VNV19" s="60"/>
      <c r="VNW19" s="60"/>
      <c r="VNX19" s="60"/>
      <c r="VNY19" s="60"/>
      <c r="VNZ19" s="60"/>
      <c r="VOA19" s="60"/>
      <c r="VOB19" s="60"/>
      <c r="VOC19" s="60"/>
      <c r="VOD19" s="60"/>
      <c r="VOE19" s="60"/>
      <c r="VOF19" s="60"/>
      <c r="VOG19" s="60"/>
      <c r="VOH19" s="60"/>
      <c r="VOI19" s="60"/>
      <c r="VOJ19" s="60"/>
      <c r="VOK19" s="60"/>
      <c r="VOL19" s="60"/>
      <c r="VOM19" s="60"/>
      <c r="VON19" s="60"/>
      <c r="VOO19" s="60"/>
      <c r="VOP19" s="60"/>
      <c r="VOQ19" s="60"/>
      <c r="VOR19" s="60"/>
      <c r="VOS19" s="60"/>
      <c r="VOT19" s="60"/>
      <c r="VOU19" s="60"/>
      <c r="VOV19" s="60"/>
      <c r="VOW19" s="60"/>
      <c r="VOX19" s="60"/>
      <c r="VOY19" s="60"/>
      <c r="VOZ19" s="60"/>
      <c r="VPA19" s="60"/>
      <c r="VPB19" s="60"/>
      <c r="VPC19" s="60"/>
      <c r="VPD19" s="60"/>
      <c r="VPE19" s="60"/>
      <c r="VPF19" s="60"/>
      <c r="VPG19" s="60"/>
      <c r="VPH19" s="60"/>
      <c r="VPI19" s="60"/>
      <c r="VPJ19" s="60"/>
      <c r="VPK19" s="60"/>
      <c r="VPL19" s="60"/>
      <c r="VPM19" s="60"/>
      <c r="VPN19" s="60"/>
      <c r="VPO19" s="60"/>
      <c r="VPP19" s="60"/>
      <c r="VPQ19" s="60"/>
      <c r="VPR19" s="60"/>
      <c r="VPS19" s="60"/>
      <c r="VPT19" s="60"/>
      <c r="VPU19" s="60"/>
      <c r="VPV19" s="60"/>
      <c r="VPW19" s="60"/>
      <c r="VPX19" s="60"/>
      <c r="VPY19" s="60"/>
      <c r="VPZ19" s="60"/>
      <c r="VQA19" s="60"/>
      <c r="VQB19" s="60"/>
      <c r="VQC19" s="60"/>
      <c r="VQD19" s="60"/>
      <c r="VQE19" s="60"/>
      <c r="VQF19" s="60"/>
      <c r="VQG19" s="60"/>
      <c r="VQH19" s="60"/>
      <c r="VQI19" s="60"/>
      <c r="VQJ19" s="60"/>
      <c r="VQK19" s="60"/>
      <c r="VQL19" s="60"/>
      <c r="VQM19" s="60"/>
      <c r="VQN19" s="60"/>
      <c r="VQO19" s="60"/>
      <c r="VQP19" s="60"/>
      <c r="VQQ19" s="60"/>
      <c r="VQR19" s="60"/>
      <c r="VQS19" s="60"/>
      <c r="VQT19" s="60"/>
      <c r="VQU19" s="60"/>
      <c r="VQV19" s="60"/>
      <c r="VQW19" s="60"/>
      <c r="VQX19" s="60"/>
      <c r="VQY19" s="60"/>
      <c r="VQZ19" s="60"/>
      <c r="VRA19" s="60"/>
      <c r="VRB19" s="60"/>
      <c r="VRC19" s="60"/>
      <c r="VRD19" s="60"/>
      <c r="VRE19" s="60"/>
      <c r="VRF19" s="60"/>
      <c r="VRG19" s="60"/>
      <c r="VRH19" s="60"/>
      <c r="VRI19" s="60"/>
      <c r="VRJ19" s="60"/>
      <c r="VRK19" s="60"/>
      <c r="VRL19" s="60"/>
      <c r="VRM19" s="60"/>
      <c r="VRN19" s="60"/>
      <c r="VRO19" s="60"/>
      <c r="VRP19" s="60"/>
      <c r="VRQ19" s="60"/>
      <c r="VRR19" s="60"/>
      <c r="VRS19" s="60"/>
      <c r="VRT19" s="60"/>
      <c r="VRU19" s="60"/>
      <c r="VRV19" s="60"/>
      <c r="VRW19" s="60"/>
      <c r="VRX19" s="60"/>
      <c r="VRY19" s="60"/>
      <c r="VRZ19" s="60"/>
      <c r="VSA19" s="60"/>
      <c r="VSB19" s="60"/>
      <c r="VSC19" s="60"/>
      <c r="VSD19" s="60"/>
      <c r="VSE19" s="60"/>
      <c r="VSF19" s="60"/>
      <c r="VSG19" s="60"/>
      <c r="VSH19" s="60"/>
      <c r="VSI19" s="60"/>
      <c r="VSJ19" s="60"/>
      <c r="VSK19" s="60"/>
      <c r="VSL19" s="60"/>
      <c r="VSM19" s="60"/>
      <c r="VSN19" s="60"/>
      <c r="VSO19" s="60"/>
      <c r="VSP19" s="60"/>
      <c r="VSQ19" s="60"/>
      <c r="VSR19" s="60"/>
      <c r="VSS19" s="60"/>
      <c r="VST19" s="60"/>
      <c r="VSU19" s="60"/>
      <c r="VSV19" s="60"/>
      <c r="VSW19" s="60"/>
      <c r="VSX19" s="60"/>
      <c r="VSY19" s="60"/>
      <c r="VSZ19" s="60"/>
      <c r="VTA19" s="60"/>
      <c r="VTB19" s="60"/>
      <c r="VTC19" s="60"/>
      <c r="VTD19" s="60"/>
      <c r="VTE19" s="60"/>
      <c r="VTF19" s="60"/>
      <c r="VTG19" s="60"/>
      <c r="VTH19" s="60"/>
      <c r="VTI19" s="60"/>
      <c r="VTJ19" s="60"/>
      <c r="VTK19" s="60"/>
      <c r="VTL19" s="60"/>
      <c r="VTM19" s="60"/>
      <c r="VTN19" s="60"/>
      <c r="VTO19" s="60"/>
      <c r="VTP19" s="60"/>
      <c r="VTQ19" s="60"/>
      <c r="VTR19" s="60"/>
      <c r="VTS19" s="60"/>
      <c r="VTT19" s="60"/>
      <c r="VTU19" s="60"/>
      <c r="VTV19" s="60"/>
      <c r="VTW19" s="60"/>
      <c r="VTX19" s="60"/>
      <c r="VTY19" s="60"/>
      <c r="VTZ19" s="60"/>
      <c r="VUA19" s="60"/>
      <c r="VUB19" s="60"/>
      <c r="VUC19" s="60"/>
      <c r="VUD19" s="60"/>
      <c r="VUE19" s="60"/>
      <c r="VUF19" s="60"/>
      <c r="VUG19" s="60"/>
      <c r="VUH19" s="60"/>
      <c r="VUI19" s="60"/>
      <c r="VUJ19" s="60"/>
      <c r="VUK19" s="60"/>
      <c r="VUL19" s="60"/>
      <c r="VUM19" s="60"/>
      <c r="VUN19" s="60"/>
      <c r="VUO19" s="60"/>
      <c r="VUP19" s="60"/>
      <c r="VUQ19" s="60"/>
      <c r="VUR19" s="60"/>
      <c r="VUS19" s="60"/>
      <c r="VUT19" s="60"/>
      <c r="VUU19" s="60"/>
      <c r="VUV19" s="60"/>
      <c r="VUW19" s="60"/>
      <c r="VUX19" s="60"/>
      <c r="VUY19" s="60"/>
      <c r="VUZ19" s="60"/>
      <c r="VVA19" s="60"/>
      <c r="VVB19" s="60"/>
      <c r="VVC19" s="60"/>
      <c r="VVD19" s="60"/>
      <c r="VVE19" s="60"/>
      <c r="VVF19" s="60"/>
      <c r="VVG19" s="60"/>
      <c r="VVH19" s="60"/>
      <c r="VVI19" s="60"/>
      <c r="VVJ19" s="60"/>
      <c r="VVK19" s="60"/>
      <c r="VVL19" s="60"/>
      <c r="VVM19" s="60"/>
      <c r="VVN19" s="60"/>
      <c r="VVO19" s="60"/>
      <c r="VVP19" s="60"/>
      <c r="VVQ19" s="60"/>
      <c r="VVR19" s="60"/>
      <c r="VVS19" s="60"/>
      <c r="VVT19" s="60"/>
      <c r="VVU19" s="60"/>
      <c r="VVV19" s="60"/>
      <c r="VVW19" s="60"/>
      <c r="VVX19" s="60"/>
      <c r="VVY19" s="60"/>
      <c r="VVZ19" s="60"/>
      <c r="VWA19" s="60"/>
      <c r="VWB19" s="60"/>
      <c r="VWC19" s="60"/>
      <c r="VWD19" s="60"/>
      <c r="VWE19" s="60"/>
      <c r="VWF19" s="60"/>
      <c r="VWG19" s="60"/>
      <c r="VWH19" s="60"/>
      <c r="VWI19" s="60"/>
      <c r="VWJ19" s="60"/>
      <c r="VWK19" s="60"/>
      <c r="VWL19" s="60"/>
      <c r="VWM19" s="60"/>
      <c r="VWN19" s="60"/>
      <c r="VWO19" s="60"/>
      <c r="VWP19" s="60"/>
      <c r="VWQ19" s="60"/>
      <c r="VWR19" s="60"/>
      <c r="VWS19" s="60"/>
      <c r="VWT19" s="60"/>
      <c r="VWU19" s="60"/>
      <c r="VWV19" s="60"/>
      <c r="VWW19" s="60"/>
      <c r="VWX19" s="60"/>
      <c r="VWY19" s="60"/>
      <c r="VWZ19" s="60"/>
      <c r="VXA19" s="60"/>
      <c r="VXB19" s="60"/>
      <c r="VXC19" s="60"/>
      <c r="VXD19" s="60"/>
      <c r="VXE19" s="60"/>
      <c r="VXF19" s="60"/>
      <c r="VXG19" s="60"/>
      <c r="VXH19" s="60"/>
      <c r="VXI19" s="60"/>
      <c r="VXJ19" s="60"/>
      <c r="VXK19" s="60"/>
      <c r="VXL19" s="60"/>
      <c r="VXM19" s="60"/>
      <c r="VXN19" s="60"/>
      <c r="VXO19" s="60"/>
      <c r="VXP19" s="60"/>
      <c r="VXQ19" s="60"/>
      <c r="VXR19" s="60"/>
      <c r="VXS19" s="60"/>
      <c r="VXT19" s="60"/>
      <c r="VXU19" s="60"/>
      <c r="VXV19" s="60"/>
      <c r="VXW19" s="60"/>
      <c r="VXX19" s="60"/>
      <c r="VXY19" s="60"/>
      <c r="VXZ19" s="60"/>
      <c r="VYA19" s="60"/>
      <c r="VYB19" s="60"/>
      <c r="VYC19" s="60"/>
      <c r="VYD19" s="60"/>
      <c r="VYE19" s="60"/>
      <c r="VYF19" s="60"/>
      <c r="VYG19" s="60"/>
      <c r="VYH19" s="60"/>
      <c r="VYI19" s="60"/>
      <c r="VYJ19" s="60"/>
      <c r="VYK19" s="60"/>
      <c r="VYL19" s="60"/>
      <c r="VYM19" s="60"/>
      <c r="VYN19" s="60"/>
      <c r="VYO19" s="60"/>
      <c r="VYP19" s="60"/>
      <c r="VYQ19" s="60"/>
      <c r="VYR19" s="60"/>
      <c r="VYS19" s="60"/>
      <c r="VYT19" s="60"/>
      <c r="VYU19" s="60"/>
      <c r="VYV19" s="60"/>
      <c r="VYW19" s="60"/>
      <c r="VYX19" s="60"/>
      <c r="VYY19" s="60"/>
      <c r="VYZ19" s="60"/>
      <c r="VZA19" s="60"/>
      <c r="VZB19" s="60"/>
      <c r="VZC19" s="60"/>
      <c r="VZD19" s="60"/>
      <c r="VZE19" s="60"/>
      <c r="VZF19" s="60"/>
      <c r="VZG19" s="60"/>
      <c r="VZH19" s="60"/>
      <c r="VZI19" s="60"/>
      <c r="VZJ19" s="60"/>
      <c r="VZK19" s="60"/>
      <c r="VZL19" s="60"/>
      <c r="VZM19" s="60"/>
      <c r="VZN19" s="60"/>
      <c r="VZO19" s="60"/>
      <c r="VZP19" s="60"/>
      <c r="VZQ19" s="60"/>
      <c r="VZR19" s="60"/>
      <c r="VZS19" s="60"/>
      <c r="VZT19" s="60"/>
      <c r="VZU19" s="60"/>
      <c r="VZV19" s="60"/>
      <c r="VZW19" s="60"/>
      <c r="VZX19" s="60"/>
      <c r="VZY19" s="60"/>
      <c r="VZZ19" s="60"/>
      <c r="WAA19" s="60"/>
      <c r="WAB19" s="60"/>
      <c r="WAC19" s="60"/>
      <c r="WAD19" s="60"/>
      <c r="WAE19" s="60"/>
      <c r="WAF19" s="60"/>
      <c r="WAG19" s="60"/>
      <c r="WAH19" s="60"/>
      <c r="WAI19" s="60"/>
      <c r="WAJ19" s="60"/>
      <c r="WAK19" s="60"/>
      <c r="WAL19" s="60"/>
      <c r="WAM19" s="60"/>
      <c r="WAN19" s="60"/>
      <c r="WAO19" s="60"/>
      <c r="WAP19" s="60"/>
      <c r="WAQ19" s="60"/>
      <c r="WAR19" s="60"/>
      <c r="WAS19" s="60"/>
      <c r="WAT19" s="60"/>
      <c r="WAU19" s="60"/>
      <c r="WAV19" s="60"/>
      <c r="WAW19" s="60"/>
      <c r="WAX19" s="60"/>
      <c r="WAY19" s="60"/>
      <c r="WAZ19" s="60"/>
      <c r="WBA19" s="60"/>
      <c r="WBB19" s="60"/>
      <c r="WBC19" s="60"/>
      <c r="WBD19" s="60"/>
      <c r="WBE19" s="60"/>
      <c r="WBF19" s="60"/>
      <c r="WBG19" s="60"/>
      <c r="WBH19" s="60"/>
      <c r="WBI19" s="60"/>
      <c r="WBJ19" s="60"/>
      <c r="WBK19" s="60"/>
      <c r="WBL19" s="60"/>
      <c r="WBM19" s="60"/>
      <c r="WBN19" s="60"/>
      <c r="WBO19" s="60"/>
      <c r="WBP19" s="60"/>
      <c r="WBQ19" s="60"/>
      <c r="WBR19" s="60"/>
      <c r="WBS19" s="60"/>
      <c r="WBT19" s="60"/>
      <c r="WBU19" s="60"/>
      <c r="WBV19" s="60"/>
      <c r="WBW19" s="60"/>
      <c r="WBX19" s="60"/>
      <c r="WBY19" s="60"/>
      <c r="WBZ19" s="60"/>
      <c r="WCA19" s="60"/>
      <c r="WCB19" s="60"/>
      <c r="WCC19" s="60"/>
      <c r="WCD19" s="60"/>
      <c r="WCE19" s="60"/>
      <c r="WCF19" s="60"/>
      <c r="WCG19" s="60"/>
      <c r="WCH19" s="60"/>
      <c r="WCI19" s="60"/>
      <c r="WCJ19" s="60"/>
      <c r="WCK19" s="60"/>
      <c r="WCL19" s="60"/>
      <c r="WCM19" s="60"/>
      <c r="WCN19" s="60"/>
      <c r="WCO19" s="60"/>
      <c r="WCP19" s="60"/>
      <c r="WCQ19" s="60"/>
      <c r="WCR19" s="60"/>
      <c r="WCS19" s="60"/>
      <c r="WCT19" s="60"/>
      <c r="WCU19" s="60"/>
      <c r="WCV19" s="60"/>
      <c r="WCW19" s="60"/>
      <c r="WCX19" s="60"/>
      <c r="WCY19" s="60"/>
      <c r="WCZ19" s="60"/>
      <c r="WDA19" s="60"/>
      <c r="WDB19" s="60"/>
      <c r="WDC19" s="60"/>
      <c r="WDD19" s="60"/>
      <c r="WDE19" s="60"/>
      <c r="WDF19" s="60"/>
      <c r="WDG19" s="60"/>
      <c r="WDH19" s="60"/>
      <c r="WDI19" s="60"/>
      <c r="WDJ19" s="60"/>
      <c r="WDK19" s="60"/>
      <c r="WDL19" s="60"/>
      <c r="WDM19" s="60"/>
      <c r="WDN19" s="60"/>
      <c r="WDO19" s="60"/>
      <c r="WDP19" s="60"/>
      <c r="WDQ19" s="60"/>
      <c r="WDR19" s="60"/>
      <c r="WDS19" s="60"/>
      <c r="WDT19" s="60"/>
      <c r="WDU19" s="60"/>
      <c r="WDV19" s="60"/>
      <c r="WDW19" s="60"/>
      <c r="WDX19" s="60"/>
      <c r="WDY19" s="60"/>
      <c r="WDZ19" s="60"/>
      <c r="WEA19" s="60"/>
      <c r="WEB19" s="60"/>
      <c r="WEC19" s="60"/>
      <c r="WED19" s="60"/>
      <c r="WEE19" s="60"/>
      <c r="WEF19" s="60"/>
      <c r="WEG19" s="60"/>
      <c r="WEH19" s="60"/>
      <c r="WEI19" s="60"/>
      <c r="WEJ19" s="60"/>
      <c r="WEK19" s="60"/>
      <c r="WEL19" s="60"/>
      <c r="WEM19" s="60"/>
      <c r="WEN19" s="60"/>
      <c r="WEO19" s="60"/>
      <c r="WEP19" s="60"/>
      <c r="WEQ19" s="60"/>
      <c r="WER19" s="60"/>
      <c r="WES19" s="60"/>
      <c r="WET19" s="60"/>
      <c r="WEU19" s="60"/>
      <c r="WEV19" s="60"/>
      <c r="WEW19" s="60"/>
      <c r="WEX19" s="60"/>
      <c r="WEY19" s="60"/>
      <c r="WEZ19" s="60"/>
      <c r="WFA19" s="60"/>
      <c r="WFB19" s="60"/>
      <c r="WFC19" s="60"/>
      <c r="WFD19" s="60"/>
      <c r="WFE19" s="60"/>
      <c r="WFF19" s="60"/>
      <c r="WFG19" s="60"/>
      <c r="WFH19" s="60"/>
      <c r="WFI19" s="60"/>
      <c r="WFJ19" s="60"/>
      <c r="WFK19" s="60"/>
      <c r="WFL19" s="60"/>
      <c r="WFM19" s="60"/>
      <c r="WFN19" s="60"/>
      <c r="WFO19" s="60"/>
      <c r="WFP19" s="60"/>
      <c r="WFQ19" s="60"/>
      <c r="WFR19" s="60"/>
      <c r="WFS19" s="60"/>
      <c r="WFT19" s="60"/>
      <c r="WFU19" s="60"/>
      <c r="WFV19" s="60"/>
      <c r="WFW19" s="60"/>
      <c r="WFX19" s="60"/>
      <c r="WFY19" s="60"/>
      <c r="WFZ19" s="60"/>
      <c r="WGA19" s="60"/>
      <c r="WGB19" s="60"/>
      <c r="WGC19" s="60"/>
      <c r="WGD19" s="60"/>
      <c r="WGE19" s="60"/>
      <c r="WGF19" s="60"/>
      <c r="WGG19" s="60"/>
      <c r="WGH19" s="60"/>
      <c r="WGI19" s="60"/>
      <c r="WGJ19" s="60"/>
      <c r="WGK19" s="60"/>
      <c r="WGL19" s="60"/>
      <c r="WGM19" s="60"/>
      <c r="WGN19" s="60"/>
      <c r="WGO19" s="60"/>
      <c r="WGP19" s="60"/>
      <c r="WGQ19" s="60"/>
      <c r="WGR19" s="60"/>
      <c r="WGS19" s="60"/>
      <c r="WGT19" s="60"/>
      <c r="WGU19" s="60"/>
      <c r="WGV19" s="60"/>
      <c r="WGW19" s="60"/>
      <c r="WGX19" s="60"/>
      <c r="WGY19" s="60"/>
      <c r="WGZ19" s="60"/>
      <c r="WHA19" s="60"/>
      <c r="WHB19" s="60"/>
      <c r="WHC19" s="60"/>
      <c r="WHD19" s="60"/>
      <c r="WHE19" s="60"/>
      <c r="WHF19" s="60"/>
      <c r="WHG19" s="60"/>
      <c r="WHH19" s="60"/>
      <c r="WHI19" s="60"/>
      <c r="WHJ19" s="60"/>
      <c r="WHK19" s="60"/>
      <c r="WHL19" s="60"/>
      <c r="WHM19" s="60"/>
      <c r="WHN19" s="60"/>
      <c r="WHO19" s="60"/>
      <c r="WHP19" s="60"/>
      <c r="WHQ19" s="60"/>
      <c r="WHR19" s="60"/>
      <c r="WHS19" s="60"/>
      <c r="WHT19" s="60"/>
      <c r="WHU19" s="60"/>
      <c r="WHV19" s="60"/>
      <c r="WHW19" s="60"/>
      <c r="WHX19" s="60"/>
      <c r="WHY19" s="60"/>
      <c r="WHZ19" s="60"/>
      <c r="WIA19" s="60"/>
      <c r="WIB19" s="60"/>
      <c r="WIC19" s="60"/>
      <c r="WID19" s="60"/>
      <c r="WIE19" s="60"/>
      <c r="WIF19" s="60"/>
      <c r="WIG19" s="60"/>
      <c r="WIH19" s="60"/>
      <c r="WII19" s="60"/>
      <c r="WIJ19" s="60"/>
      <c r="WIK19" s="60"/>
      <c r="WIL19" s="60"/>
      <c r="WIM19" s="60"/>
      <c r="WIN19" s="60"/>
      <c r="WIO19" s="60"/>
      <c r="WIP19" s="60"/>
      <c r="WIQ19" s="60"/>
      <c r="WIR19" s="60"/>
      <c r="WIS19" s="60"/>
      <c r="WIT19" s="60"/>
      <c r="WIU19" s="60"/>
      <c r="WIV19" s="60"/>
      <c r="WIW19" s="60"/>
      <c r="WIX19" s="60"/>
      <c r="WIY19" s="60"/>
      <c r="WIZ19" s="60"/>
      <c r="WJA19" s="60"/>
      <c r="WJB19" s="60"/>
      <c r="WJC19" s="60"/>
      <c r="WJD19" s="60"/>
      <c r="WJE19" s="60"/>
      <c r="WJF19" s="60"/>
      <c r="WJG19" s="60"/>
      <c r="WJH19" s="60"/>
      <c r="WJI19" s="60"/>
      <c r="WJJ19" s="60"/>
      <c r="WJK19" s="60"/>
      <c r="WJL19" s="60"/>
      <c r="WJM19" s="60"/>
      <c r="WJN19" s="60"/>
      <c r="WJO19" s="60"/>
      <c r="WJP19" s="60"/>
      <c r="WJQ19" s="60"/>
      <c r="WJR19" s="60"/>
      <c r="WJS19" s="60"/>
      <c r="WJT19" s="60"/>
      <c r="WJU19" s="60"/>
      <c r="WJV19" s="60"/>
      <c r="WJW19" s="60"/>
      <c r="WJX19" s="60"/>
      <c r="WJY19" s="60"/>
      <c r="WJZ19" s="60"/>
      <c r="WKA19" s="60"/>
      <c r="WKB19" s="60"/>
      <c r="WKC19" s="60"/>
      <c r="WKD19" s="60"/>
      <c r="WKE19" s="60"/>
      <c r="WKF19" s="60"/>
      <c r="WKG19" s="60"/>
      <c r="WKH19" s="60"/>
      <c r="WKI19" s="60"/>
      <c r="WKJ19" s="60"/>
      <c r="WKK19" s="60"/>
      <c r="WKL19" s="60"/>
      <c r="WKM19" s="60"/>
      <c r="WKN19" s="60"/>
      <c r="WKO19" s="60"/>
      <c r="WKP19" s="60"/>
      <c r="WKQ19" s="60"/>
      <c r="WKR19" s="60"/>
      <c r="WKS19" s="60"/>
      <c r="WKT19" s="60"/>
      <c r="WKU19" s="60"/>
      <c r="WKV19" s="60"/>
      <c r="WKW19" s="60"/>
      <c r="WKX19" s="60"/>
      <c r="WKY19" s="60"/>
      <c r="WKZ19" s="60"/>
      <c r="WLA19" s="60"/>
      <c r="WLB19" s="60"/>
      <c r="WLC19" s="60"/>
      <c r="WLD19" s="60"/>
      <c r="WLE19" s="60"/>
      <c r="WLF19" s="60"/>
      <c r="WLG19" s="60"/>
      <c r="WLH19" s="60"/>
      <c r="WLI19" s="60"/>
      <c r="WLJ19" s="60"/>
      <c r="WLK19" s="60"/>
      <c r="WLL19" s="60"/>
      <c r="WLM19" s="60"/>
      <c r="WLN19" s="60"/>
      <c r="WLO19" s="60"/>
      <c r="WLP19" s="60"/>
      <c r="WLQ19" s="60"/>
      <c r="WLR19" s="60"/>
      <c r="WLS19" s="60"/>
      <c r="WLT19" s="60"/>
      <c r="WLU19" s="60"/>
      <c r="WLV19" s="60"/>
      <c r="WLW19" s="60"/>
      <c r="WLX19" s="60"/>
      <c r="WLY19" s="60"/>
      <c r="WLZ19" s="60"/>
      <c r="WMA19" s="60"/>
      <c r="WMB19" s="60"/>
      <c r="WMC19" s="60"/>
      <c r="WMD19" s="60"/>
      <c r="WME19" s="60"/>
      <c r="WMF19" s="60"/>
      <c r="WMG19" s="60"/>
      <c r="WMH19" s="60"/>
      <c r="WMI19" s="60"/>
      <c r="WMJ19" s="60"/>
      <c r="WMK19" s="60"/>
      <c r="WML19" s="60"/>
      <c r="WMM19" s="60"/>
      <c r="WMN19" s="60"/>
      <c r="WMO19" s="60"/>
      <c r="WMP19" s="60"/>
      <c r="WMQ19" s="60"/>
      <c r="WMR19" s="60"/>
      <c r="WMS19" s="60"/>
      <c r="WMT19" s="60"/>
      <c r="WMU19" s="60"/>
      <c r="WMV19" s="60"/>
      <c r="WMW19" s="60"/>
      <c r="WMX19" s="60"/>
      <c r="WMY19" s="60"/>
      <c r="WMZ19" s="60"/>
      <c r="WNA19" s="60"/>
      <c r="WNB19" s="60"/>
      <c r="WNC19" s="60"/>
      <c r="WND19" s="60"/>
      <c r="WNE19" s="60"/>
      <c r="WNF19" s="60"/>
      <c r="WNG19" s="60"/>
      <c r="WNH19" s="60"/>
      <c r="WNI19" s="60"/>
      <c r="WNJ19" s="60"/>
      <c r="WNK19" s="60"/>
      <c r="WNL19" s="60"/>
      <c r="WNM19" s="60"/>
      <c r="WNN19" s="60"/>
      <c r="WNO19" s="60"/>
      <c r="WNP19" s="60"/>
      <c r="WNQ19" s="60"/>
      <c r="WNR19" s="60"/>
      <c r="WNS19" s="60"/>
      <c r="WNT19" s="60"/>
      <c r="WNU19" s="60"/>
      <c r="WNV19" s="60"/>
      <c r="WNW19" s="60"/>
      <c r="WNX19" s="60"/>
      <c r="WNY19" s="60"/>
      <c r="WNZ19" s="60"/>
      <c r="WOA19" s="60"/>
      <c r="WOB19" s="60"/>
      <c r="WOC19" s="60"/>
      <c r="WOD19" s="60"/>
      <c r="WOE19" s="60"/>
      <c r="WOF19" s="60"/>
      <c r="WOG19" s="60"/>
      <c r="WOH19" s="60"/>
      <c r="WOI19" s="60"/>
      <c r="WOJ19" s="60"/>
      <c r="WOK19" s="60"/>
      <c r="WOL19" s="60"/>
      <c r="WOM19" s="60"/>
      <c r="WON19" s="60"/>
      <c r="WOO19" s="60"/>
      <c r="WOP19" s="60"/>
      <c r="WOQ19" s="60"/>
      <c r="WOR19" s="60"/>
      <c r="WOS19" s="60"/>
      <c r="WOT19" s="60"/>
      <c r="WOU19" s="60"/>
      <c r="WOV19" s="60"/>
      <c r="WOW19" s="60"/>
      <c r="WOX19" s="60"/>
      <c r="WOY19" s="60"/>
      <c r="WOZ19" s="60"/>
      <c r="WPA19" s="60"/>
      <c r="WPB19" s="60"/>
      <c r="WPC19" s="60"/>
      <c r="WPD19" s="60"/>
      <c r="WPE19" s="60"/>
      <c r="WPF19" s="60"/>
      <c r="WPG19" s="60"/>
      <c r="WPH19" s="60"/>
      <c r="WPI19" s="60"/>
      <c r="WPJ19" s="60"/>
      <c r="WPK19" s="60"/>
      <c r="WPL19" s="60"/>
      <c r="WPM19" s="60"/>
      <c r="WPN19" s="60"/>
      <c r="WPO19" s="60"/>
      <c r="WPP19" s="60"/>
      <c r="WPQ19" s="60"/>
      <c r="WPR19" s="60"/>
      <c r="WPS19" s="60"/>
      <c r="WPT19" s="60"/>
      <c r="WPU19" s="60"/>
      <c r="WPV19" s="60"/>
      <c r="WPW19" s="60"/>
      <c r="WPX19" s="60"/>
      <c r="WPY19" s="60"/>
      <c r="WPZ19" s="60"/>
      <c r="WQA19" s="60"/>
      <c r="WQB19" s="60"/>
      <c r="WQC19" s="60"/>
      <c r="WQD19" s="60"/>
      <c r="WQE19" s="60"/>
      <c r="WQF19" s="60"/>
      <c r="WQG19" s="60"/>
      <c r="WQH19" s="60"/>
      <c r="WQI19" s="60"/>
      <c r="WQJ19" s="60"/>
      <c r="WQK19" s="60"/>
      <c r="WQL19" s="60"/>
      <c r="WQM19" s="60"/>
      <c r="WQN19" s="60"/>
      <c r="WQO19" s="60"/>
      <c r="WQP19" s="60"/>
      <c r="WQQ19" s="60"/>
      <c r="WQR19" s="60"/>
      <c r="WQS19" s="60"/>
      <c r="WQT19" s="60"/>
      <c r="WQU19" s="60"/>
      <c r="WQV19" s="60"/>
      <c r="WQW19" s="60"/>
      <c r="WQX19" s="60"/>
      <c r="WQY19" s="60"/>
      <c r="WQZ19" s="60"/>
      <c r="WRA19" s="60"/>
      <c r="WRB19" s="60"/>
      <c r="WRC19" s="60"/>
      <c r="WRD19" s="60"/>
      <c r="WRE19" s="60"/>
      <c r="WRF19" s="60"/>
      <c r="WRG19" s="60"/>
      <c r="WRH19" s="60"/>
      <c r="WRI19" s="60"/>
      <c r="WRJ19" s="60"/>
      <c r="WRK19" s="60"/>
      <c r="WRL19" s="60"/>
      <c r="WRM19" s="60"/>
      <c r="WRN19" s="60"/>
      <c r="WRO19" s="60"/>
      <c r="WRP19" s="60"/>
      <c r="WRQ19" s="60"/>
      <c r="WRR19" s="60"/>
      <c r="WRS19" s="60"/>
      <c r="WRT19" s="60"/>
      <c r="WRU19" s="60"/>
      <c r="WRV19" s="60"/>
      <c r="WRW19" s="60"/>
      <c r="WRX19" s="60"/>
      <c r="WRY19" s="60"/>
      <c r="WRZ19" s="60"/>
      <c r="WSA19" s="60"/>
      <c r="WSB19" s="60"/>
      <c r="WSC19" s="60"/>
      <c r="WSD19" s="60"/>
      <c r="WSE19" s="60"/>
      <c r="WSF19" s="60"/>
      <c r="WSG19" s="60"/>
      <c r="WSH19" s="60"/>
      <c r="WSI19" s="60"/>
      <c r="WSJ19" s="60"/>
      <c r="WSK19" s="60"/>
      <c r="WSL19" s="60"/>
      <c r="WSM19" s="60"/>
      <c r="WSN19" s="60"/>
      <c r="WSO19" s="60"/>
      <c r="WSP19" s="60"/>
      <c r="WSQ19" s="60"/>
      <c r="WSR19" s="60"/>
      <c r="WSS19" s="60"/>
      <c r="WST19" s="60"/>
      <c r="WSU19" s="60"/>
      <c r="WSV19" s="60"/>
      <c r="WSW19" s="60"/>
      <c r="WSX19" s="60"/>
      <c r="WSY19" s="60"/>
      <c r="WSZ19" s="60"/>
      <c r="WTA19" s="60"/>
      <c r="WTB19" s="60"/>
      <c r="WTC19" s="60"/>
      <c r="WTD19" s="60"/>
      <c r="WTE19" s="60"/>
      <c r="WTF19" s="60"/>
      <c r="WTG19" s="60"/>
      <c r="WTH19" s="60"/>
      <c r="WTI19" s="60"/>
      <c r="WTJ19" s="60"/>
      <c r="WTK19" s="60"/>
      <c r="WTL19" s="60"/>
      <c r="WTM19" s="60"/>
      <c r="WTN19" s="60"/>
      <c r="WTO19" s="60"/>
      <c r="WTP19" s="60"/>
      <c r="WTQ19" s="60"/>
      <c r="WTR19" s="60"/>
      <c r="WTS19" s="60"/>
      <c r="WTT19" s="60"/>
      <c r="WTU19" s="60"/>
      <c r="WTV19" s="60"/>
      <c r="WTW19" s="60"/>
      <c r="WTX19" s="60"/>
      <c r="WTY19" s="60"/>
      <c r="WTZ19" s="60"/>
      <c r="WUA19" s="60"/>
      <c r="WUB19" s="60"/>
      <c r="WUC19" s="60"/>
      <c r="WUD19" s="60"/>
      <c r="WUE19" s="60"/>
      <c r="WUF19" s="60"/>
      <c r="WUG19" s="60"/>
      <c r="WUH19" s="60"/>
      <c r="WUI19" s="60"/>
      <c r="WUJ19" s="60"/>
      <c r="WUK19" s="60"/>
      <c r="WUL19" s="60"/>
      <c r="WUM19" s="60"/>
      <c r="WUN19" s="60"/>
      <c r="WUO19" s="60"/>
      <c r="WUP19" s="60"/>
      <c r="WUQ19" s="60"/>
      <c r="WUR19" s="60"/>
      <c r="WUS19" s="60"/>
      <c r="WUT19" s="60"/>
      <c r="WUU19" s="60"/>
      <c r="WUV19" s="60"/>
      <c r="WUW19" s="60"/>
      <c r="WUX19" s="60"/>
      <c r="WUY19" s="60"/>
      <c r="WUZ19" s="60"/>
      <c r="WVA19" s="60"/>
      <c r="WVB19" s="60"/>
      <c r="WVC19" s="60"/>
      <c r="WVD19" s="60"/>
      <c r="WVE19" s="60"/>
      <c r="WVF19" s="60"/>
      <c r="WVG19" s="60"/>
      <c r="WVH19" s="60"/>
      <c r="WVI19" s="60"/>
      <c r="WVJ19" s="60"/>
      <c r="WVK19" s="60"/>
      <c r="WVL19" s="60"/>
      <c r="WVM19" s="60"/>
      <c r="WVN19" s="60"/>
      <c r="WVO19" s="60"/>
      <c r="WVP19" s="60"/>
      <c r="WVQ19" s="60"/>
      <c r="WVR19" s="60"/>
      <c r="WVS19" s="60"/>
      <c r="WVT19" s="60"/>
      <c r="WVU19" s="60"/>
      <c r="WVV19" s="60"/>
      <c r="WVW19" s="60"/>
      <c r="WVX19" s="60"/>
      <c r="WVY19" s="60"/>
      <c r="WVZ19" s="60"/>
      <c r="WWA19" s="60"/>
      <c r="WWB19" s="60"/>
      <c r="WWC19" s="60"/>
      <c r="WWD19" s="60"/>
      <c r="WWE19" s="60"/>
      <c r="WWF19" s="60"/>
      <c r="WWG19" s="60"/>
      <c r="WWH19" s="60"/>
      <c r="WWI19" s="60"/>
      <c r="WWJ19" s="60"/>
      <c r="WWK19" s="60"/>
      <c r="WWL19" s="60"/>
      <c r="WWM19" s="60"/>
      <c r="WWN19" s="60"/>
      <c r="WWO19" s="60"/>
      <c r="WWP19" s="60"/>
      <c r="WWQ19" s="60"/>
      <c r="WWR19" s="60"/>
      <c r="WWS19" s="60"/>
      <c r="WWT19" s="60"/>
      <c r="WWU19" s="60"/>
      <c r="WWV19" s="60"/>
      <c r="WWW19" s="60"/>
      <c r="WWX19" s="60"/>
      <c r="WWY19" s="60"/>
      <c r="WWZ19" s="60"/>
      <c r="WXA19" s="60"/>
      <c r="WXB19" s="60"/>
      <c r="WXC19" s="60"/>
      <c r="WXD19" s="60"/>
      <c r="WXE19" s="60"/>
      <c r="WXF19" s="60"/>
      <c r="WXG19" s="60"/>
      <c r="WXH19" s="60"/>
      <c r="WXI19" s="60"/>
      <c r="WXJ19" s="60"/>
      <c r="WXK19" s="60"/>
      <c r="WXL19" s="60"/>
      <c r="WXM19" s="60"/>
      <c r="WXN19" s="60"/>
      <c r="WXO19" s="60"/>
      <c r="WXP19" s="60"/>
      <c r="WXQ19" s="60"/>
      <c r="WXR19" s="60"/>
      <c r="WXS19" s="60"/>
      <c r="WXT19" s="60"/>
      <c r="WXU19" s="60"/>
      <c r="WXV19" s="60"/>
      <c r="WXW19" s="60"/>
      <c r="WXX19" s="60"/>
      <c r="WXY19" s="60"/>
      <c r="WXZ19" s="60"/>
      <c r="WYA19" s="60"/>
      <c r="WYB19" s="60"/>
      <c r="WYC19" s="60"/>
      <c r="WYD19" s="60"/>
      <c r="WYE19" s="60"/>
      <c r="WYF19" s="60"/>
      <c r="WYG19" s="60"/>
      <c r="WYH19" s="60"/>
      <c r="WYI19" s="60"/>
      <c r="WYJ19" s="60"/>
      <c r="WYK19" s="60"/>
      <c r="WYL19" s="60"/>
      <c r="WYM19" s="60"/>
      <c r="WYN19" s="60"/>
      <c r="WYO19" s="60"/>
      <c r="WYP19" s="60"/>
      <c r="WYQ19" s="60"/>
      <c r="WYR19" s="60"/>
      <c r="WYS19" s="60"/>
      <c r="WYT19" s="60"/>
      <c r="WYU19" s="60"/>
      <c r="WYV19" s="60"/>
      <c r="WYW19" s="60"/>
      <c r="WYX19" s="60"/>
      <c r="WYY19" s="60"/>
      <c r="WYZ19" s="60"/>
      <c r="WZA19" s="60"/>
      <c r="WZB19" s="60"/>
      <c r="WZC19" s="60"/>
      <c r="WZD19" s="60"/>
      <c r="WZE19" s="60"/>
      <c r="WZF19" s="60"/>
      <c r="WZG19" s="60"/>
      <c r="WZH19" s="60"/>
      <c r="WZI19" s="60"/>
      <c r="WZJ19" s="60"/>
      <c r="WZK19" s="60"/>
      <c r="WZL19" s="60"/>
      <c r="WZM19" s="60"/>
      <c r="WZN19" s="60"/>
      <c r="WZO19" s="60"/>
      <c r="WZP19" s="60"/>
      <c r="WZQ19" s="60"/>
      <c r="WZR19" s="60"/>
      <c r="WZS19" s="60"/>
      <c r="WZT19" s="60"/>
      <c r="WZU19" s="60"/>
      <c r="WZV19" s="60"/>
      <c r="WZW19" s="60"/>
      <c r="WZX19" s="60"/>
      <c r="WZY19" s="60"/>
      <c r="WZZ19" s="60"/>
      <c r="XAA19" s="60"/>
      <c r="XAB19" s="60"/>
      <c r="XAC19" s="60"/>
      <c r="XAD19" s="60"/>
      <c r="XAE19" s="60"/>
      <c r="XAF19" s="60"/>
      <c r="XAG19" s="60"/>
      <c r="XAH19" s="60"/>
      <c r="XAI19" s="60"/>
      <c r="XAJ19" s="60"/>
      <c r="XAK19" s="60"/>
      <c r="XAL19" s="60"/>
      <c r="XAM19" s="60"/>
      <c r="XAN19" s="60"/>
      <c r="XAO19" s="60"/>
      <c r="XAP19" s="60"/>
      <c r="XAQ19" s="60"/>
      <c r="XAR19" s="60"/>
      <c r="XAS19" s="60"/>
      <c r="XAT19" s="60"/>
      <c r="XAU19" s="60"/>
      <c r="XAV19" s="60"/>
      <c r="XAW19" s="60"/>
      <c r="XAX19" s="60"/>
      <c r="XAY19" s="60"/>
      <c r="XAZ19" s="60"/>
      <c r="XBA19" s="60"/>
      <c r="XBB19" s="60"/>
      <c r="XBC19" s="60"/>
      <c r="XBD19" s="60"/>
      <c r="XBE19" s="60"/>
      <c r="XBF19" s="60"/>
      <c r="XBG19" s="60"/>
      <c r="XBH19" s="60"/>
      <c r="XBI19" s="60"/>
      <c r="XBJ19" s="60"/>
      <c r="XBK19" s="60"/>
      <c r="XBL19" s="60"/>
      <c r="XBM19" s="60"/>
      <c r="XBN19" s="60"/>
      <c r="XBO19" s="60"/>
      <c r="XBP19" s="60"/>
      <c r="XBQ19" s="60"/>
      <c r="XBR19" s="60"/>
      <c r="XBS19" s="60"/>
      <c r="XBT19" s="60"/>
      <c r="XBU19" s="60"/>
      <c r="XBV19" s="60"/>
      <c r="XBW19" s="60"/>
      <c r="XBX19" s="60"/>
      <c r="XBY19" s="60"/>
      <c r="XBZ19" s="60"/>
      <c r="XCA19" s="60"/>
      <c r="XCB19" s="60"/>
      <c r="XCC19" s="60"/>
      <c r="XCD19" s="60"/>
      <c r="XCE19" s="60"/>
      <c r="XCF19" s="60"/>
      <c r="XCG19" s="60"/>
      <c r="XCH19" s="60"/>
      <c r="XCI19" s="60"/>
      <c r="XCJ19" s="60"/>
      <c r="XCK19" s="60"/>
      <c r="XCL19" s="60"/>
      <c r="XCM19" s="60"/>
      <c r="XCN19" s="60"/>
      <c r="XCO19" s="60"/>
      <c r="XCP19" s="60"/>
      <c r="XCQ19" s="60"/>
      <c r="XCR19" s="60"/>
    </row>
    <row r="20" spans="1:16320" ht="14" x14ac:dyDescent="0.3">
      <c r="A20" s="61" t="s">
        <v>22</v>
      </c>
      <c r="B20" s="62">
        <v>688</v>
      </c>
      <c r="C20" s="61"/>
      <c r="D20" s="156">
        <v>2612163093</v>
      </c>
      <c r="E20" s="156"/>
      <c r="F20" s="156">
        <v>1422058248</v>
      </c>
      <c r="G20" s="156"/>
      <c r="H20" s="156">
        <v>731109049</v>
      </c>
      <c r="I20" s="156"/>
      <c r="J20" s="156">
        <v>414595971</v>
      </c>
      <c r="K20" s="156"/>
      <c r="L20" s="157">
        <v>23123302</v>
      </c>
      <c r="M20" s="156"/>
      <c r="N20" s="156">
        <v>21276523</v>
      </c>
      <c r="O20" s="60"/>
      <c r="P20" s="60"/>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c r="IR20" s="182"/>
      <c r="IS20" s="182"/>
      <c r="IT20" s="182"/>
      <c r="IU20" s="182"/>
      <c r="IV20" s="182"/>
      <c r="IW20" s="182"/>
      <c r="IX20" s="182"/>
      <c r="IY20" s="182"/>
      <c r="IZ20" s="182"/>
      <c r="JA20" s="182"/>
      <c r="JB20" s="182"/>
      <c r="JC20" s="182"/>
      <c r="JD20" s="182"/>
      <c r="JE20" s="182"/>
      <c r="JF20" s="182"/>
      <c r="JG20" s="182"/>
      <c r="JH20" s="182"/>
      <c r="JI20" s="182"/>
      <c r="JJ20" s="182"/>
      <c r="JK20" s="182"/>
      <c r="JL20" s="182"/>
      <c r="JM20" s="182"/>
      <c r="JN20" s="182"/>
      <c r="JO20" s="182"/>
      <c r="JP20" s="182"/>
      <c r="JQ20" s="182"/>
      <c r="JR20" s="182"/>
      <c r="JS20" s="182"/>
      <c r="JT20" s="182"/>
      <c r="JU20" s="182"/>
      <c r="JV20" s="182"/>
      <c r="JW20" s="182"/>
      <c r="JX20" s="182"/>
      <c r="JY20" s="182"/>
      <c r="JZ20" s="182"/>
      <c r="KA20" s="182"/>
      <c r="KB20" s="182"/>
      <c r="KC20" s="182"/>
      <c r="KD20" s="182"/>
      <c r="KE20" s="182"/>
      <c r="KF20" s="182"/>
      <c r="KG20" s="182"/>
      <c r="KH20" s="182"/>
      <c r="KI20" s="182"/>
      <c r="KJ20" s="182"/>
      <c r="KK20" s="182"/>
      <c r="KL20" s="182"/>
      <c r="KM20" s="182"/>
      <c r="KN20" s="182"/>
      <c r="KO20" s="182"/>
      <c r="KP20" s="182"/>
      <c r="KQ20" s="182"/>
      <c r="KR20" s="182"/>
      <c r="KS20" s="182"/>
      <c r="KT20" s="182"/>
      <c r="KU20" s="182"/>
      <c r="KV20" s="182"/>
      <c r="KW20" s="182"/>
      <c r="KX20" s="182"/>
      <c r="KY20" s="182"/>
      <c r="KZ20" s="182"/>
      <c r="LA20" s="182"/>
      <c r="LB20" s="182"/>
      <c r="LC20" s="182"/>
      <c r="LD20" s="182"/>
      <c r="LE20" s="182"/>
      <c r="LF20" s="182"/>
      <c r="LG20" s="182"/>
      <c r="LH20" s="182"/>
      <c r="LI20" s="182"/>
      <c r="LJ20" s="182"/>
      <c r="LK20" s="182"/>
      <c r="LL20" s="182"/>
      <c r="LM20" s="182"/>
      <c r="LN20" s="182"/>
      <c r="LO20" s="182"/>
      <c r="LP20" s="182"/>
      <c r="LQ20" s="182"/>
      <c r="LR20" s="182"/>
      <c r="LS20" s="182"/>
      <c r="LT20" s="182"/>
      <c r="LU20" s="182"/>
      <c r="LV20" s="182"/>
      <c r="LW20" s="182"/>
      <c r="LX20" s="182"/>
      <c r="LY20" s="182"/>
      <c r="LZ20" s="182"/>
      <c r="MA20" s="182"/>
      <c r="MB20" s="182"/>
      <c r="MC20" s="182"/>
      <c r="MD20" s="182"/>
      <c r="ME20" s="182"/>
      <c r="MF20" s="182"/>
      <c r="MG20" s="182"/>
      <c r="MH20" s="182"/>
      <c r="MI20" s="182"/>
      <c r="MJ20" s="182"/>
      <c r="MK20" s="182"/>
      <c r="ML20" s="182"/>
      <c r="MM20" s="182"/>
      <c r="MN20" s="182"/>
      <c r="MO20" s="182"/>
      <c r="MP20" s="182"/>
      <c r="MQ20" s="182"/>
      <c r="MR20" s="182"/>
      <c r="MS20" s="182"/>
      <c r="MT20" s="182"/>
      <c r="MU20" s="182"/>
      <c r="MV20" s="182"/>
      <c r="MW20" s="182"/>
      <c r="MX20" s="182"/>
      <c r="MY20" s="182"/>
      <c r="MZ20" s="182"/>
      <c r="NA20" s="182"/>
      <c r="NB20" s="182"/>
      <c r="NC20" s="182"/>
      <c r="ND20" s="182"/>
      <c r="NE20" s="182"/>
      <c r="NF20" s="182"/>
      <c r="NG20" s="182"/>
      <c r="NH20" s="182"/>
      <c r="NI20" s="182"/>
      <c r="NJ20" s="182"/>
      <c r="NK20" s="182"/>
      <c r="NL20" s="182"/>
      <c r="NM20" s="182"/>
      <c r="NN20" s="182"/>
      <c r="NO20" s="182"/>
      <c r="NP20" s="182"/>
      <c r="NQ20" s="182"/>
      <c r="NR20" s="182"/>
      <c r="NS20" s="182"/>
      <c r="NT20" s="182"/>
      <c r="NU20" s="182"/>
      <c r="NV20" s="182"/>
      <c r="NW20" s="182"/>
      <c r="NX20" s="182"/>
      <c r="NY20" s="182"/>
      <c r="NZ20" s="182"/>
      <c r="OA20" s="182"/>
      <c r="OB20" s="182"/>
      <c r="OC20" s="182"/>
      <c r="OD20" s="182"/>
      <c r="OE20" s="182"/>
      <c r="OF20" s="182"/>
      <c r="OG20" s="182"/>
      <c r="OH20" s="182"/>
      <c r="OI20" s="182"/>
      <c r="OJ20" s="182"/>
      <c r="OK20" s="182"/>
      <c r="OL20" s="182"/>
      <c r="OM20" s="182"/>
      <c r="ON20" s="182"/>
      <c r="OO20" s="182"/>
      <c r="OP20" s="182"/>
      <c r="OQ20" s="182"/>
      <c r="OR20" s="182"/>
      <c r="OS20" s="182"/>
      <c r="OT20" s="182"/>
      <c r="OU20" s="182"/>
      <c r="OV20" s="182"/>
      <c r="OW20" s="182"/>
      <c r="OX20" s="182"/>
      <c r="OY20" s="182"/>
      <c r="OZ20" s="182"/>
      <c r="PA20" s="182"/>
      <c r="PB20" s="182"/>
      <c r="PC20" s="182"/>
      <c r="PD20" s="182"/>
      <c r="PE20" s="182"/>
      <c r="PF20" s="182"/>
      <c r="PG20" s="182"/>
      <c r="PH20" s="182"/>
      <c r="PI20" s="182"/>
      <c r="PJ20" s="182"/>
      <c r="PK20" s="182"/>
      <c r="PL20" s="182"/>
      <c r="PM20" s="182"/>
      <c r="PN20" s="182"/>
      <c r="PO20" s="182"/>
      <c r="PP20" s="182"/>
      <c r="PQ20" s="182"/>
      <c r="PR20" s="182"/>
      <c r="PS20" s="182"/>
      <c r="PT20" s="182"/>
      <c r="PU20" s="182"/>
      <c r="PV20" s="182"/>
      <c r="PW20" s="182"/>
      <c r="PX20" s="182"/>
      <c r="PY20" s="182"/>
      <c r="PZ20" s="182"/>
      <c r="QA20" s="182"/>
      <c r="QB20" s="182"/>
      <c r="QC20" s="182"/>
      <c r="QD20" s="182"/>
      <c r="QE20" s="182"/>
      <c r="QF20" s="182"/>
      <c r="QG20" s="182"/>
      <c r="QH20" s="182"/>
      <c r="QI20" s="182"/>
      <c r="QJ20" s="182"/>
      <c r="QK20" s="182"/>
      <c r="QL20" s="182"/>
      <c r="QM20" s="182"/>
      <c r="QN20" s="182"/>
      <c r="QO20" s="182"/>
      <c r="QP20" s="182"/>
      <c r="QQ20" s="182"/>
      <c r="QR20" s="182"/>
      <c r="QS20" s="182"/>
      <c r="QT20" s="182"/>
      <c r="QU20" s="182"/>
      <c r="QV20" s="182"/>
      <c r="QW20" s="182"/>
      <c r="QX20" s="182"/>
      <c r="QY20" s="182"/>
      <c r="QZ20" s="182"/>
      <c r="RA20" s="182"/>
      <c r="RB20" s="182"/>
      <c r="RC20" s="182"/>
      <c r="RD20" s="182"/>
      <c r="RE20" s="182"/>
      <c r="RF20" s="182"/>
      <c r="RG20" s="182"/>
      <c r="RH20" s="182"/>
      <c r="RI20" s="182"/>
      <c r="RJ20" s="182"/>
      <c r="RK20" s="182"/>
      <c r="RL20" s="182"/>
      <c r="RM20" s="182"/>
      <c r="RN20" s="182"/>
      <c r="RO20" s="182"/>
      <c r="RP20" s="182"/>
      <c r="RQ20" s="182"/>
      <c r="RR20" s="182"/>
      <c r="RS20" s="182"/>
      <c r="RT20" s="182"/>
      <c r="RU20" s="182"/>
      <c r="RV20" s="182"/>
      <c r="RW20" s="182"/>
      <c r="RX20" s="182"/>
      <c r="RY20" s="182"/>
      <c r="RZ20" s="182"/>
      <c r="SA20" s="182"/>
      <c r="SB20" s="182"/>
      <c r="SC20" s="182"/>
      <c r="SD20" s="182"/>
      <c r="SE20" s="182"/>
      <c r="SF20" s="182"/>
      <c r="SG20" s="182"/>
      <c r="SH20" s="182"/>
      <c r="SI20" s="182"/>
      <c r="SJ20" s="182"/>
      <c r="SK20" s="182"/>
      <c r="SL20" s="182"/>
      <c r="SM20" s="182"/>
      <c r="SN20" s="182"/>
      <c r="SO20" s="182"/>
      <c r="SP20" s="182"/>
      <c r="SQ20" s="182"/>
      <c r="SR20" s="182"/>
      <c r="SS20" s="182"/>
      <c r="ST20" s="182"/>
      <c r="SU20" s="182"/>
      <c r="SV20" s="182"/>
      <c r="SW20" s="182"/>
      <c r="SX20" s="182"/>
      <c r="SY20" s="182"/>
      <c r="SZ20" s="182"/>
      <c r="TA20" s="182"/>
      <c r="TB20" s="182"/>
      <c r="TC20" s="182"/>
      <c r="TD20" s="182"/>
      <c r="TE20" s="182"/>
      <c r="TF20" s="182"/>
      <c r="TG20" s="182"/>
      <c r="TH20" s="182"/>
      <c r="TI20" s="182"/>
      <c r="TJ20" s="182"/>
      <c r="TK20" s="182"/>
      <c r="TL20" s="182"/>
      <c r="TM20" s="182"/>
      <c r="TN20" s="182"/>
      <c r="TO20" s="182"/>
      <c r="TP20" s="182"/>
      <c r="TQ20" s="182"/>
      <c r="TR20" s="182"/>
      <c r="TS20" s="182"/>
      <c r="TT20" s="182"/>
      <c r="TU20" s="182"/>
      <c r="TV20" s="182"/>
      <c r="TW20" s="182"/>
      <c r="TX20" s="182"/>
      <c r="TY20" s="182"/>
      <c r="TZ20" s="182"/>
      <c r="UA20" s="182"/>
      <c r="UB20" s="182"/>
      <c r="UC20" s="182"/>
      <c r="UD20" s="182"/>
      <c r="UE20" s="182"/>
      <c r="UF20" s="182"/>
      <c r="UG20" s="182"/>
      <c r="UH20" s="182"/>
      <c r="UI20" s="182"/>
      <c r="UJ20" s="182"/>
      <c r="UK20" s="182"/>
      <c r="UL20" s="182"/>
      <c r="UM20" s="182"/>
      <c r="UN20" s="182"/>
      <c r="UO20" s="182"/>
      <c r="UP20" s="182"/>
      <c r="UQ20" s="182"/>
      <c r="UR20" s="182"/>
      <c r="US20" s="182"/>
      <c r="UT20" s="182"/>
      <c r="UU20" s="182"/>
      <c r="UV20" s="182"/>
      <c r="UW20" s="182"/>
      <c r="UX20" s="182"/>
      <c r="UY20" s="182"/>
      <c r="UZ20" s="182"/>
      <c r="VA20" s="182"/>
      <c r="VB20" s="182"/>
      <c r="VC20" s="182"/>
      <c r="VD20" s="182"/>
      <c r="VE20" s="182"/>
      <c r="VF20" s="182"/>
      <c r="VG20" s="182"/>
      <c r="VH20" s="182"/>
      <c r="VI20" s="182"/>
      <c r="VJ20" s="182"/>
      <c r="VK20" s="182"/>
      <c r="VL20" s="182"/>
      <c r="VM20" s="182"/>
      <c r="VN20" s="182"/>
      <c r="VO20" s="182"/>
      <c r="VP20" s="182"/>
      <c r="VQ20" s="182"/>
      <c r="VR20" s="182"/>
      <c r="VS20" s="182"/>
      <c r="VT20" s="182"/>
      <c r="VU20" s="182"/>
      <c r="VV20" s="182"/>
      <c r="VW20" s="182"/>
      <c r="VX20" s="182"/>
      <c r="VY20" s="182"/>
      <c r="VZ20" s="182"/>
      <c r="WA20" s="182"/>
      <c r="WB20" s="182"/>
      <c r="WC20" s="182"/>
      <c r="WD20" s="182"/>
      <c r="WE20" s="182"/>
      <c r="WF20" s="182"/>
      <c r="WG20" s="182"/>
      <c r="WH20" s="182"/>
      <c r="WI20" s="182"/>
      <c r="WJ20" s="182"/>
      <c r="WK20" s="182"/>
      <c r="WL20" s="182"/>
      <c r="WM20" s="182"/>
      <c r="WN20" s="182"/>
      <c r="WO20" s="182"/>
      <c r="WP20" s="182"/>
      <c r="WQ20" s="182"/>
      <c r="WR20" s="182"/>
      <c r="WS20" s="182"/>
      <c r="WT20" s="182"/>
      <c r="WU20" s="182"/>
      <c r="WV20" s="182"/>
      <c r="WW20" s="182"/>
      <c r="WX20" s="182"/>
      <c r="WY20" s="182"/>
      <c r="WZ20" s="182"/>
      <c r="XA20" s="182"/>
      <c r="XB20" s="182"/>
      <c r="XC20" s="182"/>
      <c r="XD20" s="182"/>
      <c r="XE20" s="182"/>
      <c r="XF20" s="182"/>
      <c r="XG20" s="182"/>
      <c r="XH20" s="182"/>
      <c r="XI20" s="182"/>
      <c r="XJ20" s="182"/>
      <c r="XK20" s="182"/>
      <c r="XL20" s="182"/>
      <c r="XM20" s="182"/>
      <c r="XN20" s="182"/>
      <c r="XO20" s="182"/>
      <c r="XP20" s="182"/>
      <c r="XQ20" s="182"/>
      <c r="XR20" s="182"/>
      <c r="XS20" s="182"/>
      <c r="XT20" s="182"/>
      <c r="XU20" s="182"/>
      <c r="XV20" s="182"/>
      <c r="XW20" s="182"/>
      <c r="XX20" s="182"/>
      <c r="XY20" s="182"/>
      <c r="XZ20" s="182"/>
      <c r="YA20" s="182"/>
      <c r="YB20" s="182"/>
      <c r="YC20" s="182"/>
      <c r="YD20" s="182"/>
      <c r="YE20" s="182"/>
      <c r="YF20" s="182"/>
      <c r="YG20" s="182"/>
      <c r="YH20" s="182"/>
      <c r="YI20" s="182"/>
      <c r="YJ20" s="182"/>
      <c r="YK20" s="182"/>
      <c r="YL20" s="182"/>
      <c r="YM20" s="182"/>
      <c r="YN20" s="182"/>
      <c r="YO20" s="182"/>
      <c r="YP20" s="182"/>
      <c r="YQ20" s="182"/>
      <c r="YR20" s="182"/>
      <c r="YS20" s="182"/>
      <c r="YT20" s="182"/>
      <c r="YU20" s="182"/>
      <c r="YV20" s="182"/>
      <c r="YW20" s="182"/>
      <c r="YX20" s="182"/>
      <c r="YY20" s="182"/>
      <c r="YZ20" s="182"/>
      <c r="ZA20" s="182"/>
      <c r="ZB20" s="182"/>
      <c r="ZC20" s="182"/>
      <c r="ZD20" s="182"/>
      <c r="ZE20" s="182"/>
      <c r="ZF20" s="182"/>
      <c r="ZG20" s="182"/>
      <c r="ZH20" s="182"/>
      <c r="ZI20" s="182"/>
      <c r="ZJ20" s="182"/>
      <c r="ZK20" s="182"/>
      <c r="ZL20" s="182"/>
      <c r="ZM20" s="182"/>
      <c r="ZN20" s="182"/>
      <c r="ZO20" s="182"/>
      <c r="ZP20" s="182"/>
      <c r="ZQ20" s="182"/>
      <c r="ZR20" s="182"/>
      <c r="ZS20" s="182"/>
      <c r="ZT20" s="182"/>
      <c r="ZU20" s="182"/>
      <c r="ZV20" s="182"/>
      <c r="ZW20" s="182"/>
      <c r="ZX20" s="182"/>
      <c r="ZY20" s="182"/>
      <c r="ZZ20" s="182"/>
      <c r="AAA20" s="182"/>
      <c r="AAB20" s="182"/>
      <c r="AAC20" s="182"/>
      <c r="AAD20" s="182"/>
      <c r="AAE20" s="182"/>
      <c r="AAF20" s="182"/>
      <c r="AAG20" s="182"/>
      <c r="AAH20" s="182"/>
      <c r="AAI20" s="182"/>
      <c r="AAJ20" s="182"/>
      <c r="AAK20" s="182"/>
      <c r="AAL20" s="182"/>
      <c r="AAM20" s="182"/>
      <c r="AAN20" s="182"/>
      <c r="AAO20" s="182"/>
      <c r="AAP20" s="182"/>
      <c r="AAQ20" s="182"/>
      <c r="AAR20" s="182"/>
      <c r="AAS20" s="182"/>
      <c r="AAT20" s="182"/>
      <c r="AAU20" s="182"/>
      <c r="AAV20" s="182"/>
      <c r="AAW20" s="182"/>
      <c r="AAX20" s="182"/>
      <c r="AAY20" s="182"/>
      <c r="AAZ20" s="182"/>
      <c r="ABA20" s="182"/>
      <c r="ABB20" s="182"/>
      <c r="ABC20" s="182"/>
      <c r="ABD20" s="182"/>
      <c r="ABE20" s="182"/>
      <c r="ABF20" s="182"/>
      <c r="ABG20" s="182"/>
      <c r="ABH20" s="182"/>
      <c r="ABI20" s="182"/>
      <c r="ABJ20" s="182"/>
      <c r="ABK20" s="182"/>
      <c r="ABL20" s="182"/>
      <c r="ABM20" s="182"/>
      <c r="ABN20" s="182"/>
      <c r="ABO20" s="182"/>
      <c r="ABP20" s="182"/>
      <c r="ABQ20" s="182"/>
      <c r="ABR20" s="182"/>
      <c r="ABS20" s="182"/>
      <c r="ABT20" s="182"/>
      <c r="ABU20" s="182"/>
      <c r="ABV20" s="182"/>
      <c r="ABW20" s="182"/>
      <c r="ABX20" s="182"/>
      <c r="ABY20" s="182"/>
      <c r="ABZ20" s="182"/>
      <c r="ACA20" s="182"/>
      <c r="ACB20" s="182"/>
      <c r="ACC20" s="182"/>
      <c r="ACD20" s="182"/>
      <c r="ACE20" s="182"/>
      <c r="ACF20" s="182"/>
      <c r="ACG20" s="182"/>
      <c r="ACH20" s="182"/>
      <c r="ACI20" s="182"/>
      <c r="ACJ20" s="182"/>
      <c r="ACK20" s="182"/>
      <c r="ACL20" s="182"/>
      <c r="ACM20" s="182"/>
      <c r="ACN20" s="182"/>
      <c r="ACO20" s="182"/>
      <c r="ACP20" s="182"/>
      <c r="ACQ20" s="182"/>
      <c r="ACR20" s="182"/>
      <c r="ACS20" s="182"/>
      <c r="ACT20" s="182"/>
      <c r="ACU20" s="182"/>
      <c r="ACV20" s="182"/>
      <c r="ACW20" s="182"/>
      <c r="ACX20" s="182"/>
      <c r="ACY20" s="182"/>
      <c r="ACZ20" s="182"/>
      <c r="ADA20" s="182"/>
      <c r="ADB20" s="182"/>
      <c r="ADC20" s="182"/>
      <c r="ADD20" s="182"/>
      <c r="ADE20" s="182"/>
      <c r="ADF20" s="182"/>
      <c r="ADG20" s="182"/>
      <c r="ADH20" s="182"/>
      <c r="ADI20" s="182"/>
      <c r="ADJ20" s="182"/>
      <c r="ADK20" s="182"/>
      <c r="ADL20" s="182"/>
      <c r="ADM20" s="182"/>
      <c r="ADN20" s="182"/>
      <c r="ADO20" s="182"/>
      <c r="ADP20" s="182"/>
      <c r="ADQ20" s="182"/>
      <c r="ADR20" s="182"/>
      <c r="ADS20" s="182"/>
      <c r="ADT20" s="182"/>
      <c r="ADU20" s="182"/>
      <c r="ADV20" s="182"/>
      <c r="ADW20" s="182"/>
      <c r="ADX20" s="182"/>
      <c r="ADY20" s="182"/>
      <c r="ADZ20" s="182"/>
      <c r="AEA20" s="182"/>
      <c r="AEB20" s="182"/>
      <c r="AEC20" s="182"/>
      <c r="AED20" s="182"/>
      <c r="AEE20" s="182"/>
      <c r="AEF20" s="182"/>
      <c r="AEG20" s="182"/>
      <c r="AEH20" s="182"/>
      <c r="AEI20" s="182"/>
      <c r="AEJ20" s="182"/>
      <c r="AEK20" s="182"/>
      <c r="AEL20" s="182"/>
      <c r="AEM20" s="182"/>
      <c r="AEN20" s="182"/>
      <c r="AEO20" s="182"/>
      <c r="AEP20" s="182"/>
      <c r="AEQ20" s="182"/>
      <c r="AER20" s="182"/>
      <c r="AES20" s="182"/>
      <c r="AET20" s="182"/>
      <c r="AEU20" s="182"/>
      <c r="AEV20" s="182"/>
      <c r="AEW20" s="182"/>
      <c r="AEX20" s="182"/>
      <c r="AEY20" s="182"/>
      <c r="AEZ20" s="182"/>
      <c r="AFA20" s="182"/>
      <c r="AFB20" s="182"/>
      <c r="AFC20" s="182"/>
      <c r="AFD20" s="182"/>
      <c r="AFE20" s="182"/>
      <c r="AFF20" s="182"/>
      <c r="AFG20" s="182"/>
      <c r="AFH20" s="182"/>
      <c r="AFI20" s="182"/>
      <c r="AFJ20" s="182"/>
      <c r="AFK20" s="182"/>
      <c r="AFL20" s="182"/>
      <c r="AFM20" s="182"/>
      <c r="AFN20" s="182"/>
      <c r="AFO20" s="182"/>
      <c r="AFP20" s="182"/>
      <c r="AFQ20" s="182"/>
      <c r="AFR20" s="182"/>
      <c r="AFS20" s="182"/>
      <c r="AFT20" s="182"/>
      <c r="AFU20" s="182"/>
      <c r="AFV20" s="182"/>
      <c r="AFW20" s="182"/>
      <c r="AFX20" s="182"/>
      <c r="AFY20" s="182"/>
      <c r="AFZ20" s="182"/>
      <c r="AGA20" s="182"/>
      <c r="AGB20" s="182"/>
      <c r="AGC20" s="182"/>
      <c r="AGD20" s="182"/>
      <c r="AGE20" s="182"/>
      <c r="AGF20" s="182"/>
      <c r="AGG20" s="182"/>
      <c r="AGH20" s="182"/>
      <c r="AGI20" s="182"/>
      <c r="AGJ20" s="182"/>
      <c r="AGK20" s="182"/>
      <c r="AGL20" s="182"/>
      <c r="AGM20" s="182"/>
      <c r="AGN20" s="182"/>
      <c r="AGO20" s="182"/>
      <c r="AGP20" s="182"/>
      <c r="AGQ20" s="182"/>
      <c r="AGR20" s="182"/>
      <c r="AGS20" s="182"/>
      <c r="AGT20" s="182"/>
      <c r="AGU20" s="182"/>
      <c r="AGV20" s="182"/>
      <c r="AGW20" s="182"/>
      <c r="AGX20" s="182"/>
      <c r="AGY20" s="182"/>
      <c r="AGZ20" s="182"/>
      <c r="AHA20" s="182"/>
      <c r="AHB20" s="182"/>
      <c r="AHC20" s="182"/>
      <c r="AHD20" s="182"/>
      <c r="AHE20" s="182"/>
      <c r="AHF20" s="182"/>
      <c r="AHG20" s="182"/>
      <c r="AHH20" s="182"/>
      <c r="AHI20" s="182"/>
      <c r="AHJ20" s="182"/>
      <c r="AHK20" s="182"/>
      <c r="AHL20" s="182"/>
      <c r="AHM20" s="182"/>
      <c r="AHN20" s="182"/>
      <c r="AHO20" s="182"/>
      <c r="AHP20" s="182"/>
      <c r="AHQ20" s="182"/>
      <c r="AHR20" s="182"/>
      <c r="AHS20" s="182"/>
      <c r="AHT20" s="182"/>
      <c r="AHU20" s="182"/>
      <c r="AHV20" s="182"/>
      <c r="AHW20" s="182"/>
      <c r="AHX20" s="182"/>
      <c r="AHY20" s="182"/>
      <c r="AHZ20" s="182"/>
      <c r="AIA20" s="182"/>
      <c r="AIB20" s="182"/>
      <c r="AIC20" s="182"/>
      <c r="AID20" s="182"/>
      <c r="AIE20" s="182"/>
      <c r="AIF20" s="182"/>
      <c r="AIG20" s="182"/>
      <c r="AIH20" s="182"/>
      <c r="AII20" s="182"/>
      <c r="AIJ20" s="182"/>
      <c r="AIK20" s="182"/>
      <c r="AIL20" s="182"/>
      <c r="AIM20" s="182"/>
      <c r="AIN20" s="182"/>
      <c r="AIO20" s="182"/>
      <c r="AIP20" s="182"/>
      <c r="AIQ20" s="182"/>
      <c r="AIR20" s="182"/>
      <c r="AIS20" s="182"/>
      <c r="AIT20" s="182"/>
      <c r="AIU20" s="182"/>
      <c r="AIV20" s="182"/>
      <c r="AIW20" s="182"/>
      <c r="AIX20" s="182"/>
      <c r="AIY20" s="182"/>
      <c r="AIZ20" s="182"/>
      <c r="AJA20" s="182"/>
      <c r="AJB20" s="182"/>
      <c r="AJC20" s="182"/>
      <c r="AJD20" s="182"/>
      <c r="AJE20" s="182"/>
      <c r="AJF20" s="182"/>
      <c r="AJG20" s="182"/>
      <c r="AJH20" s="182"/>
      <c r="AJI20" s="182"/>
      <c r="AJJ20" s="182"/>
      <c r="AJK20" s="182"/>
      <c r="AJL20" s="182"/>
      <c r="AJM20" s="182"/>
      <c r="AJN20" s="182"/>
      <c r="AJO20" s="182"/>
      <c r="AJP20" s="182"/>
      <c r="AJQ20" s="182"/>
      <c r="AJR20" s="182"/>
      <c r="AJS20" s="182"/>
      <c r="AJT20" s="182"/>
      <c r="AJU20" s="182"/>
      <c r="AJV20" s="182"/>
      <c r="AJW20" s="182"/>
      <c r="AJX20" s="182"/>
      <c r="AJY20" s="182"/>
      <c r="AJZ20" s="182"/>
      <c r="AKA20" s="182"/>
      <c r="AKB20" s="182"/>
      <c r="AKC20" s="182"/>
      <c r="AKD20" s="182"/>
      <c r="AKE20" s="182"/>
      <c r="AKF20" s="182"/>
      <c r="AKG20" s="182"/>
      <c r="AKH20" s="182"/>
      <c r="AKI20" s="182"/>
      <c r="AKJ20" s="182"/>
      <c r="AKK20" s="182"/>
      <c r="AKL20" s="182"/>
      <c r="AKM20" s="182"/>
      <c r="AKN20" s="182"/>
      <c r="AKO20" s="182"/>
      <c r="AKP20" s="182"/>
      <c r="AKQ20" s="182"/>
      <c r="AKR20" s="182"/>
      <c r="AKS20" s="182"/>
      <c r="AKT20" s="182"/>
      <c r="AKU20" s="182"/>
      <c r="AKV20" s="182"/>
      <c r="AKW20" s="182"/>
      <c r="AKX20" s="182"/>
      <c r="AKY20" s="182"/>
      <c r="AKZ20" s="182"/>
      <c r="ALA20" s="182"/>
      <c r="ALB20" s="182"/>
      <c r="ALC20" s="182"/>
      <c r="ALD20" s="182"/>
      <c r="ALE20" s="182"/>
      <c r="ALF20" s="182"/>
      <c r="ALG20" s="182"/>
      <c r="ALH20" s="182"/>
      <c r="ALI20" s="182"/>
      <c r="ALJ20" s="182"/>
      <c r="ALK20" s="182"/>
      <c r="ALL20" s="182"/>
      <c r="ALM20" s="182"/>
      <c r="ALN20" s="182"/>
      <c r="ALO20" s="182"/>
      <c r="ALP20" s="182"/>
      <c r="ALQ20" s="182"/>
      <c r="ALR20" s="182"/>
      <c r="ALS20" s="182"/>
      <c r="ALT20" s="182"/>
      <c r="ALU20" s="182"/>
      <c r="ALV20" s="182"/>
      <c r="ALW20" s="182"/>
      <c r="ALX20" s="182"/>
      <c r="ALY20" s="182"/>
      <c r="ALZ20" s="182"/>
      <c r="AMA20" s="182"/>
      <c r="AMB20" s="182"/>
      <c r="AMC20" s="182"/>
      <c r="AMD20" s="182"/>
      <c r="AME20" s="182"/>
      <c r="AMF20" s="182"/>
      <c r="AMG20" s="182"/>
      <c r="AMH20" s="182"/>
      <c r="AMI20" s="182"/>
      <c r="AMJ20" s="182"/>
      <c r="AMK20" s="182"/>
      <c r="AML20" s="182"/>
      <c r="AMM20" s="182"/>
      <c r="AMN20" s="182"/>
      <c r="AMO20" s="182"/>
      <c r="AMP20" s="182"/>
      <c r="AMQ20" s="182"/>
      <c r="AMR20" s="182"/>
      <c r="AMS20" s="182"/>
      <c r="AMT20" s="182"/>
      <c r="AMU20" s="182"/>
      <c r="AMV20" s="182"/>
      <c r="AMW20" s="182"/>
      <c r="AMX20" s="182"/>
      <c r="AMY20" s="182"/>
      <c r="AMZ20" s="182"/>
      <c r="ANA20" s="182"/>
      <c r="ANB20" s="182"/>
      <c r="ANC20" s="182"/>
      <c r="AND20" s="182"/>
      <c r="ANE20" s="182"/>
      <c r="ANF20" s="182"/>
      <c r="ANG20" s="182"/>
      <c r="ANH20" s="182"/>
      <c r="ANI20" s="182"/>
      <c r="ANJ20" s="182"/>
      <c r="ANK20" s="182"/>
      <c r="ANL20" s="182"/>
      <c r="ANM20" s="182"/>
      <c r="ANN20" s="182"/>
      <c r="ANO20" s="182"/>
      <c r="ANP20" s="182"/>
      <c r="ANQ20" s="182"/>
      <c r="ANR20" s="182"/>
      <c r="ANS20" s="182"/>
      <c r="ANT20" s="182"/>
      <c r="ANU20" s="182"/>
      <c r="ANV20" s="182"/>
      <c r="ANW20" s="182"/>
      <c r="ANX20" s="182"/>
      <c r="ANY20" s="182"/>
      <c r="ANZ20" s="182"/>
      <c r="AOA20" s="182"/>
      <c r="AOB20" s="182"/>
      <c r="AOC20" s="182"/>
      <c r="AOD20" s="182"/>
      <c r="AOE20" s="182"/>
      <c r="AOF20" s="182"/>
      <c r="AOG20" s="182"/>
      <c r="AOH20" s="182"/>
      <c r="AOI20" s="182"/>
      <c r="AOJ20" s="182"/>
      <c r="AOK20" s="182"/>
      <c r="AOL20" s="182"/>
      <c r="AOM20" s="182"/>
      <c r="AON20" s="182"/>
      <c r="AOO20" s="182"/>
      <c r="AOP20" s="182"/>
      <c r="AOQ20" s="182"/>
      <c r="AOR20" s="182"/>
      <c r="AOS20" s="182"/>
      <c r="AOT20" s="182"/>
      <c r="AOU20" s="182"/>
      <c r="AOV20" s="182"/>
      <c r="AOW20" s="182"/>
      <c r="AOX20" s="182"/>
      <c r="AOY20" s="182"/>
      <c r="AOZ20" s="182"/>
      <c r="APA20" s="182"/>
      <c r="APB20" s="182"/>
      <c r="APC20" s="182"/>
      <c r="APD20" s="182"/>
      <c r="APE20" s="182"/>
      <c r="APF20" s="182"/>
      <c r="APG20" s="182"/>
      <c r="APH20" s="182"/>
      <c r="API20" s="182"/>
      <c r="APJ20" s="182"/>
      <c r="APK20" s="182"/>
      <c r="APL20" s="182"/>
      <c r="APM20" s="182"/>
      <c r="APN20" s="182"/>
      <c r="APO20" s="182"/>
      <c r="APP20" s="182"/>
      <c r="APQ20" s="182"/>
      <c r="APR20" s="182"/>
      <c r="APS20" s="182"/>
      <c r="APT20" s="182"/>
      <c r="APU20" s="182"/>
      <c r="APV20" s="182"/>
      <c r="APW20" s="182"/>
      <c r="APX20" s="182"/>
      <c r="APY20" s="182"/>
      <c r="APZ20" s="182"/>
      <c r="AQA20" s="182"/>
      <c r="AQB20" s="182"/>
      <c r="AQC20" s="182"/>
      <c r="AQD20" s="182"/>
      <c r="AQE20" s="182"/>
      <c r="AQF20" s="182"/>
      <c r="AQG20" s="182"/>
      <c r="AQH20" s="182"/>
      <c r="AQI20" s="182"/>
      <c r="AQJ20" s="182"/>
      <c r="AQK20" s="182"/>
      <c r="AQL20" s="182"/>
      <c r="AQM20" s="182"/>
      <c r="AQN20" s="182"/>
      <c r="AQO20" s="182"/>
      <c r="AQP20" s="182"/>
      <c r="AQQ20" s="182"/>
      <c r="AQR20" s="182"/>
      <c r="AQS20" s="182"/>
      <c r="AQT20" s="182"/>
      <c r="AQU20" s="182"/>
      <c r="AQV20" s="182"/>
      <c r="AQW20" s="182"/>
      <c r="AQX20" s="182"/>
      <c r="AQY20" s="182"/>
      <c r="AQZ20" s="182"/>
      <c r="ARA20" s="182"/>
      <c r="ARB20" s="182"/>
      <c r="ARC20" s="182"/>
      <c r="ARD20" s="182"/>
      <c r="ARE20" s="182"/>
      <c r="ARF20" s="182"/>
      <c r="ARG20" s="182"/>
      <c r="ARH20" s="182"/>
      <c r="ARI20" s="182"/>
      <c r="ARJ20" s="182"/>
      <c r="ARK20" s="182"/>
      <c r="ARL20" s="182"/>
      <c r="ARM20" s="182"/>
      <c r="ARN20" s="182"/>
      <c r="ARO20" s="182"/>
      <c r="ARP20" s="182"/>
      <c r="ARQ20" s="182"/>
      <c r="ARR20" s="182"/>
      <c r="ARS20" s="182"/>
      <c r="ART20" s="182"/>
      <c r="ARU20" s="182"/>
      <c r="ARV20" s="182"/>
      <c r="ARW20" s="182"/>
      <c r="ARX20" s="182"/>
      <c r="ARY20" s="182"/>
      <c r="ARZ20" s="182"/>
      <c r="ASA20" s="182"/>
      <c r="ASB20" s="182"/>
      <c r="ASC20" s="182"/>
      <c r="ASD20" s="182"/>
      <c r="ASE20" s="182"/>
      <c r="ASF20" s="182"/>
      <c r="ASG20" s="182"/>
      <c r="ASH20" s="182"/>
      <c r="ASI20" s="182"/>
      <c r="ASJ20" s="182"/>
      <c r="ASK20" s="182"/>
      <c r="ASL20" s="182"/>
      <c r="ASM20" s="182"/>
      <c r="ASN20" s="182"/>
      <c r="ASO20" s="182"/>
      <c r="ASP20" s="182"/>
      <c r="ASQ20" s="182"/>
      <c r="ASR20" s="182"/>
      <c r="ASS20" s="182"/>
      <c r="AST20" s="182"/>
      <c r="ASU20" s="182"/>
      <c r="ASV20" s="182"/>
      <c r="ASW20" s="182"/>
      <c r="ASX20" s="182"/>
      <c r="ASY20" s="182"/>
      <c r="ASZ20" s="182"/>
      <c r="ATA20" s="182"/>
      <c r="ATB20" s="182"/>
      <c r="ATC20" s="182"/>
      <c r="ATD20" s="182"/>
      <c r="ATE20" s="182"/>
      <c r="ATF20" s="182"/>
      <c r="ATG20" s="182"/>
      <c r="ATH20" s="182"/>
      <c r="ATI20" s="182"/>
      <c r="ATJ20" s="182"/>
      <c r="ATK20" s="182"/>
      <c r="ATL20" s="182"/>
      <c r="ATM20" s="182"/>
      <c r="ATN20" s="182"/>
      <c r="ATO20" s="182"/>
      <c r="ATP20" s="182"/>
      <c r="ATQ20" s="182"/>
      <c r="ATR20" s="182"/>
      <c r="ATS20" s="182"/>
      <c r="ATT20" s="182"/>
      <c r="ATU20" s="182"/>
      <c r="ATV20" s="182"/>
      <c r="ATW20" s="182"/>
      <c r="ATX20" s="182"/>
      <c r="ATY20" s="182"/>
      <c r="ATZ20" s="182"/>
      <c r="AUA20" s="182"/>
      <c r="AUB20" s="182"/>
      <c r="AUC20" s="182"/>
      <c r="AUD20" s="182"/>
      <c r="AUE20" s="182"/>
      <c r="AUF20" s="182"/>
      <c r="AUG20" s="182"/>
      <c r="AUH20" s="182"/>
      <c r="AUI20" s="182"/>
      <c r="AUJ20" s="182"/>
      <c r="AUK20" s="182"/>
      <c r="AUL20" s="182"/>
      <c r="AUM20" s="182"/>
      <c r="AUN20" s="182"/>
      <c r="AUO20" s="182"/>
      <c r="AUP20" s="182"/>
      <c r="AUQ20" s="182"/>
      <c r="AUR20" s="182"/>
      <c r="AUS20" s="182"/>
      <c r="AUT20" s="182"/>
      <c r="AUU20" s="182"/>
      <c r="AUV20" s="182"/>
      <c r="AUW20" s="182"/>
      <c r="AUX20" s="182"/>
      <c r="AUY20" s="182"/>
      <c r="AUZ20" s="182"/>
      <c r="AVA20" s="182"/>
      <c r="AVB20" s="182"/>
      <c r="AVC20" s="182"/>
      <c r="AVD20" s="182"/>
      <c r="AVE20" s="182"/>
      <c r="AVF20" s="182"/>
      <c r="AVG20" s="182"/>
      <c r="AVH20" s="182"/>
      <c r="AVI20" s="182"/>
      <c r="AVJ20" s="182"/>
      <c r="AVK20" s="182"/>
      <c r="AVL20" s="182"/>
      <c r="AVM20" s="182"/>
      <c r="AVN20" s="182"/>
      <c r="AVO20" s="182"/>
      <c r="AVP20" s="182"/>
      <c r="AVQ20" s="182"/>
      <c r="AVR20" s="182"/>
      <c r="AVS20" s="182"/>
      <c r="AVT20" s="182"/>
      <c r="AVU20" s="182"/>
      <c r="AVV20" s="182"/>
      <c r="AVW20" s="182"/>
      <c r="AVX20" s="182"/>
      <c r="AVY20" s="182"/>
      <c r="AVZ20" s="182"/>
      <c r="AWA20" s="182"/>
      <c r="AWB20" s="182"/>
      <c r="AWC20" s="182"/>
      <c r="AWD20" s="182"/>
      <c r="AWE20" s="182"/>
      <c r="AWF20" s="182"/>
      <c r="AWG20" s="182"/>
      <c r="AWH20" s="182"/>
      <c r="AWI20" s="182"/>
      <c r="AWJ20" s="182"/>
      <c r="AWK20" s="182"/>
      <c r="AWL20" s="182"/>
      <c r="AWM20" s="182"/>
      <c r="AWN20" s="182"/>
      <c r="AWO20" s="182"/>
      <c r="AWP20" s="182"/>
      <c r="AWQ20" s="182"/>
      <c r="AWR20" s="182"/>
      <c r="AWS20" s="182"/>
      <c r="AWT20" s="182"/>
      <c r="AWU20" s="182"/>
      <c r="AWV20" s="182"/>
      <c r="AWW20" s="182"/>
      <c r="AWX20" s="182"/>
      <c r="AWY20" s="182"/>
      <c r="AWZ20" s="182"/>
      <c r="AXA20" s="182"/>
      <c r="AXB20" s="182"/>
      <c r="AXC20" s="182"/>
      <c r="AXD20" s="182"/>
      <c r="AXE20" s="182"/>
      <c r="AXF20" s="182"/>
      <c r="AXG20" s="182"/>
      <c r="AXH20" s="182"/>
      <c r="AXI20" s="182"/>
      <c r="AXJ20" s="182"/>
      <c r="AXK20" s="182"/>
      <c r="AXL20" s="182"/>
      <c r="AXM20" s="182"/>
      <c r="AXN20" s="182"/>
      <c r="AXO20" s="182"/>
      <c r="AXP20" s="182"/>
      <c r="AXQ20" s="182"/>
      <c r="AXR20" s="182"/>
      <c r="AXS20" s="182"/>
      <c r="AXT20" s="182"/>
      <c r="AXU20" s="182"/>
      <c r="AXV20" s="182"/>
      <c r="AXW20" s="182"/>
      <c r="AXX20" s="182"/>
      <c r="AXY20" s="182"/>
      <c r="AXZ20" s="182"/>
      <c r="AYA20" s="182"/>
      <c r="AYB20" s="182"/>
      <c r="AYC20" s="182"/>
      <c r="AYD20" s="182"/>
      <c r="AYE20" s="182"/>
      <c r="AYF20" s="182"/>
      <c r="AYG20" s="182"/>
      <c r="AYH20" s="182"/>
      <c r="AYI20" s="182"/>
      <c r="AYJ20" s="182"/>
      <c r="AYK20" s="182"/>
      <c r="AYL20" s="182"/>
      <c r="AYM20" s="182"/>
      <c r="AYN20" s="182"/>
      <c r="AYO20" s="182"/>
      <c r="AYP20" s="182"/>
      <c r="AYQ20" s="182"/>
      <c r="AYR20" s="182"/>
      <c r="AYS20" s="182"/>
      <c r="AYT20" s="182"/>
      <c r="AYU20" s="182"/>
      <c r="AYV20" s="182"/>
      <c r="AYW20" s="182"/>
      <c r="AYX20" s="182"/>
      <c r="AYY20" s="182"/>
      <c r="AYZ20" s="182"/>
      <c r="AZA20" s="182"/>
      <c r="AZB20" s="182"/>
      <c r="AZC20" s="182"/>
      <c r="AZD20" s="182"/>
      <c r="AZE20" s="182"/>
      <c r="AZF20" s="182"/>
      <c r="AZG20" s="182"/>
      <c r="AZH20" s="182"/>
      <c r="AZI20" s="182"/>
      <c r="AZJ20" s="182"/>
      <c r="AZK20" s="182"/>
      <c r="AZL20" s="182"/>
      <c r="AZM20" s="182"/>
      <c r="AZN20" s="182"/>
      <c r="AZO20" s="182"/>
      <c r="AZP20" s="182"/>
      <c r="AZQ20" s="182"/>
      <c r="AZR20" s="182"/>
      <c r="AZS20" s="182"/>
      <c r="AZT20" s="182"/>
      <c r="AZU20" s="182"/>
      <c r="AZV20" s="182"/>
      <c r="AZW20" s="182"/>
      <c r="AZX20" s="182"/>
      <c r="AZY20" s="182"/>
      <c r="AZZ20" s="182"/>
      <c r="BAA20" s="182"/>
      <c r="BAB20" s="182"/>
      <c r="BAC20" s="182"/>
      <c r="BAD20" s="182"/>
      <c r="BAE20" s="182"/>
      <c r="BAF20" s="182"/>
      <c r="BAG20" s="182"/>
      <c r="BAH20" s="182"/>
      <c r="BAI20" s="182"/>
      <c r="BAJ20" s="182"/>
      <c r="BAK20" s="182"/>
      <c r="BAL20" s="182"/>
      <c r="BAM20" s="182"/>
      <c r="BAN20" s="182"/>
      <c r="BAO20" s="182"/>
      <c r="BAP20" s="182"/>
      <c r="BAQ20" s="182"/>
      <c r="BAR20" s="182"/>
      <c r="BAS20" s="182"/>
      <c r="BAT20" s="182"/>
      <c r="BAU20" s="182"/>
      <c r="BAV20" s="182"/>
      <c r="BAW20" s="182"/>
      <c r="BAX20" s="182"/>
      <c r="BAY20" s="182"/>
      <c r="BAZ20" s="182"/>
      <c r="BBA20" s="182"/>
      <c r="BBB20" s="182"/>
      <c r="BBC20" s="182"/>
      <c r="BBD20" s="182"/>
      <c r="BBE20" s="182"/>
      <c r="BBF20" s="182"/>
      <c r="BBG20" s="182"/>
      <c r="BBH20" s="182"/>
      <c r="BBI20" s="182"/>
      <c r="BBJ20" s="182"/>
      <c r="BBK20" s="182"/>
      <c r="BBL20" s="182"/>
      <c r="BBM20" s="182"/>
      <c r="BBN20" s="182"/>
      <c r="BBO20" s="182"/>
      <c r="BBP20" s="182"/>
      <c r="BBQ20" s="182"/>
      <c r="BBR20" s="182"/>
      <c r="BBS20" s="182"/>
      <c r="BBT20" s="182"/>
      <c r="BBU20" s="182"/>
      <c r="BBV20" s="182"/>
      <c r="BBW20" s="182"/>
      <c r="BBX20" s="182"/>
      <c r="BBY20" s="182"/>
      <c r="BBZ20" s="182"/>
      <c r="BCA20" s="182"/>
      <c r="BCB20" s="182"/>
      <c r="BCC20" s="182"/>
      <c r="BCD20" s="182"/>
      <c r="BCE20" s="182"/>
      <c r="BCF20" s="182"/>
      <c r="BCG20" s="182"/>
      <c r="BCH20" s="182"/>
      <c r="BCI20" s="182"/>
      <c r="BCJ20" s="182"/>
      <c r="BCK20" s="182"/>
      <c r="BCL20" s="182"/>
      <c r="BCM20" s="182"/>
      <c r="BCN20" s="182"/>
      <c r="BCO20" s="182"/>
      <c r="BCP20" s="182"/>
      <c r="BCQ20" s="182"/>
      <c r="BCR20" s="182"/>
      <c r="BCS20" s="182"/>
      <c r="BCT20" s="182"/>
      <c r="BCU20" s="182"/>
      <c r="BCV20" s="182"/>
      <c r="BCW20" s="182"/>
      <c r="BCX20" s="182"/>
      <c r="BCY20" s="182"/>
      <c r="BCZ20" s="182"/>
      <c r="BDA20" s="182"/>
      <c r="BDB20" s="182"/>
      <c r="BDC20" s="182"/>
      <c r="BDD20" s="182"/>
      <c r="BDE20" s="182"/>
      <c r="BDF20" s="182"/>
      <c r="BDG20" s="182"/>
      <c r="BDH20" s="182"/>
      <c r="BDI20" s="182"/>
      <c r="BDJ20" s="182"/>
      <c r="BDK20" s="182"/>
      <c r="BDL20" s="182"/>
      <c r="BDM20" s="182"/>
      <c r="BDN20" s="182"/>
      <c r="BDO20" s="182"/>
      <c r="BDP20" s="182"/>
      <c r="BDQ20" s="182"/>
      <c r="BDR20" s="182"/>
      <c r="BDS20" s="182"/>
      <c r="BDT20" s="182"/>
      <c r="BDU20" s="182"/>
      <c r="BDV20" s="182"/>
      <c r="BDW20" s="182"/>
      <c r="BDX20" s="182"/>
      <c r="BDY20" s="182"/>
      <c r="BDZ20" s="182"/>
      <c r="BEA20" s="182"/>
      <c r="BEB20" s="182"/>
      <c r="BEC20" s="182"/>
      <c r="BED20" s="182"/>
      <c r="BEE20" s="182"/>
      <c r="BEF20" s="182"/>
      <c r="BEG20" s="182"/>
      <c r="BEH20" s="182"/>
      <c r="BEI20" s="182"/>
      <c r="BEJ20" s="182"/>
      <c r="BEK20" s="182"/>
      <c r="BEL20" s="182"/>
      <c r="BEM20" s="182"/>
      <c r="BEN20" s="182"/>
      <c r="BEO20" s="182"/>
      <c r="BEP20" s="182"/>
      <c r="BEQ20" s="182"/>
      <c r="BER20" s="182"/>
      <c r="BES20" s="182"/>
      <c r="BET20" s="182"/>
      <c r="BEU20" s="182"/>
      <c r="BEV20" s="182"/>
      <c r="BEW20" s="182"/>
      <c r="BEX20" s="182"/>
      <c r="BEY20" s="182"/>
      <c r="BEZ20" s="182"/>
      <c r="BFA20" s="182"/>
      <c r="BFB20" s="182"/>
      <c r="BFC20" s="182"/>
      <c r="BFD20" s="182"/>
      <c r="BFE20" s="182"/>
      <c r="BFF20" s="182"/>
      <c r="BFG20" s="182"/>
      <c r="BFH20" s="182"/>
      <c r="BFI20" s="182"/>
      <c r="BFJ20" s="182"/>
      <c r="BFK20" s="182"/>
      <c r="BFL20" s="182"/>
      <c r="BFM20" s="182"/>
      <c r="BFN20" s="182"/>
      <c r="BFO20" s="182"/>
      <c r="BFP20" s="182"/>
      <c r="BFQ20" s="182"/>
      <c r="BFR20" s="182"/>
      <c r="BFS20" s="182"/>
      <c r="BFT20" s="182"/>
      <c r="BFU20" s="182"/>
      <c r="BFV20" s="182"/>
      <c r="BFW20" s="182"/>
      <c r="BFX20" s="182"/>
      <c r="BFY20" s="182"/>
      <c r="BFZ20" s="182"/>
      <c r="BGA20" s="182"/>
      <c r="BGB20" s="182"/>
      <c r="BGC20" s="182"/>
      <c r="BGD20" s="182"/>
      <c r="BGE20" s="182"/>
      <c r="BGF20" s="182"/>
      <c r="BGG20" s="182"/>
      <c r="BGH20" s="182"/>
      <c r="BGI20" s="182"/>
      <c r="BGJ20" s="182"/>
      <c r="BGK20" s="182"/>
      <c r="BGL20" s="182"/>
      <c r="BGM20" s="182"/>
      <c r="BGN20" s="182"/>
      <c r="BGO20" s="182"/>
      <c r="BGP20" s="182"/>
      <c r="BGQ20" s="182"/>
      <c r="BGR20" s="182"/>
      <c r="BGS20" s="182"/>
      <c r="BGT20" s="182"/>
      <c r="BGU20" s="182"/>
      <c r="BGV20" s="182"/>
      <c r="BGW20" s="182"/>
      <c r="BGX20" s="182"/>
      <c r="BGY20" s="182"/>
      <c r="BGZ20" s="182"/>
      <c r="BHA20" s="182"/>
      <c r="BHB20" s="182"/>
      <c r="BHC20" s="182"/>
      <c r="BHD20" s="182"/>
      <c r="BHE20" s="182"/>
      <c r="BHF20" s="182"/>
      <c r="BHG20" s="182"/>
      <c r="BHH20" s="182"/>
      <c r="BHI20" s="182"/>
      <c r="BHJ20" s="182"/>
      <c r="BHK20" s="182"/>
      <c r="BHL20" s="182"/>
      <c r="BHM20" s="182"/>
      <c r="BHN20" s="182"/>
      <c r="BHO20" s="182"/>
      <c r="BHP20" s="182"/>
      <c r="BHQ20" s="182"/>
      <c r="BHR20" s="182"/>
      <c r="BHS20" s="182"/>
      <c r="BHT20" s="182"/>
      <c r="BHU20" s="182"/>
      <c r="BHV20" s="182"/>
      <c r="BHW20" s="182"/>
      <c r="BHX20" s="182"/>
      <c r="BHY20" s="182"/>
      <c r="BHZ20" s="182"/>
      <c r="BIA20" s="182"/>
      <c r="BIB20" s="182"/>
      <c r="BIC20" s="182"/>
      <c r="BID20" s="182"/>
      <c r="BIE20" s="182"/>
      <c r="BIF20" s="182"/>
      <c r="BIG20" s="182"/>
      <c r="BIH20" s="182"/>
      <c r="BII20" s="182"/>
      <c r="BIJ20" s="182"/>
      <c r="BIK20" s="182"/>
      <c r="BIL20" s="182"/>
      <c r="BIM20" s="182"/>
      <c r="BIN20" s="182"/>
      <c r="BIO20" s="182"/>
      <c r="BIP20" s="182"/>
      <c r="BIQ20" s="182"/>
      <c r="BIR20" s="182"/>
      <c r="BIS20" s="182"/>
      <c r="BIT20" s="182"/>
      <c r="BIU20" s="182"/>
      <c r="BIV20" s="182"/>
      <c r="BIW20" s="182"/>
      <c r="BIX20" s="182"/>
      <c r="BIY20" s="182"/>
      <c r="BIZ20" s="182"/>
      <c r="BJA20" s="182"/>
      <c r="BJB20" s="182"/>
      <c r="BJC20" s="182"/>
      <c r="BJD20" s="182"/>
      <c r="BJE20" s="182"/>
      <c r="BJF20" s="182"/>
      <c r="BJG20" s="182"/>
      <c r="BJH20" s="182"/>
      <c r="BJI20" s="182"/>
      <c r="BJJ20" s="182"/>
      <c r="BJK20" s="182"/>
      <c r="BJL20" s="182"/>
      <c r="BJM20" s="182"/>
      <c r="BJN20" s="182"/>
      <c r="BJO20" s="182"/>
      <c r="BJP20" s="182"/>
      <c r="BJQ20" s="182"/>
      <c r="BJR20" s="182"/>
      <c r="BJS20" s="182"/>
      <c r="BJT20" s="182"/>
      <c r="BJU20" s="182"/>
      <c r="BJV20" s="182"/>
      <c r="BJW20" s="182"/>
      <c r="BJX20" s="182"/>
      <c r="BJY20" s="182"/>
      <c r="BJZ20" s="182"/>
      <c r="BKA20" s="182"/>
      <c r="BKB20" s="182"/>
      <c r="BKC20" s="182"/>
      <c r="BKD20" s="182"/>
      <c r="BKE20" s="182"/>
      <c r="BKF20" s="182"/>
      <c r="BKG20" s="182"/>
      <c r="BKH20" s="182"/>
      <c r="BKI20" s="182"/>
      <c r="BKJ20" s="182"/>
      <c r="BKK20" s="182"/>
      <c r="BKL20" s="182"/>
      <c r="BKM20" s="182"/>
      <c r="BKN20" s="182"/>
      <c r="BKO20" s="182"/>
      <c r="BKP20" s="182"/>
      <c r="BKQ20" s="182"/>
      <c r="BKR20" s="182"/>
      <c r="BKS20" s="182"/>
      <c r="BKT20" s="182"/>
      <c r="BKU20" s="182"/>
      <c r="BKV20" s="182"/>
      <c r="BKW20" s="182"/>
      <c r="BKX20" s="182"/>
      <c r="BKY20" s="182"/>
      <c r="BKZ20" s="182"/>
      <c r="BLA20" s="182"/>
      <c r="BLB20" s="182"/>
      <c r="BLC20" s="182"/>
      <c r="BLD20" s="182"/>
      <c r="BLE20" s="182"/>
      <c r="BLF20" s="182"/>
      <c r="BLG20" s="182"/>
      <c r="BLH20" s="182"/>
      <c r="BLI20" s="182"/>
      <c r="BLJ20" s="182"/>
      <c r="BLK20" s="182"/>
      <c r="BLL20" s="182"/>
      <c r="BLM20" s="182"/>
      <c r="BLN20" s="182"/>
      <c r="BLO20" s="182"/>
      <c r="BLP20" s="182"/>
      <c r="BLQ20" s="182"/>
      <c r="BLR20" s="182"/>
      <c r="BLS20" s="182"/>
      <c r="BLT20" s="182"/>
      <c r="BLU20" s="182"/>
      <c r="BLV20" s="182"/>
      <c r="BLW20" s="182"/>
      <c r="BLX20" s="182"/>
      <c r="BLY20" s="182"/>
      <c r="BLZ20" s="182"/>
      <c r="BMA20" s="182"/>
      <c r="BMB20" s="182"/>
      <c r="BMC20" s="182"/>
      <c r="BMD20" s="182"/>
      <c r="BME20" s="182"/>
      <c r="BMF20" s="182"/>
      <c r="BMG20" s="182"/>
      <c r="BMH20" s="182"/>
      <c r="BMI20" s="182"/>
      <c r="BMJ20" s="182"/>
      <c r="BMK20" s="182"/>
      <c r="BML20" s="182"/>
      <c r="BMM20" s="182"/>
      <c r="BMN20" s="182"/>
      <c r="BMO20" s="182"/>
      <c r="BMP20" s="182"/>
      <c r="BMQ20" s="182"/>
      <c r="BMR20" s="182"/>
      <c r="BMS20" s="182"/>
      <c r="BMT20" s="182"/>
      <c r="BMU20" s="182"/>
      <c r="BMV20" s="182"/>
      <c r="BMW20" s="182"/>
      <c r="BMX20" s="182"/>
      <c r="BMY20" s="182"/>
      <c r="BMZ20" s="182"/>
      <c r="BNA20" s="182"/>
      <c r="BNB20" s="182"/>
      <c r="BNC20" s="182"/>
      <c r="BND20" s="182"/>
      <c r="BNE20" s="182"/>
      <c r="BNF20" s="182"/>
      <c r="BNG20" s="182"/>
      <c r="BNH20" s="182"/>
      <c r="BNI20" s="182"/>
      <c r="BNJ20" s="182"/>
      <c r="BNK20" s="182"/>
      <c r="BNL20" s="182"/>
      <c r="BNM20" s="182"/>
      <c r="BNN20" s="182"/>
      <c r="BNO20" s="182"/>
      <c r="BNP20" s="182"/>
      <c r="BNQ20" s="182"/>
      <c r="BNR20" s="182"/>
      <c r="BNS20" s="182"/>
      <c r="BNT20" s="182"/>
      <c r="BNU20" s="182"/>
      <c r="BNV20" s="182"/>
      <c r="BNW20" s="182"/>
      <c r="BNX20" s="182"/>
      <c r="BNY20" s="182"/>
      <c r="BNZ20" s="182"/>
      <c r="BOA20" s="182"/>
      <c r="BOB20" s="182"/>
      <c r="BOC20" s="182"/>
      <c r="BOD20" s="182"/>
      <c r="BOE20" s="182"/>
      <c r="BOF20" s="182"/>
      <c r="BOG20" s="182"/>
      <c r="BOH20" s="182"/>
      <c r="BOI20" s="182"/>
      <c r="BOJ20" s="182"/>
      <c r="BOK20" s="182"/>
      <c r="BOL20" s="182"/>
      <c r="BOM20" s="182"/>
      <c r="BON20" s="182"/>
      <c r="BOO20" s="182"/>
      <c r="BOP20" s="182"/>
      <c r="BOQ20" s="182"/>
      <c r="BOR20" s="182"/>
      <c r="BOS20" s="182"/>
      <c r="BOT20" s="182"/>
      <c r="BOU20" s="182"/>
      <c r="BOV20" s="182"/>
      <c r="BOW20" s="182"/>
      <c r="BOX20" s="182"/>
      <c r="BOY20" s="182"/>
      <c r="BOZ20" s="182"/>
      <c r="BPA20" s="182"/>
      <c r="BPB20" s="182"/>
      <c r="BPC20" s="182"/>
      <c r="BPD20" s="182"/>
      <c r="BPE20" s="182"/>
      <c r="BPF20" s="182"/>
      <c r="BPG20" s="182"/>
      <c r="BPH20" s="182"/>
      <c r="BPI20" s="182"/>
      <c r="BPJ20" s="182"/>
      <c r="BPK20" s="182"/>
      <c r="BPL20" s="182"/>
      <c r="BPM20" s="182"/>
      <c r="BPN20" s="182"/>
      <c r="BPO20" s="182"/>
      <c r="BPP20" s="182"/>
      <c r="BPQ20" s="182"/>
      <c r="BPR20" s="182"/>
      <c r="BPS20" s="182"/>
      <c r="BPT20" s="182"/>
      <c r="BPU20" s="182"/>
      <c r="BPV20" s="182"/>
      <c r="BPW20" s="182"/>
      <c r="BPX20" s="182"/>
      <c r="BPY20" s="182"/>
      <c r="BPZ20" s="182"/>
      <c r="BQA20" s="182"/>
      <c r="BQB20" s="182"/>
      <c r="BQC20" s="182"/>
      <c r="BQD20" s="182"/>
      <c r="BQE20" s="182"/>
      <c r="BQF20" s="182"/>
      <c r="BQG20" s="182"/>
      <c r="BQH20" s="182"/>
      <c r="BQI20" s="182"/>
      <c r="BQJ20" s="182"/>
      <c r="BQK20" s="182"/>
      <c r="BQL20" s="182"/>
      <c r="BQM20" s="182"/>
      <c r="BQN20" s="182"/>
      <c r="BQO20" s="182"/>
      <c r="BQP20" s="182"/>
      <c r="BQQ20" s="182"/>
      <c r="BQR20" s="182"/>
      <c r="BQS20" s="182"/>
      <c r="BQT20" s="182"/>
      <c r="BQU20" s="182"/>
      <c r="BQV20" s="182"/>
      <c r="BQW20" s="182"/>
      <c r="BQX20" s="182"/>
      <c r="BQY20" s="182"/>
      <c r="BQZ20" s="182"/>
      <c r="BRA20" s="182"/>
      <c r="BRB20" s="182"/>
      <c r="BRC20" s="182"/>
      <c r="BRD20" s="182"/>
      <c r="BRE20" s="182"/>
      <c r="BRF20" s="182"/>
      <c r="BRG20" s="182"/>
      <c r="BRH20" s="182"/>
      <c r="BRI20" s="182"/>
      <c r="BRJ20" s="182"/>
      <c r="BRK20" s="182"/>
      <c r="BRL20" s="182"/>
      <c r="BRM20" s="182"/>
      <c r="BRN20" s="182"/>
      <c r="BRO20" s="182"/>
      <c r="BRP20" s="182"/>
      <c r="BRQ20" s="182"/>
      <c r="BRR20" s="182"/>
      <c r="BRS20" s="182"/>
      <c r="BRT20" s="182"/>
      <c r="BRU20" s="182"/>
      <c r="BRV20" s="182"/>
      <c r="BRW20" s="182"/>
      <c r="BRX20" s="182"/>
      <c r="BRY20" s="182"/>
      <c r="BRZ20" s="182"/>
      <c r="BSA20" s="182"/>
      <c r="BSB20" s="182"/>
      <c r="BSC20" s="182"/>
      <c r="BSD20" s="182"/>
      <c r="BSE20" s="182"/>
      <c r="BSF20" s="182"/>
      <c r="BSG20" s="182"/>
      <c r="BSH20" s="182"/>
      <c r="BSI20" s="182"/>
      <c r="BSJ20" s="182"/>
      <c r="BSK20" s="182"/>
      <c r="BSL20" s="182"/>
      <c r="BSM20" s="182"/>
      <c r="BSN20" s="182"/>
      <c r="BSO20" s="182"/>
      <c r="BSP20" s="182"/>
      <c r="BSQ20" s="182"/>
      <c r="BSR20" s="182"/>
      <c r="BSS20" s="182"/>
      <c r="BST20" s="182"/>
      <c r="BSU20" s="182"/>
      <c r="BSV20" s="182"/>
      <c r="BSW20" s="182"/>
      <c r="BSX20" s="182"/>
      <c r="BSY20" s="182"/>
      <c r="BSZ20" s="182"/>
      <c r="BTA20" s="182"/>
      <c r="BTB20" s="182"/>
      <c r="BTC20" s="182"/>
      <c r="BTD20" s="182"/>
      <c r="BTE20" s="182"/>
      <c r="BTF20" s="182"/>
      <c r="BTG20" s="182"/>
      <c r="BTH20" s="182"/>
      <c r="BTI20" s="182"/>
      <c r="BTJ20" s="182"/>
      <c r="BTK20" s="182"/>
      <c r="BTL20" s="182"/>
      <c r="BTM20" s="182"/>
      <c r="BTN20" s="182"/>
      <c r="BTO20" s="182"/>
      <c r="BTP20" s="182"/>
      <c r="BTQ20" s="182"/>
      <c r="BTR20" s="182"/>
      <c r="BTS20" s="182"/>
      <c r="BTT20" s="182"/>
      <c r="BTU20" s="182"/>
      <c r="BTV20" s="182"/>
      <c r="BTW20" s="182"/>
      <c r="BTX20" s="182"/>
      <c r="BTY20" s="182"/>
      <c r="BTZ20" s="182"/>
      <c r="BUA20" s="182"/>
      <c r="BUB20" s="182"/>
      <c r="BUC20" s="182"/>
      <c r="BUD20" s="182"/>
      <c r="BUE20" s="182"/>
      <c r="BUF20" s="182"/>
      <c r="BUG20" s="182"/>
      <c r="BUH20" s="182"/>
      <c r="BUI20" s="182"/>
      <c r="BUJ20" s="182"/>
      <c r="BUK20" s="182"/>
      <c r="BUL20" s="182"/>
      <c r="BUM20" s="182"/>
      <c r="BUN20" s="182"/>
      <c r="BUO20" s="182"/>
      <c r="BUP20" s="182"/>
      <c r="BUQ20" s="182"/>
      <c r="BUR20" s="182"/>
      <c r="BUS20" s="182"/>
      <c r="BUT20" s="182"/>
      <c r="BUU20" s="182"/>
      <c r="BUV20" s="182"/>
      <c r="BUW20" s="182"/>
      <c r="BUX20" s="182"/>
      <c r="BUY20" s="182"/>
      <c r="BUZ20" s="182"/>
      <c r="BVA20" s="182"/>
      <c r="BVB20" s="182"/>
      <c r="BVC20" s="182"/>
      <c r="BVD20" s="182"/>
      <c r="BVE20" s="182"/>
      <c r="BVF20" s="182"/>
      <c r="BVG20" s="182"/>
      <c r="BVH20" s="182"/>
      <c r="BVI20" s="182"/>
      <c r="BVJ20" s="182"/>
      <c r="BVK20" s="182"/>
      <c r="BVL20" s="182"/>
      <c r="BVM20" s="182"/>
      <c r="BVN20" s="182"/>
      <c r="BVO20" s="182"/>
      <c r="BVP20" s="182"/>
      <c r="BVQ20" s="182"/>
      <c r="BVR20" s="182"/>
      <c r="BVS20" s="182"/>
      <c r="BVT20" s="182"/>
      <c r="BVU20" s="182"/>
      <c r="BVV20" s="182"/>
      <c r="BVW20" s="182"/>
      <c r="BVX20" s="182"/>
      <c r="BVY20" s="182"/>
      <c r="BVZ20" s="182"/>
      <c r="BWA20" s="182"/>
      <c r="BWB20" s="182"/>
      <c r="BWC20" s="182"/>
      <c r="BWD20" s="182"/>
      <c r="BWE20" s="182"/>
      <c r="BWF20" s="182"/>
      <c r="BWG20" s="182"/>
      <c r="BWH20" s="182"/>
      <c r="BWI20" s="182"/>
      <c r="BWJ20" s="182"/>
      <c r="BWK20" s="182"/>
      <c r="BWL20" s="182"/>
      <c r="BWM20" s="182"/>
      <c r="BWN20" s="182"/>
      <c r="BWO20" s="182"/>
      <c r="BWP20" s="182"/>
      <c r="BWQ20" s="182"/>
      <c r="BWR20" s="182"/>
      <c r="BWS20" s="182"/>
      <c r="BWT20" s="182"/>
      <c r="BWU20" s="182"/>
      <c r="BWV20" s="182"/>
      <c r="BWW20" s="182"/>
      <c r="BWX20" s="182"/>
      <c r="BWY20" s="182"/>
      <c r="BWZ20" s="182"/>
      <c r="BXA20" s="182"/>
      <c r="BXB20" s="182"/>
      <c r="BXC20" s="182"/>
      <c r="BXD20" s="182"/>
      <c r="BXE20" s="182"/>
      <c r="BXF20" s="182"/>
      <c r="BXG20" s="182"/>
      <c r="BXH20" s="182"/>
      <c r="BXI20" s="182"/>
      <c r="BXJ20" s="182"/>
      <c r="BXK20" s="182"/>
      <c r="BXL20" s="182"/>
      <c r="BXM20" s="182"/>
      <c r="BXN20" s="182"/>
      <c r="BXO20" s="182"/>
      <c r="BXP20" s="182"/>
      <c r="BXQ20" s="182"/>
      <c r="BXR20" s="182"/>
      <c r="BXS20" s="182"/>
      <c r="BXT20" s="182"/>
      <c r="BXU20" s="182"/>
      <c r="BXV20" s="182"/>
      <c r="BXW20" s="182"/>
      <c r="BXX20" s="182"/>
      <c r="BXY20" s="182"/>
      <c r="BXZ20" s="182"/>
      <c r="BYA20" s="182"/>
      <c r="BYB20" s="182"/>
      <c r="BYC20" s="182"/>
      <c r="BYD20" s="182"/>
      <c r="BYE20" s="182"/>
      <c r="BYF20" s="182"/>
      <c r="BYG20" s="182"/>
      <c r="BYH20" s="182"/>
      <c r="BYI20" s="182"/>
      <c r="BYJ20" s="182"/>
      <c r="BYK20" s="182"/>
      <c r="BYL20" s="182"/>
      <c r="BYM20" s="182"/>
      <c r="BYN20" s="182"/>
      <c r="BYO20" s="182"/>
      <c r="BYP20" s="182"/>
      <c r="BYQ20" s="182"/>
      <c r="BYR20" s="182"/>
      <c r="BYS20" s="182"/>
      <c r="BYT20" s="182"/>
      <c r="BYU20" s="182"/>
      <c r="BYV20" s="182"/>
      <c r="BYW20" s="182"/>
      <c r="BYX20" s="182"/>
      <c r="BYY20" s="182"/>
      <c r="BYZ20" s="182"/>
      <c r="BZA20" s="182"/>
      <c r="BZB20" s="182"/>
      <c r="BZC20" s="182"/>
      <c r="BZD20" s="182"/>
      <c r="BZE20" s="182"/>
      <c r="BZF20" s="182"/>
      <c r="BZG20" s="182"/>
      <c r="BZH20" s="182"/>
      <c r="BZI20" s="182"/>
      <c r="BZJ20" s="182"/>
      <c r="BZK20" s="182"/>
      <c r="BZL20" s="182"/>
      <c r="BZM20" s="182"/>
      <c r="BZN20" s="182"/>
      <c r="BZO20" s="182"/>
      <c r="BZP20" s="182"/>
      <c r="BZQ20" s="182"/>
      <c r="BZR20" s="182"/>
      <c r="BZS20" s="182"/>
      <c r="BZT20" s="182"/>
      <c r="BZU20" s="182"/>
      <c r="BZV20" s="182"/>
      <c r="BZW20" s="182"/>
      <c r="BZX20" s="182"/>
      <c r="BZY20" s="182"/>
      <c r="BZZ20" s="182"/>
      <c r="CAA20" s="182"/>
      <c r="CAB20" s="182"/>
      <c r="CAC20" s="182"/>
      <c r="CAD20" s="182"/>
      <c r="CAE20" s="182"/>
      <c r="CAF20" s="182"/>
      <c r="CAG20" s="182"/>
      <c r="CAH20" s="182"/>
      <c r="CAI20" s="182"/>
      <c r="CAJ20" s="182"/>
      <c r="CAK20" s="182"/>
      <c r="CAL20" s="182"/>
      <c r="CAM20" s="182"/>
      <c r="CAN20" s="182"/>
      <c r="CAO20" s="182"/>
      <c r="CAP20" s="182"/>
      <c r="CAQ20" s="182"/>
      <c r="CAR20" s="182"/>
      <c r="CAS20" s="182"/>
      <c r="CAT20" s="182"/>
      <c r="CAU20" s="182"/>
      <c r="CAV20" s="182"/>
      <c r="CAW20" s="182"/>
      <c r="CAX20" s="182"/>
      <c r="CAY20" s="182"/>
      <c r="CAZ20" s="182"/>
      <c r="CBA20" s="182"/>
      <c r="CBB20" s="182"/>
      <c r="CBC20" s="182"/>
      <c r="CBD20" s="182"/>
      <c r="CBE20" s="182"/>
      <c r="CBF20" s="182"/>
      <c r="CBG20" s="182"/>
      <c r="CBH20" s="182"/>
      <c r="CBI20" s="182"/>
      <c r="CBJ20" s="182"/>
      <c r="CBK20" s="182"/>
      <c r="CBL20" s="182"/>
      <c r="CBM20" s="182"/>
      <c r="CBN20" s="182"/>
      <c r="CBO20" s="182"/>
      <c r="CBP20" s="182"/>
      <c r="CBQ20" s="182"/>
      <c r="CBR20" s="182"/>
      <c r="CBS20" s="182"/>
      <c r="CBT20" s="182"/>
      <c r="CBU20" s="182"/>
      <c r="CBV20" s="182"/>
      <c r="CBW20" s="182"/>
      <c r="CBX20" s="182"/>
      <c r="CBY20" s="182"/>
      <c r="CBZ20" s="182"/>
      <c r="CCA20" s="182"/>
      <c r="CCB20" s="182"/>
      <c r="CCC20" s="182"/>
      <c r="CCD20" s="182"/>
      <c r="CCE20" s="182"/>
      <c r="CCF20" s="182"/>
      <c r="CCG20" s="182"/>
      <c r="CCH20" s="182"/>
      <c r="CCI20" s="182"/>
      <c r="CCJ20" s="182"/>
      <c r="CCK20" s="182"/>
      <c r="CCL20" s="182"/>
      <c r="CCM20" s="182"/>
      <c r="CCN20" s="182"/>
      <c r="CCO20" s="182"/>
      <c r="CCP20" s="182"/>
      <c r="CCQ20" s="182"/>
      <c r="CCR20" s="182"/>
      <c r="CCS20" s="182"/>
      <c r="CCT20" s="182"/>
      <c r="CCU20" s="182"/>
      <c r="CCV20" s="182"/>
      <c r="CCW20" s="182"/>
      <c r="CCX20" s="182"/>
      <c r="CCY20" s="182"/>
      <c r="CCZ20" s="182"/>
      <c r="CDA20" s="182"/>
      <c r="CDB20" s="182"/>
      <c r="CDC20" s="182"/>
      <c r="CDD20" s="182"/>
      <c r="CDE20" s="182"/>
      <c r="CDF20" s="182"/>
      <c r="CDG20" s="182"/>
      <c r="CDH20" s="182"/>
      <c r="CDI20" s="182"/>
      <c r="CDJ20" s="182"/>
      <c r="CDK20" s="182"/>
      <c r="CDL20" s="182"/>
      <c r="CDM20" s="182"/>
      <c r="CDN20" s="182"/>
      <c r="CDO20" s="182"/>
      <c r="CDP20" s="182"/>
      <c r="CDQ20" s="182"/>
      <c r="CDR20" s="182"/>
      <c r="CDS20" s="182"/>
      <c r="CDT20" s="182"/>
      <c r="CDU20" s="182"/>
      <c r="CDV20" s="182"/>
      <c r="CDW20" s="182"/>
      <c r="CDX20" s="182"/>
      <c r="CDY20" s="182"/>
      <c r="CDZ20" s="182"/>
      <c r="CEA20" s="182"/>
      <c r="CEB20" s="182"/>
      <c r="CEC20" s="182"/>
      <c r="CED20" s="182"/>
      <c r="CEE20" s="182"/>
      <c r="CEF20" s="182"/>
      <c r="CEG20" s="182"/>
      <c r="CEH20" s="182"/>
      <c r="CEI20" s="182"/>
      <c r="CEJ20" s="182"/>
      <c r="CEK20" s="182"/>
      <c r="CEL20" s="182"/>
      <c r="CEM20" s="182"/>
      <c r="CEN20" s="182"/>
      <c r="CEO20" s="182"/>
      <c r="CEP20" s="182"/>
      <c r="CEQ20" s="182"/>
      <c r="CER20" s="182"/>
      <c r="CES20" s="182"/>
      <c r="CET20" s="182"/>
      <c r="CEU20" s="182"/>
      <c r="CEV20" s="182"/>
      <c r="CEW20" s="182"/>
      <c r="CEX20" s="182"/>
      <c r="CEY20" s="182"/>
      <c r="CEZ20" s="182"/>
      <c r="CFA20" s="182"/>
      <c r="CFB20" s="182"/>
      <c r="CFC20" s="182"/>
      <c r="CFD20" s="182"/>
      <c r="CFE20" s="182"/>
      <c r="CFF20" s="182"/>
      <c r="CFG20" s="182"/>
      <c r="CFH20" s="182"/>
      <c r="CFI20" s="182"/>
      <c r="CFJ20" s="182"/>
      <c r="CFK20" s="182"/>
      <c r="CFL20" s="182"/>
      <c r="CFM20" s="182"/>
      <c r="CFN20" s="182"/>
      <c r="CFO20" s="182"/>
      <c r="CFP20" s="182"/>
      <c r="CFQ20" s="182"/>
      <c r="CFR20" s="182"/>
      <c r="CFS20" s="182"/>
      <c r="CFT20" s="182"/>
      <c r="CFU20" s="182"/>
      <c r="CFV20" s="182"/>
      <c r="CFW20" s="182"/>
      <c r="CFX20" s="182"/>
      <c r="CFY20" s="182"/>
      <c r="CFZ20" s="182"/>
      <c r="CGA20" s="182"/>
      <c r="CGB20" s="182"/>
      <c r="CGC20" s="182"/>
      <c r="CGD20" s="182"/>
      <c r="CGE20" s="182"/>
      <c r="CGF20" s="182"/>
      <c r="CGG20" s="182"/>
      <c r="CGH20" s="182"/>
      <c r="CGI20" s="182"/>
      <c r="CGJ20" s="182"/>
      <c r="CGK20" s="182"/>
      <c r="CGL20" s="182"/>
      <c r="CGM20" s="182"/>
      <c r="CGN20" s="182"/>
      <c r="CGO20" s="182"/>
      <c r="CGP20" s="182"/>
      <c r="CGQ20" s="182"/>
      <c r="CGR20" s="182"/>
      <c r="CGS20" s="182"/>
      <c r="CGT20" s="182"/>
      <c r="CGU20" s="182"/>
      <c r="CGV20" s="182"/>
      <c r="CGW20" s="182"/>
      <c r="CGX20" s="182"/>
      <c r="CGY20" s="182"/>
      <c r="CGZ20" s="182"/>
      <c r="CHA20" s="182"/>
      <c r="CHB20" s="182"/>
      <c r="CHC20" s="182"/>
      <c r="CHD20" s="182"/>
      <c r="CHE20" s="182"/>
      <c r="CHF20" s="182"/>
      <c r="CHG20" s="182"/>
      <c r="CHH20" s="182"/>
      <c r="CHI20" s="182"/>
      <c r="CHJ20" s="182"/>
      <c r="CHK20" s="182"/>
      <c r="CHL20" s="182"/>
      <c r="CHM20" s="182"/>
      <c r="CHN20" s="182"/>
      <c r="CHO20" s="182"/>
      <c r="CHP20" s="182"/>
      <c r="CHQ20" s="182"/>
      <c r="CHR20" s="182"/>
      <c r="CHS20" s="182"/>
      <c r="CHT20" s="182"/>
      <c r="CHU20" s="182"/>
      <c r="CHV20" s="182"/>
      <c r="CHW20" s="182"/>
      <c r="CHX20" s="182"/>
      <c r="CHY20" s="182"/>
      <c r="CHZ20" s="182"/>
      <c r="CIA20" s="182"/>
      <c r="CIB20" s="182"/>
      <c r="CIC20" s="182"/>
      <c r="CID20" s="182"/>
      <c r="CIE20" s="182"/>
      <c r="CIF20" s="182"/>
      <c r="CIG20" s="182"/>
      <c r="CIH20" s="182"/>
      <c r="CII20" s="182"/>
      <c r="CIJ20" s="182"/>
      <c r="CIK20" s="182"/>
      <c r="CIL20" s="182"/>
      <c r="CIM20" s="182"/>
      <c r="CIN20" s="182"/>
      <c r="CIO20" s="182"/>
      <c r="CIP20" s="182"/>
      <c r="CIQ20" s="182"/>
      <c r="CIR20" s="182"/>
      <c r="CIS20" s="182"/>
      <c r="CIT20" s="182"/>
      <c r="CIU20" s="182"/>
      <c r="CIV20" s="182"/>
      <c r="CIW20" s="182"/>
      <c r="CIX20" s="182"/>
      <c r="CIY20" s="182"/>
      <c r="CIZ20" s="182"/>
      <c r="CJA20" s="182"/>
      <c r="CJB20" s="182"/>
      <c r="CJC20" s="182"/>
      <c r="CJD20" s="182"/>
      <c r="CJE20" s="182"/>
      <c r="CJF20" s="182"/>
      <c r="CJG20" s="182"/>
      <c r="CJH20" s="182"/>
      <c r="CJI20" s="182"/>
      <c r="CJJ20" s="182"/>
      <c r="CJK20" s="182"/>
      <c r="CJL20" s="182"/>
      <c r="CJM20" s="182"/>
      <c r="CJN20" s="182"/>
      <c r="CJO20" s="182"/>
      <c r="CJP20" s="182"/>
      <c r="CJQ20" s="182"/>
      <c r="CJR20" s="182"/>
      <c r="CJS20" s="182"/>
      <c r="CJT20" s="182"/>
      <c r="CJU20" s="182"/>
      <c r="CJV20" s="182"/>
      <c r="CJW20" s="182"/>
      <c r="CJX20" s="182"/>
      <c r="CJY20" s="182"/>
      <c r="CJZ20" s="182"/>
      <c r="CKA20" s="182"/>
      <c r="CKB20" s="182"/>
      <c r="CKC20" s="182"/>
      <c r="CKD20" s="182"/>
      <c r="CKE20" s="182"/>
      <c r="CKF20" s="182"/>
      <c r="CKG20" s="182"/>
      <c r="CKH20" s="182"/>
      <c r="CKI20" s="182"/>
      <c r="CKJ20" s="182"/>
      <c r="CKK20" s="182"/>
      <c r="CKL20" s="182"/>
      <c r="CKM20" s="182"/>
      <c r="CKN20" s="182"/>
      <c r="CKO20" s="182"/>
      <c r="CKP20" s="182"/>
      <c r="CKQ20" s="182"/>
      <c r="CKR20" s="182"/>
      <c r="CKS20" s="182"/>
      <c r="CKT20" s="182"/>
      <c r="CKU20" s="182"/>
      <c r="CKV20" s="182"/>
      <c r="CKW20" s="182"/>
      <c r="CKX20" s="182"/>
      <c r="CKY20" s="182"/>
      <c r="CKZ20" s="182"/>
      <c r="CLA20" s="182"/>
      <c r="CLB20" s="182"/>
      <c r="CLC20" s="182"/>
      <c r="CLD20" s="182"/>
      <c r="CLE20" s="182"/>
      <c r="CLF20" s="182"/>
      <c r="CLG20" s="182"/>
      <c r="CLH20" s="182"/>
      <c r="CLI20" s="182"/>
      <c r="CLJ20" s="182"/>
      <c r="CLK20" s="182"/>
      <c r="CLL20" s="182"/>
      <c r="CLM20" s="182"/>
      <c r="CLN20" s="182"/>
      <c r="CLO20" s="182"/>
      <c r="CLP20" s="182"/>
      <c r="CLQ20" s="182"/>
      <c r="CLR20" s="182"/>
      <c r="CLS20" s="182"/>
      <c r="CLT20" s="182"/>
      <c r="CLU20" s="182"/>
      <c r="CLV20" s="182"/>
      <c r="CLW20" s="182"/>
      <c r="CLX20" s="182"/>
      <c r="CLY20" s="182"/>
      <c r="CLZ20" s="182"/>
      <c r="CMA20" s="182"/>
      <c r="CMB20" s="182"/>
      <c r="CMC20" s="182"/>
      <c r="CMD20" s="182"/>
      <c r="CME20" s="182"/>
      <c r="CMF20" s="182"/>
      <c r="CMG20" s="182"/>
      <c r="CMH20" s="182"/>
      <c r="CMI20" s="182"/>
      <c r="CMJ20" s="182"/>
      <c r="CMK20" s="182"/>
      <c r="CML20" s="182"/>
      <c r="CMM20" s="182"/>
      <c r="CMN20" s="182"/>
      <c r="CMO20" s="182"/>
      <c r="CMP20" s="182"/>
      <c r="CMQ20" s="182"/>
      <c r="CMR20" s="182"/>
      <c r="CMS20" s="182"/>
      <c r="CMT20" s="182"/>
      <c r="CMU20" s="182"/>
      <c r="CMV20" s="182"/>
      <c r="CMW20" s="182"/>
      <c r="CMX20" s="182"/>
      <c r="CMY20" s="182"/>
      <c r="CMZ20" s="182"/>
      <c r="CNA20" s="182"/>
      <c r="CNB20" s="182"/>
      <c r="CNC20" s="182"/>
      <c r="CND20" s="182"/>
      <c r="CNE20" s="182"/>
      <c r="CNF20" s="182"/>
      <c r="CNG20" s="182"/>
      <c r="CNH20" s="182"/>
      <c r="CNI20" s="182"/>
      <c r="CNJ20" s="182"/>
      <c r="CNK20" s="182"/>
      <c r="CNL20" s="182"/>
      <c r="CNM20" s="182"/>
      <c r="CNN20" s="182"/>
      <c r="CNO20" s="182"/>
      <c r="CNP20" s="182"/>
      <c r="CNQ20" s="182"/>
      <c r="CNR20" s="182"/>
      <c r="CNS20" s="182"/>
      <c r="CNT20" s="182"/>
      <c r="CNU20" s="182"/>
      <c r="CNV20" s="182"/>
      <c r="CNW20" s="182"/>
      <c r="CNX20" s="182"/>
      <c r="CNY20" s="182"/>
      <c r="CNZ20" s="182"/>
      <c r="COA20" s="182"/>
      <c r="COB20" s="182"/>
      <c r="COC20" s="182"/>
      <c r="COD20" s="182"/>
      <c r="COE20" s="182"/>
      <c r="COF20" s="182"/>
      <c r="COG20" s="182"/>
      <c r="COH20" s="182"/>
      <c r="COI20" s="182"/>
      <c r="COJ20" s="182"/>
      <c r="COK20" s="182"/>
      <c r="COL20" s="182"/>
      <c r="COM20" s="182"/>
      <c r="CON20" s="182"/>
      <c r="COO20" s="182"/>
      <c r="COP20" s="182"/>
      <c r="COQ20" s="182"/>
      <c r="COR20" s="182"/>
      <c r="COS20" s="182"/>
      <c r="COT20" s="182"/>
      <c r="COU20" s="182"/>
      <c r="COV20" s="182"/>
      <c r="COW20" s="182"/>
      <c r="COX20" s="182"/>
      <c r="COY20" s="182"/>
      <c r="COZ20" s="182"/>
      <c r="CPA20" s="182"/>
      <c r="CPB20" s="182"/>
      <c r="CPC20" s="182"/>
      <c r="CPD20" s="182"/>
      <c r="CPE20" s="182"/>
      <c r="CPF20" s="182"/>
      <c r="CPG20" s="182"/>
      <c r="CPH20" s="182"/>
      <c r="CPI20" s="182"/>
      <c r="CPJ20" s="182"/>
      <c r="CPK20" s="182"/>
      <c r="CPL20" s="182"/>
      <c r="CPM20" s="182"/>
      <c r="CPN20" s="182"/>
      <c r="CPO20" s="182"/>
      <c r="CPP20" s="182"/>
      <c r="CPQ20" s="182"/>
      <c r="CPR20" s="182"/>
      <c r="CPS20" s="182"/>
      <c r="CPT20" s="182"/>
      <c r="CPU20" s="182"/>
      <c r="CPV20" s="182"/>
      <c r="CPW20" s="182"/>
      <c r="CPX20" s="182"/>
      <c r="CPY20" s="182"/>
      <c r="CPZ20" s="182"/>
      <c r="CQA20" s="182"/>
      <c r="CQB20" s="182"/>
      <c r="CQC20" s="182"/>
      <c r="CQD20" s="182"/>
      <c r="CQE20" s="182"/>
      <c r="CQF20" s="182"/>
      <c r="CQG20" s="182"/>
      <c r="CQH20" s="182"/>
      <c r="CQI20" s="182"/>
      <c r="CQJ20" s="182"/>
      <c r="CQK20" s="182"/>
      <c r="CQL20" s="182"/>
      <c r="CQM20" s="182"/>
      <c r="CQN20" s="182"/>
      <c r="CQO20" s="182"/>
      <c r="CQP20" s="182"/>
      <c r="CQQ20" s="182"/>
      <c r="CQR20" s="182"/>
      <c r="CQS20" s="182"/>
      <c r="CQT20" s="182"/>
      <c r="CQU20" s="182"/>
      <c r="CQV20" s="182"/>
      <c r="CQW20" s="182"/>
      <c r="CQX20" s="182"/>
      <c r="CQY20" s="182"/>
      <c r="CQZ20" s="182"/>
      <c r="CRA20" s="182"/>
      <c r="CRB20" s="182"/>
      <c r="CRC20" s="182"/>
      <c r="CRD20" s="182"/>
      <c r="CRE20" s="182"/>
      <c r="CRF20" s="182"/>
      <c r="CRG20" s="182"/>
      <c r="CRH20" s="182"/>
      <c r="CRI20" s="182"/>
      <c r="CRJ20" s="182"/>
      <c r="CRK20" s="182"/>
      <c r="CRL20" s="182"/>
      <c r="CRM20" s="182"/>
      <c r="CRN20" s="182"/>
      <c r="CRO20" s="182"/>
      <c r="CRP20" s="182"/>
      <c r="CRQ20" s="182"/>
      <c r="CRR20" s="182"/>
      <c r="CRS20" s="182"/>
      <c r="CRT20" s="182"/>
      <c r="CRU20" s="182"/>
      <c r="CRV20" s="182"/>
      <c r="CRW20" s="182"/>
      <c r="CRX20" s="182"/>
      <c r="CRY20" s="182"/>
      <c r="CRZ20" s="182"/>
      <c r="CSA20" s="182"/>
      <c r="CSB20" s="182"/>
      <c r="CSC20" s="182"/>
      <c r="CSD20" s="182"/>
      <c r="CSE20" s="182"/>
      <c r="CSF20" s="182"/>
      <c r="CSG20" s="182"/>
      <c r="CSH20" s="182"/>
      <c r="CSI20" s="182"/>
      <c r="CSJ20" s="182"/>
      <c r="CSK20" s="182"/>
      <c r="CSL20" s="182"/>
      <c r="CSM20" s="182"/>
      <c r="CSN20" s="182"/>
      <c r="CSO20" s="182"/>
      <c r="CSP20" s="182"/>
      <c r="CSQ20" s="182"/>
      <c r="CSR20" s="182"/>
      <c r="CSS20" s="182"/>
      <c r="CST20" s="182"/>
      <c r="CSU20" s="182"/>
      <c r="CSV20" s="182"/>
      <c r="CSW20" s="182"/>
      <c r="CSX20" s="182"/>
      <c r="CSY20" s="182"/>
      <c r="CSZ20" s="182"/>
      <c r="CTA20" s="182"/>
      <c r="CTB20" s="182"/>
      <c r="CTC20" s="182"/>
      <c r="CTD20" s="182"/>
      <c r="CTE20" s="182"/>
      <c r="CTF20" s="182"/>
      <c r="CTG20" s="182"/>
      <c r="CTH20" s="182"/>
      <c r="CTI20" s="182"/>
      <c r="CTJ20" s="182"/>
      <c r="CTK20" s="182"/>
      <c r="CTL20" s="182"/>
      <c r="CTM20" s="182"/>
      <c r="CTN20" s="182"/>
      <c r="CTO20" s="182"/>
      <c r="CTP20" s="182"/>
      <c r="CTQ20" s="182"/>
      <c r="CTR20" s="182"/>
      <c r="CTS20" s="182"/>
      <c r="CTT20" s="182"/>
      <c r="CTU20" s="182"/>
      <c r="CTV20" s="182"/>
      <c r="CTW20" s="182"/>
      <c r="CTX20" s="182"/>
      <c r="CTY20" s="182"/>
      <c r="CTZ20" s="182"/>
      <c r="CUA20" s="182"/>
      <c r="CUB20" s="182"/>
      <c r="CUC20" s="182"/>
      <c r="CUD20" s="182"/>
      <c r="CUE20" s="182"/>
      <c r="CUF20" s="182"/>
      <c r="CUG20" s="182"/>
      <c r="CUH20" s="182"/>
      <c r="CUI20" s="182"/>
      <c r="CUJ20" s="182"/>
      <c r="CUK20" s="182"/>
      <c r="CUL20" s="182"/>
      <c r="CUM20" s="182"/>
      <c r="CUN20" s="182"/>
      <c r="CUO20" s="182"/>
      <c r="CUP20" s="182"/>
      <c r="CUQ20" s="182"/>
      <c r="CUR20" s="182"/>
      <c r="CUS20" s="182"/>
      <c r="CUT20" s="182"/>
      <c r="CUU20" s="182"/>
      <c r="CUV20" s="182"/>
      <c r="CUW20" s="182"/>
      <c r="CUX20" s="182"/>
      <c r="CUY20" s="182"/>
      <c r="CUZ20" s="182"/>
      <c r="CVA20" s="182"/>
      <c r="CVB20" s="182"/>
      <c r="CVC20" s="182"/>
      <c r="CVD20" s="182"/>
      <c r="CVE20" s="182"/>
      <c r="CVF20" s="182"/>
      <c r="CVG20" s="182"/>
      <c r="CVH20" s="182"/>
      <c r="CVI20" s="182"/>
      <c r="CVJ20" s="182"/>
      <c r="CVK20" s="182"/>
      <c r="CVL20" s="182"/>
      <c r="CVM20" s="182"/>
      <c r="CVN20" s="182"/>
      <c r="CVO20" s="182"/>
      <c r="CVP20" s="182"/>
      <c r="CVQ20" s="182"/>
      <c r="CVR20" s="182"/>
      <c r="CVS20" s="182"/>
      <c r="CVT20" s="182"/>
      <c r="CVU20" s="182"/>
      <c r="CVV20" s="182"/>
      <c r="CVW20" s="182"/>
      <c r="CVX20" s="182"/>
      <c r="CVY20" s="182"/>
      <c r="CVZ20" s="182"/>
      <c r="CWA20" s="182"/>
      <c r="CWB20" s="182"/>
      <c r="CWC20" s="182"/>
      <c r="CWD20" s="182"/>
      <c r="CWE20" s="182"/>
      <c r="CWF20" s="182"/>
      <c r="CWG20" s="182"/>
      <c r="CWH20" s="182"/>
      <c r="CWI20" s="182"/>
      <c r="CWJ20" s="182"/>
      <c r="CWK20" s="182"/>
      <c r="CWL20" s="182"/>
      <c r="CWM20" s="182"/>
      <c r="CWN20" s="182"/>
      <c r="CWO20" s="182"/>
      <c r="CWP20" s="182"/>
      <c r="CWQ20" s="182"/>
      <c r="CWR20" s="182"/>
      <c r="CWS20" s="182"/>
      <c r="CWT20" s="182"/>
      <c r="CWU20" s="182"/>
      <c r="CWV20" s="182"/>
      <c r="CWW20" s="182"/>
      <c r="CWX20" s="182"/>
      <c r="CWY20" s="182"/>
      <c r="CWZ20" s="182"/>
      <c r="CXA20" s="182"/>
      <c r="CXB20" s="182"/>
      <c r="CXC20" s="182"/>
      <c r="CXD20" s="182"/>
      <c r="CXE20" s="182"/>
      <c r="CXF20" s="182"/>
      <c r="CXG20" s="182"/>
      <c r="CXH20" s="182"/>
      <c r="CXI20" s="182"/>
      <c r="CXJ20" s="182"/>
      <c r="CXK20" s="182"/>
      <c r="CXL20" s="182"/>
      <c r="CXM20" s="182"/>
      <c r="CXN20" s="182"/>
      <c r="CXO20" s="182"/>
      <c r="CXP20" s="182"/>
      <c r="CXQ20" s="182"/>
      <c r="CXR20" s="182"/>
      <c r="CXS20" s="182"/>
      <c r="CXT20" s="182"/>
      <c r="CXU20" s="182"/>
      <c r="CXV20" s="182"/>
      <c r="CXW20" s="182"/>
      <c r="CXX20" s="182"/>
      <c r="CXY20" s="182"/>
      <c r="CXZ20" s="182"/>
      <c r="CYA20" s="182"/>
      <c r="CYB20" s="182"/>
      <c r="CYC20" s="182"/>
      <c r="CYD20" s="182"/>
      <c r="CYE20" s="182"/>
      <c r="CYF20" s="182"/>
      <c r="CYG20" s="182"/>
      <c r="CYH20" s="182"/>
      <c r="CYI20" s="182"/>
      <c r="CYJ20" s="182"/>
      <c r="CYK20" s="182"/>
      <c r="CYL20" s="182"/>
      <c r="CYM20" s="182"/>
      <c r="CYN20" s="182"/>
      <c r="CYO20" s="182"/>
      <c r="CYP20" s="182"/>
      <c r="CYQ20" s="182"/>
      <c r="CYR20" s="182"/>
      <c r="CYS20" s="182"/>
      <c r="CYT20" s="182"/>
      <c r="CYU20" s="182"/>
      <c r="CYV20" s="182"/>
      <c r="CYW20" s="182"/>
      <c r="CYX20" s="182"/>
      <c r="CYY20" s="182"/>
      <c r="CYZ20" s="182"/>
      <c r="CZA20" s="182"/>
      <c r="CZB20" s="182"/>
      <c r="CZC20" s="182"/>
      <c r="CZD20" s="182"/>
      <c r="CZE20" s="182"/>
      <c r="CZF20" s="182"/>
      <c r="CZG20" s="182"/>
      <c r="CZH20" s="182"/>
      <c r="CZI20" s="182"/>
      <c r="CZJ20" s="182"/>
      <c r="CZK20" s="182"/>
      <c r="CZL20" s="182"/>
      <c r="CZM20" s="182"/>
      <c r="CZN20" s="182"/>
      <c r="CZO20" s="182"/>
      <c r="CZP20" s="182"/>
      <c r="CZQ20" s="182"/>
      <c r="CZR20" s="182"/>
      <c r="CZS20" s="182"/>
      <c r="CZT20" s="182"/>
      <c r="CZU20" s="182"/>
      <c r="CZV20" s="182"/>
      <c r="CZW20" s="182"/>
      <c r="CZX20" s="182"/>
      <c r="CZY20" s="182"/>
      <c r="CZZ20" s="182"/>
      <c r="DAA20" s="182"/>
      <c r="DAB20" s="182"/>
      <c r="DAC20" s="182"/>
      <c r="DAD20" s="182"/>
      <c r="DAE20" s="182"/>
      <c r="DAF20" s="182"/>
      <c r="DAG20" s="182"/>
      <c r="DAH20" s="182"/>
      <c r="DAI20" s="182"/>
      <c r="DAJ20" s="182"/>
      <c r="DAK20" s="182"/>
      <c r="DAL20" s="182"/>
      <c r="DAM20" s="182"/>
      <c r="DAN20" s="182"/>
      <c r="DAO20" s="182"/>
      <c r="DAP20" s="182"/>
      <c r="DAQ20" s="182"/>
      <c r="DAR20" s="182"/>
      <c r="DAS20" s="182"/>
      <c r="DAT20" s="182"/>
      <c r="DAU20" s="182"/>
      <c r="DAV20" s="182"/>
      <c r="DAW20" s="182"/>
      <c r="DAX20" s="182"/>
      <c r="DAY20" s="182"/>
      <c r="DAZ20" s="182"/>
      <c r="DBA20" s="182"/>
      <c r="DBB20" s="182"/>
      <c r="DBC20" s="182"/>
      <c r="DBD20" s="182"/>
      <c r="DBE20" s="182"/>
      <c r="DBF20" s="182"/>
      <c r="DBG20" s="182"/>
      <c r="DBH20" s="182"/>
      <c r="DBI20" s="182"/>
      <c r="DBJ20" s="182"/>
      <c r="DBK20" s="182"/>
      <c r="DBL20" s="182"/>
      <c r="DBM20" s="182"/>
      <c r="DBN20" s="182"/>
      <c r="DBO20" s="182"/>
      <c r="DBP20" s="182"/>
      <c r="DBQ20" s="182"/>
      <c r="DBR20" s="182"/>
      <c r="DBS20" s="182"/>
      <c r="DBT20" s="182"/>
      <c r="DBU20" s="182"/>
      <c r="DBV20" s="182"/>
      <c r="DBW20" s="182"/>
      <c r="DBX20" s="182"/>
      <c r="DBY20" s="182"/>
      <c r="DBZ20" s="182"/>
      <c r="DCA20" s="182"/>
      <c r="DCB20" s="182"/>
      <c r="DCC20" s="182"/>
      <c r="DCD20" s="182"/>
      <c r="DCE20" s="182"/>
      <c r="DCF20" s="182"/>
      <c r="DCG20" s="182"/>
      <c r="DCH20" s="182"/>
      <c r="DCI20" s="182"/>
      <c r="DCJ20" s="182"/>
      <c r="DCK20" s="182"/>
      <c r="DCL20" s="182"/>
      <c r="DCM20" s="182"/>
      <c r="DCN20" s="182"/>
      <c r="DCO20" s="182"/>
      <c r="DCP20" s="182"/>
      <c r="DCQ20" s="182"/>
      <c r="DCR20" s="182"/>
      <c r="DCS20" s="182"/>
      <c r="DCT20" s="182"/>
      <c r="DCU20" s="182"/>
      <c r="DCV20" s="182"/>
      <c r="DCW20" s="182"/>
      <c r="DCX20" s="182"/>
      <c r="DCY20" s="182"/>
      <c r="DCZ20" s="182"/>
      <c r="DDA20" s="182"/>
      <c r="DDB20" s="182"/>
      <c r="DDC20" s="182"/>
      <c r="DDD20" s="182"/>
      <c r="DDE20" s="182"/>
      <c r="DDF20" s="182"/>
      <c r="DDG20" s="182"/>
      <c r="DDH20" s="182"/>
      <c r="DDI20" s="182"/>
      <c r="DDJ20" s="182"/>
      <c r="DDK20" s="182"/>
      <c r="DDL20" s="182"/>
      <c r="DDM20" s="182"/>
      <c r="DDN20" s="182"/>
      <c r="DDO20" s="182"/>
      <c r="DDP20" s="182"/>
      <c r="DDQ20" s="182"/>
      <c r="DDR20" s="182"/>
      <c r="DDS20" s="182"/>
      <c r="DDT20" s="182"/>
      <c r="DDU20" s="182"/>
      <c r="DDV20" s="182"/>
      <c r="DDW20" s="182"/>
      <c r="DDX20" s="182"/>
      <c r="DDY20" s="182"/>
      <c r="DDZ20" s="182"/>
      <c r="DEA20" s="182"/>
      <c r="DEB20" s="182"/>
      <c r="DEC20" s="182"/>
      <c r="DED20" s="182"/>
      <c r="DEE20" s="182"/>
      <c r="DEF20" s="182"/>
      <c r="DEG20" s="182"/>
      <c r="DEH20" s="182"/>
      <c r="DEI20" s="182"/>
      <c r="DEJ20" s="182"/>
      <c r="DEK20" s="182"/>
      <c r="DEL20" s="182"/>
      <c r="DEM20" s="182"/>
      <c r="DEN20" s="182"/>
      <c r="DEO20" s="182"/>
      <c r="DEP20" s="182"/>
      <c r="DEQ20" s="182"/>
      <c r="DER20" s="182"/>
      <c r="DES20" s="182"/>
      <c r="DET20" s="182"/>
      <c r="DEU20" s="182"/>
      <c r="DEV20" s="182"/>
      <c r="DEW20" s="182"/>
      <c r="DEX20" s="182"/>
      <c r="DEY20" s="182"/>
      <c r="DEZ20" s="182"/>
      <c r="DFA20" s="182"/>
      <c r="DFB20" s="182"/>
      <c r="DFC20" s="182"/>
      <c r="DFD20" s="182"/>
      <c r="DFE20" s="182"/>
      <c r="DFF20" s="182"/>
      <c r="DFG20" s="182"/>
      <c r="DFH20" s="182"/>
      <c r="DFI20" s="182"/>
      <c r="DFJ20" s="182"/>
      <c r="DFK20" s="182"/>
      <c r="DFL20" s="182"/>
      <c r="DFM20" s="182"/>
      <c r="DFN20" s="182"/>
      <c r="DFO20" s="182"/>
      <c r="DFP20" s="182"/>
      <c r="DFQ20" s="182"/>
      <c r="DFR20" s="182"/>
      <c r="DFS20" s="182"/>
      <c r="DFT20" s="182"/>
      <c r="DFU20" s="182"/>
      <c r="DFV20" s="182"/>
      <c r="DFW20" s="182"/>
      <c r="DFX20" s="182"/>
      <c r="DFY20" s="182"/>
      <c r="DFZ20" s="182"/>
      <c r="DGA20" s="182"/>
      <c r="DGB20" s="182"/>
      <c r="DGC20" s="182"/>
      <c r="DGD20" s="182"/>
      <c r="DGE20" s="182"/>
      <c r="DGF20" s="182"/>
      <c r="DGG20" s="182"/>
      <c r="DGH20" s="182"/>
      <c r="DGI20" s="182"/>
      <c r="DGJ20" s="182"/>
      <c r="DGK20" s="182"/>
      <c r="DGL20" s="182"/>
      <c r="DGM20" s="182"/>
      <c r="DGN20" s="182"/>
      <c r="DGO20" s="182"/>
      <c r="DGP20" s="182"/>
      <c r="DGQ20" s="182"/>
      <c r="DGR20" s="182"/>
      <c r="DGS20" s="182"/>
      <c r="DGT20" s="182"/>
      <c r="DGU20" s="182"/>
      <c r="DGV20" s="182"/>
      <c r="DGW20" s="182"/>
      <c r="DGX20" s="182"/>
      <c r="DGY20" s="182"/>
      <c r="DGZ20" s="182"/>
      <c r="DHA20" s="182"/>
      <c r="DHB20" s="182"/>
      <c r="DHC20" s="182"/>
      <c r="DHD20" s="182"/>
      <c r="DHE20" s="182"/>
      <c r="DHF20" s="182"/>
      <c r="DHG20" s="182"/>
      <c r="DHH20" s="182"/>
      <c r="DHI20" s="182"/>
      <c r="DHJ20" s="182"/>
      <c r="DHK20" s="182"/>
      <c r="DHL20" s="182"/>
      <c r="DHM20" s="182"/>
      <c r="DHN20" s="182"/>
      <c r="DHO20" s="182"/>
      <c r="DHP20" s="182"/>
      <c r="DHQ20" s="182"/>
      <c r="DHR20" s="182"/>
      <c r="DHS20" s="182"/>
      <c r="DHT20" s="182"/>
      <c r="DHU20" s="182"/>
      <c r="DHV20" s="182"/>
      <c r="DHW20" s="182"/>
      <c r="DHX20" s="182"/>
      <c r="DHY20" s="182"/>
      <c r="DHZ20" s="182"/>
      <c r="DIA20" s="182"/>
      <c r="DIB20" s="182"/>
      <c r="DIC20" s="182"/>
      <c r="DID20" s="182"/>
      <c r="DIE20" s="182"/>
      <c r="DIF20" s="182"/>
      <c r="DIG20" s="182"/>
      <c r="DIH20" s="182"/>
      <c r="DII20" s="182"/>
      <c r="DIJ20" s="182"/>
      <c r="DIK20" s="182"/>
      <c r="DIL20" s="182"/>
      <c r="DIM20" s="182"/>
      <c r="DIN20" s="182"/>
      <c r="DIO20" s="182"/>
      <c r="DIP20" s="182"/>
      <c r="DIQ20" s="182"/>
      <c r="DIR20" s="182"/>
      <c r="DIS20" s="182"/>
      <c r="DIT20" s="182"/>
      <c r="DIU20" s="182"/>
      <c r="DIV20" s="182"/>
      <c r="DIW20" s="182"/>
      <c r="DIX20" s="182"/>
      <c r="DIY20" s="182"/>
      <c r="DIZ20" s="182"/>
      <c r="DJA20" s="182"/>
      <c r="DJB20" s="182"/>
      <c r="DJC20" s="182"/>
      <c r="DJD20" s="182"/>
      <c r="DJE20" s="182"/>
      <c r="DJF20" s="182"/>
      <c r="DJG20" s="182"/>
      <c r="DJH20" s="182"/>
      <c r="DJI20" s="182"/>
      <c r="DJJ20" s="182"/>
      <c r="DJK20" s="182"/>
      <c r="DJL20" s="182"/>
      <c r="DJM20" s="182"/>
      <c r="DJN20" s="182"/>
      <c r="DJO20" s="182"/>
      <c r="DJP20" s="182"/>
      <c r="DJQ20" s="182"/>
      <c r="DJR20" s="182"/>
      <c r="DJS20" s="182"/>
      <c r="DJT20" s="182"/>
      <c r="DJU20" s="182"/>
      <c r="DJV20" s="182"/>
      <c r="DJW20" s="182"/>
      <c r="DJX20" s="182"/>
      <c r="DJY20" s="182"/>
      <c r="DJZ20" s="182"/>
      <c r="DKA20" s="182"/>
      <c r="DKB20" s="182"/>
      <c r="DKC20" s="182"/>
      <c r="DKD20" s="182"/>
      <c r="DKE20" s="182"/>
      <c r="DKF20" s="182"/>
      <c r="DKG20" s="182"/>
      <c r="DKH20" s="182"/>
      <c r="DKI20" s="182"/>
      <c r="DKJ20" s="182"/>
      <c r="DKK20" s="182"/>
      <c r="DKL20" s="182"/>
      <c r="DKM20" s="182"/>
      <c r="DKN20" s="182"/>
      <c r="DKO20" s="182"/>
      <c r="DKP20" s="182"/>
      <c r="DKQ20" s="182"/>
      <c r="DKR20" s="182"/>
      <c r="DKS20" s="182"/>
      <c r="DKT20" s="182"/>
      <c r="DKU20" s="182"/>
      <c r="DKV20" s="182"/>
      <c r="DKW20" s="182"/>
      <c r="DKX20" s="182"/>
      <c r="DKY20" s="182"/>
      <c r="DKZ20" s="182"/>
      <c r="DLA20" s="182"/>
      <c r="DLB20" s="182"/>
      <c r="DLC20" s="182"/>
      <c r="DLD20" s="182"/>
      <c r="DLE20" s="182"/>
      <c r="DLF20" s="182"/>
      <c r="DLG20" s="182"/>
      <c r="DLH20" s="182"/>
      <c r="DLI20" s="182"/>
      <c r="DLJ20" s="182"/>
      <c r="DLK20" s="182"/>
      <c r="DLL20" s="182"/>
      <c r="DLM20" s="182"/>
      <c r="DLN20" s="182"/>
      <c r="DLO20" s="182"/>
      <c r="DLP20" s="182"/>
      <c r="DLQ20" s="182"/>
      <c r="DLR20" s="182"/>
      <c r="DLS20" s="182"/>
      <c r="DLT20" s="182"/>
      <c r="DLU20" s="182"/>
      <c r="DLV20" s="182"/>
      <c r="DLW20" s="182"/>
      <c r="DLX20" s="182"/>
      <c r="DLY20" s="182"/>
      <c r="DLZ20" s="182"/>
      <c r="DMA20" s="182"/>
      <c r="DMB20" s="182"/>
      <c r="DMC20" s="182"/>
      <c r="DMD20" s="182"/>
      <c r="DME20" s="182"/>
      <c r="DMF20" s="182"/>
      <c r="DMG20" s="182"/>
      <c r="DMH20" s="182"/>
      <c r="DMI20" s="182"/>
      <c r="DMJ20" s="182"/>
      <c r="DMK20" s="182"/>
      <c r="DML20" s="182"/>
      <c r="DMM20" s="182"/>
      <c r="DMN20" s="182"/>
      <c r="DMO20" s="182"/>
      <c r="DMP20" s="182"/>
      <c r="DMQ20" s="182"/>
      <c r="DMR20" s="182"/>
      <c r="DMS20" s="182"/>
      <c r="DMT20" s="182"/>
      <c r="DMU20" s="182"/>
      <c r="DMV20" s="182"/>
      <c r="DMW20" s="182"/>
      <c r="DMX20" s="182"/>
      <c r="DMY20" s="182"/>
      <c r="DMZ20" s="182"/>
      <c r="DNA20" s="182"/>
      <c r="DNB20" s="182"/>
      <c r="DNC20" s="182"/>
      <c r="DND20" s="182"/>
      <c r="DNE20" s="182"/>
      <c r="DNF20" s="182"/>
      <c r="DNG20" s="182"/>
      <c r="DNH20" s="182"/>
      <c r="DNI20" s="182"/>
      <c r="DNJ20" s="182"/>
      <c r="DNK20" s="182"/>
      <c r="DNL20" s="182"/>
      <c r="DNM20" s="182"/>
      <c r="DNN20" s="182"/>
      <c r="DNO20" s="182"/>
      <c r="DNP20" s="182"/>
      <c r="DNQ20" s="182"/>
      <c r="DNR20" s="182"/>
      <c r="DNS20" s="182"/>
      <c r="DNT20" s="182"/>
      <c r="DNU20" s="182"/>
      <c r="DNV20" s="182"/>
      <c r="DNW20" s="182"/>
      <c r="DNX20" s="182"/>
      <c r="DNY20" s="182"/>
      <c r="DNZ20" s="182"/>
      <c r="DOA20" s="182"/>
      <c r="DOB20" s="182"/>
      <c r="DOC20" s="182"/>
      <c r="DOD20" s="182"/>
      <c r="DOE20" s="182"/>
      <c r="DOF20" s="182"/>
      <c r="DOG20" s="182"/>
      <c r="DOH20" s="182"/>
      <c r="DOI20" s="182"/>
      <c r="DOJ20" s="182"/>
      <c r="DOK20" s="182"/>
      <c r="DOL20" s="182"/>
      <c r="DOM20" s="182"/>
      <c r="DON20" s="182"/>
      <c r="DOO20" s="182"/>
      <c r="DOP20" s="182"/>
      <c r="DOQ20" s="182"/>
      <c r="DOR20" s="182"/>
      <c r="DOS20" s="182"/>
      <c r="DOT20" s="182"/>
      <c r="DOU20" s="182"/>
      <c r="DOV20" s="182"/>
      <c r="DOW20" s="182"/>
      <c r="DOX20" s="182"/>
      <c r="DOY20" s="182"/>
      <c r="DOZ20" s="182"/>
      <c r="DPA20" s="182"/>
      <c r="DPB20" s="182"/>
      <c r="DPC20" s="182"/>
      <c r="DPD20" s="182"/>
      <c r="DPE20" s="182"/>
      <c r="DPF20" s="182"/>
      <c r="DPG20" s="182"/>
      <c r="DPH20" s="182"/>
      <c r="DPI20" s="182"/>
      <c r="DPJ20" s="182"/>
      <c r="DPK20" s="182"/>
      <c r="DPL20" s="182"/>
      <c r="DPM20" s="182"/>
      <c r="DPN20" s="182"/>
      <c r="DPO20" s="182"/>
      <c r="DPP20" s="182"/>
      <c r="DPQ20" s="182"/>
      <c r="DPR20" s="182"/>
      <c r="DPS20" s="182"/>
      <c r="DPT20" s="182"/>
      <c r="DPU20" s="182"/>
      <c r="DPV20" s="182"/>
      <c r="DPW20" s="182"/>
      <c r="DPX20" s="182"/>
      <c r="DPY20" s="182"/>
      <c r="DPZ20" s="182"/>
      <c r="DQA20" s="182"/>
      <c r="DQB20" s="182"/>
      <c r="DQC20" s="182"/>
      <c r="DQD20" s="182"/>
      <c r="DQE20" s="182"/>
      <c r="DQF20" s="182"/>
      <c r="DQG20" s="182"/>
      <c r="DQH20" s="182"/>
      <c r="DQI20" s="182"/>
      <c r="DQJ20" s="182"/>
      <c r="DQK20" s="182"/>
      <c r="DQL20" s="182"/>
      <c r="DQM20" s="182"/>
      <c r="DQN20" s="182"/>
      <c r="DQO20" s="182"/>
      <c r="DQP20" s="182"/>
      <c r="DQQ20" s="182"/>
      <c r="DQR20" s="182"/>
      <c r="DQS20" s="182"/>
      <c r="DQT20" s="182"/>
      <c r="DQU20" s="182"/>
      <c r="DQV20" s="182"/>
      <c r="DQW20" s="182"/>
      <c r="DQX20" s="182"/>
      <c r="DQY20" s="182"/>
      <c r="DQZ20" s="182"/>
      <c r="DRA20" s="182"/>
      <c r="DRB20" s="182"/>
      <c r="DRC20" s="182"/>
      <c r="DRD20" s="182"/>
      <c r="DRE20" s="182"/>
      <c r="DRF20" s="182"/>
      <c r="DRG20" s="182"/>
      <c r="DRH20" s="182"/>
      <c r="DRI20" s="182"/>
      <c r="DRJ20" s="182"/>
      <c r="DRK20" s="182"/>
      <c r="DRL20" s="182"/>
      <c r="DRM20" s="182"/>
      <c r="DRN20" s="182"/>
      <c r="DRO20" s="182"/>
      <c r="DRP20" s="182"/>
      <c r="DRQ20" s="182"/>
      <c r="DRR20" s="182"/>
      <c r="DRS20" s="182"/>
      <c r="DRT20" s="182"/>
      <c r="DRU20" s="182"/>
      <c r="DRV20" s="182"/>
      <c r="DRW20" s="182"/>
      <c r="DRX20" s="182"/>
      <c r="DRY20" s="182"/>
      <c r="DRZ20" s="182"/>
      <c r="DSA20" s="182"/>
      <c r="DSB20" s="182"/>
      <c r="DSC20" s="182"/>
      <c r="DSD20" s="182"/>
      <c r="DSE20" s="182"/>
      <c r="DSF20" s="182"/>
      <c r="DSG20" s="182"/>
      <c r="DSH20" s="182"/>
      <c r="DSI20" s="182"/>
      <c r="DSJ20" s="182"/>
      <c r="DSK20" s="182"/>
      <c r="DSL20" s="182"/>
      <c r="DSM20" s="182"/>
      <c r="DSN20" s="182"/>
      <c r="DSO20" s="182"/>
      <c r="DSP20" s="182"/>
      <c r="DSQ20" s="182"/>
      <c r="DSR20" s="182"/>
      <c r="DSS20" s="182"/>
      <c r="DST20" s="182"/>
      <c r="DSU20" s="182"/>
      <c r="DSV20" s="182"/>
      <c r="DSW20" s="182"/>
      <c r="DSX20" s="182"/>
      <c r="DSY20" s="182"/>
      <c r="DSZ20" s="182"/>
      <c r="DTA20" s="182"/>
      <c r="DTB20" s="182"/>
      <c r="DTC20" s="182"/>
      <c r="DTD20" s="182"/>
      <c r="DTE20" s="182"/>
      <c r="DTF20" s="182"/>
      <c r="DTG20" s="182"/>
      <c r="DTH20" s="182"/>
      <c r="DTI20" s="182"/>
      <c r="DTJ20" s="182"/>
      <c r="DTK20" s="182"/>
      <c r="DTL20" s="182"/>
      <c r="DTM20" s="182"/>
      <c r="DTN20" s="182"/>
      <c r="DTO20" s="182"/>
      <c r="DTP20" s="182"/>
      <c r="DTQ20" s="182"/>
      <c r="DTR20" s="182"/>
      <c r="DTS20" s="182"/>
      <c r="DTT20" s="182"/>
      <c r="DTU20" s="182"/>
      <c r="DTV20" s="182"/>
      <c r="DTW20" s="182"/>
      <c r="DTX20" s="182"/>
      <c r="DTY20" s="182"/>
      <c r="DTZ20" s="182"/>
      <c r="DUA20" s="182"/>
      <c r="DUB20" s="182"/>
      <c r="DUC20" s="182"/>
      <c r="DUD20" s="182"/>
      <c r="DUE20" s="182"/>
      <c r="DUF20" s="182"/>
      <c r="DUG20" s="182"/>
      <c r="DUH20" s="182"/>
      <c r="DUI20" s="182"/>
      <c r="DUJ20" s="182"/>
      <c r="DUK20" s="182"/>
      <c r="DUL20" s="182"/>
      <c r="DUM20" s="182"/>
      <c r="DUN20" s="182"/>
      <c r="DUO20" s="182"/>
      <c r="DUP20" s="182"/>
      <c r="DUQ20" s="182"/>
      <c r="DUR20" s="182"/>
      <c r="DUS20" s="182"/>
      <c r="DUT20" s="182"/>
      <c r="DUU20" s="182"/>
      <c r="DUV20" s="182"/>
      <c r="DUW20" s="182"/>
      <c r="DUX20" s="182"/>
      <c r="DUY20" s="182"/>
      <c r="DUZ20" s="182"/>
      <c r="DVA20" s="182"/>
      <c r="DVB20" s="182"/>
      <c r="DVC20" s="182"/>
      <c r="DVD20" s="182"/>
      <c r="DVE20" s="182"/>
      <c r="DVF20" s="182"/>
      <c r="DVG20" s="182"/>
      <c r="DVH20" s="182"/>
      <c r="DVI20" s="182"/>
      <c r="DVJ20" s="182"/>
      <c r="DVK20" s="182"/>
      <c r="DVL20" s="182"/>
      <c r="DVM20" s="182"/>
      <c r="DVN20" s="182"/>
      <c r="DVO20" s="182"/>
      <c r="DVP20" s="182"/>
      <c r="DVQ20" s="182"/>
      <c r="DVR20" s="182"/>
      <c r="DVS20" s="182"/>
      <c r="DVT20" s="182"/>
      <c r="DVU20" s="182"/>
      <c r="DVV20" s="182"/>
      <c r="DVW20" s="182"/>
      <c r="DVX20" s="182"/>
      <c r="DVY20" s="182"/>
      <c r="DVZ20" s="182"/>
      <c r="DWA20" s="182"/>
      <c r="DWB20" s="182"/>
      <c r="DWC20" s="182"/>
      <c r="DWD20" s="182"/>
      <c r="DWE20" s="182"/>
      <c r="DWF20" s="182"/>
      <c r="DWG20" s="182"/>
      <c r="DWH20" s="182"/>
      <c r="DWI20" s="182"/>
      <c r="DWJ20" s="182"/>
      <c r="DWK20" s="182"/>
      <c r="DWL20" s="182"/>
      <c r="DWM20" s="182"/>
      <c r="DWN20" s="182"/>
      <c r="DWO20" s="182"/>
      <c r="DWP20" s="182"/>
      <c r="DWQ20" s="182"/>
      <c r="DWR20" s="182"/>
      <c r="DWS20" s="182"/>
      <c r="DWT20" s="182"/>
      <c r="DWU20" s="182"/>
      <c r="DWV20" s="182"/>
      <c r="DWW20" s="182"/>
      <c r="DWX20" s="182"/>
      <c r="DWY20" s="182"/>
      <c r="DWZ20" s="182"/>
      <c r="DXA20" s="182"/>
      <c r="DXB20" s="182"/>
      <c r="DXC20" s="182"/>
      <c r="DXD20" s="182"/>
      <c r="DXE20" s="182"/>
      <c r="DXF20" s="182"/>
      <c r="DXG20" s="182"/>
      <c r="DXH20" s="182"/>
      <c r="DXI20" s="182"/>
      <c r="DXJ20" s="182"/>
      <c r="DXK20" s="182"/>
      <c r="DXL20" s="182"/>
      <c r="DXM20" s="182"/>
      <c r="DXN20" s="182"/>
      <c r="DXO20" s="182"/>
      <c r="DXP20" s="182"/>
      <c r="DXQ20" s="182"/>
      <c r="DXR20" s="182"/>
      <c r="DXS20" s="182"/>
      <c r="DXT20" s="182"/>
      <c r="DXU20" s="182"/>
      <c r="DXV20" s="182"/>
      <c r="DXW20" s="182"/>
      <c r="DXX20" s="182"/>
      <c r="DXY20" s="182"/>
      <c r="DXZ20" s="182"/>
      <c r="DYA20" s="182"/>
      <c r="DYB20" s="182"/>
      <c r="DYC20" s="182"/>
      <c r="DYD20" s="182"/>
      <c r="DYE20" s="182"/>
      <c r="DYF20" s="182"/>
      <c r="DYG20" s="182"/>
      <c r="DYH20" s="182"/>
      <c r="DYI20" s="182"/>
      <c r="DYJ20" s="182"/>
      <c r="DYK20" s="182"/>
      <c r="DYL20" s="182"/>
      <c r="DYM20" s="182"/>
      <c r="DYN20" s="182"/>
      <c r="DYO20" s="182"/>
      <c r="DYP20" s="182"/>
      <c r="DYQ20" s="182"/>
      <c r="DYR20" s="182"/>
      <c r="DYS20" s="182"/>
      <c r="DYT20" s="182"/>
      <c r="DYU20" s="182"/>
      <c r="DYV20" s="182"/>
      <c r="DYW20" s="182"/>
      <c r="DYX20" s="182"/>
      <c r="DYY20" s="182"/>
      <c r="DYZ20" s="182"/>
      <c r="DZA20" s="182"/>
      <c r="DZB20" s="182"/>
      <c r="DZC20" s="182"/>
      <c r="DZD20" s="182"/>
      <c r="DZE20" s="182"/>
      <c r="DZF20" s="182"/>
      <c r="DZG20" s="182"/>
      <c r="DZH20" s="182"/>
      <c r="DZI20" s="182"/>
      <c r="DZJ20" s="182"/>
      <c r="DZK20" s="182"/>
      <c r="DZL20" s="182"/>
      <c r="DZM20" s="182"/>
      <c r="DZN20" s="182"/>
      <c r="DZO20" s="182"/>
      <c r="DZP20" s="182"/>
      <c r="DZQ20" s="182"/>
      <c r="DZR20" s="182"/>
      <c r="DZS20" s="182"/>
      <c r="DZT20" s="182"/>
      <c r="DZU20" s="182"/>
      <c r="DZV20" s="182"/>
      <c r="DZW20" s="182"/>
      <c r="DZX20" s="182"/>
      <c r="DZY20" s="182"/>
      <c r="DZZ20" s="182"/>
      <c r="EAA20" s="182"/>
      <c r="EAB20" s="182"/>
      <c r="EAC20" s="182"/>
      <c r="EAD20" s="182"/>
      <c r="EAE20" s="182"/>
      <c r="EAF20" s="182"/>
      <c r="EAG20" s="182"/>
      <c r="EAH20" s="182"/>
      <c r="EAI20" s="182"/>
      <c r="EAJ20" s="182"/>
      <c r="EAK20" s="182"/>
      <c r="EAL20" s="182"/>
      <c r="EAM20" s="182"/>
      <c r="EAN20" s="182"/>
      <c r="EAO20" s="182"/>
      <c r="EAP20" s="182"/>
      <c r="EAQ20" s="182"/>
      <c r="EAR20" s="182"/>
      <c r="EAS20" s="182"/>
      <c r="EAT20" s="182"/>
      <c r="EAU20" s="182"/>
      <c r="EAV20" s="182"/>
      <c r="EAW20" s="182"/>
      <c r="EAX20" s="182"/>
      <c r="EAY20" s="182"/>
      <c r="EAZ20" s="182"/>
      <c r="EBA20" s="182"/>
      <c r="EBB20" s="182"/>
      <c r="EBC20" s="182"/>
      <c r="EBD20" s="182"/>
      <c r="EBE20" s="182"/>
      <c r="EBF20" s="182"/>
      <c r="EBG20" s="182"/>
      <c r="EBH20" s="182"/>
      <c r="EBI20" s="182"/>
      <c r="EBJ20" s="182"/>
      <c r="EBK20" s="182"/>
      <c r="EBL20" s="182"/>
      <c r="EBM20" s="182"/>
      <c r="EBN20" s="182"/>
      <c r="EBO20" s="182"/>
      <c r="EBP20" s="182"/>
      <c r="EBQ20" s="182"/>
      <c r="EBR20" s="182"/>
      <c r="EBS20" s="182"/>
      <c r="EBT20" s="182"/>
      <c r="EBU20" s="182"/>
      <c r="EBV20" s="182"/>
      <c r="EBW20" s="182"/>
      <c r="EBX20" s="182"/>
      <c r="EBY20" s="182"/>
      <c r="EBZ20" s="182"/>
      <c r="ECA20" s="182"/>
      <c r="ECB20" s="182"/>
      <c r="ECC20" s="182"/>
      <c r="ECD20" s="182"/>
      <c r="ECE20" s="182"/>
      <c r="ECF20" s="182"/>
      <c r="ECG20" s="182"/>
      <c r="ECH20" s="182"/>
      <c r="ECI20" s="182"/>
      <c r="ECJ20" s="182"/>
      <c r="ECK20" s="182"/>
      <c r="ECL20" s="182"/>
      <c r="ECM20" s="182"/>
      <c r="ECN20" s="182"/>
      <c r="ECO20" s="182"/>
      <c r="ECP20" s="182"/>
      <c r="ECQ20" s="182"/>
      <c r="ECR20" s="182"/>
      <c r="ECS20" s="182"/>
      <c r="ECT20" s="182"/>
      <c r="ECU20" s="182"/>
      <c r="ECV20" s="182"/>
      <c r="ECW20" s="182"/>
      <c r="ECX20" s="182"/>
      <c r="ECY20" s="182"/>
      <c r="ECZ20" s="182"/>
      <c r="EDA20" s="182"/>
      <c r="EDB20" s="182"/>
      <c r="EDC20" s="182"/>
      <c r="EDD20" s="182"/>
      <c r="EDE20" s="182"/>
      <c r="EDF20" s="182"/>
      <c r="EDG20" s="182"/>
      <c r="EDH20" s="182"/>
      <c r="EDI20" s="182"/>
      <c r="EDJ20" s="182"/>
      <c r="EDK20" s="182"/>
      <c r="EDL20" s="182"/>
      <c r="EDM20" s="182"/>
      <c r="EDN20" s="182"/>
      <c r="EDO20" s="182"/>
      <c r="EDP20" s="182"/>
      <c r="EDQ20" s="182"/>
      <c r="EDR20" s="182"/>
      <c r="EDS20" s="182"/>
      <c r="EDT20" s="182"/>
      <c r="EDU20" s="182"/>
      <c r="EDV20" s="182"/>
      <c r="EDW20" s="182"/>
      <c r="EDX20" s="182"/>
      <c r="EDY20" s="182"/>
      <c r="EDZ20" s="182"/>
      <c r="EEA20" s="182"/>
      <c r="EEB20" s="182"/>
      <c r="EEC20" s="182"/>
      <c r="EED20" s="182"/>
      <c r="EEE20" s="182"/>
      <c r="EEF20" s="182"/>
      <c r="EEG20" s="182"/>
      <c r="EEH20" s="182"/>
      <c r="EEI20" s="182"/>
      <c r="EEJ20" s="182"/>
      <c r="EEK20" s="182"/>
      <c r="EEL20" s="182"/>
      <c r="EEM20" s="182"/>
      <c r="EEN20" s="182"/>
      <c r="EEO20" s="182"/>
      <c r="EEP20" s="182"/>
      <c r="EEQ20" s="182"/>
      <c r="EER20" s="182"/>
      <c r="EES20" s="182"/>
      <c r="EET20" s="182"/>
      <c r="EEU20" s="182"/>
      <c r="EEV20" s="182"/>
      <c r="EEW20" s="182"/>
      <c r="EEX20" s="182"/>
      <c r="EEY20" s="182"/>
      <c r="EEZ20" s="182"/>
      <c r="EFA20" s="182"/>
      <c r="EFB20" s="182"/>
      <c r="EFC20" s="182"/>
      <c r="EFD20" s="182"/>
      <c r="EFE20" s="182"/>
      <c r="EFF20" s="182"/>
      <c r="EFG20" s="182"/>
      <c r="EFH20" s="182"/>
      <c r="EFI20" s="182"/>
      <c r="EFJ20" s="182"/>
      <c r="EFK20" s="182"/>
      <c r="EFL20" s="182"/>
      <c r="EFM20" s="182"/>
      <c r="EFN20" s="182"/>
      <c r="EFO20" s="182"/>
      <c r="EFP20" s="182"/>
      <c r="EFQ20" s="182"/>
      <c r="EFR20" s="182"/>
      <c r="EFS20" s="182"/>
      <c r="EFT20" s="182"/>
      <c r="EFU20" s="182"/>
      <c r="EFV20" s="182"/>
      <c r="EFW20" s="182"/>
      <c r="EFX20" s="182"/>
      <c r="EFY20" s="182"/>
      <c r="EFZ20" s="182"/>
      <c r="EGA20" s="182"/>
      <c r="EGB20" s="182"/>
      <c r="EGC20" s="182"/>
      <c r="EGD20" s="182"/>
      <c r="EGE20" s="182"/>
      <c r="EGF20" s="182"/>
      <c r="EGG20" s="182"/>
      <c r="EGH20" s="182"/>
      <c r="EGI20" s="182"/>
      <c r="EGJ20" s="182"/>
      <c r="EGK20" s="182"/>
      <c r="EGL20" s="182"/>
      <c r="EGM20" s="182"/>
      <c r="EGN20" s="182"/>
      <c r="EGO20" s="182"/>
      <c r="EGP20" s="182"/>
      <c r="EGQ20" s="182"/>
      <c r="EGR20" s="182"/>
      <c r="EGS20" s="182"/>
      <c r="EGT20" s="182"/>
      <c r="EGU20" s="182"/>
      <c r="EGV20" s="182"/>
      <c r="EGW20" s="182"/>
      <c r="EGX20" s="182"/>
      <c r="EGY20" s="182"/>
      <c r="EGZ20" s="182"/>
      <c r="EHA20" s="182"/>
      <c r="EHB20" s="182"/>
      <c r="EHC20" s="182"/>
      <c r="EHD20" s="182"/>
      <c r="EHE20" s="182"/>
      <c r="EHF20" s="182"/>
      <c r="EHG20" s="182"/>
      <c r="EHH20" s="182"/>
      <c r="EHI20" s="182"/>
      <c r="EHJ20" s="182"/>
      <c r="EHK20" s="182"/>
      <c r="EHL20" s="182"/>
      <c r="EHM20" s="182"/>
      <c r="EHN20" s="182"/>
      <c r="EHO20" s="182"/>
      <c r="EHP20" s="182"/>
      <c r="EHQ20" s="182"/>
      <c r="EHR20" s="182"/>
      <c r="EHS20" s="182"/>
      <c r="EHT20" s="182"/>
      <c r="EHU20" s="182"/>
      <c r="EHV20" s="182"/>
      <c r="EHW20" s="182"/>
      <c r="EHX20" s="182"/>
      <c r="EHY20" s="182"/>
      <c r="EHZ20" s="182"/>
      <c r="EIA20" s="182"/>
      <c r="EIB20" s="182"/>
      <c r="EIC20" s="182"/>
      <c r="EID20" s="182"/>
      <c r="EIE20" s="182"/>
      <c r="EIF20" s="182"/>
      <c r="EIG20" s="182"/>
      <c r="EIH20" s="182"/>
      <c r="EII20" s="182"/>
      <c r="EIJ20" s="182"/>
      <c r="EIK20" s="182"/>
      <c r="EIL20" s="182"/>
      <c r="EIM20" s="182"/>
      <c r="EIN20" s="182"/>
      <c r="EIO20" s="182"/>
      <c r="EIP20" s="182"/>
      <c r="EIQ20" s="182"/>
      <c r="EIR20" s="182"/>
      <c r="EIS20" s="182"/>
      <c r="EIT20" s="182"/>
      <c r="EIU20" s="182"/>
      <c r="EIV20" s="182"/>
      <c r="EIW20" s="182"/>
      <c r="EIX20" s="182"/>
      <c r="EIY20" s="182"/>
      <c r="EIZ20" s="182"/>
      <c r="EJA20" s="182"/>
      <c r="EJB20" s="182"/>
      <c r="EJC20" s="182"/>
      <c r="EJD20" s="182"/>
      <c r="EJE20" s="182"/>
      <c r="EJF20" s="182"/>
      <c r="EJG20" s="182"/>
      <c r="EJH20" s="182"/>
      <c r="EJI20" s="182"/>
      <c r="EJJ20" s="182"/>
      <c r="EJK20" s="182"/>
      <c r="EJL20" s="182"/>
      <c r="EJM20" s="182"/>
      <c r="EJN20" s="182"/>
      <c r="EJO20" s="182"/>
      <c r="EJP20" s="182"/>
      <c r="EJQ20" s="182"/>
      <c r="EJR20" s="182"/>
      <c r="EJS20" s="182"/>
      <c r="EJT20" s="182"/>
      <c r="EJU20" s="182"/>
      <c r="EJV20" s="182"/>
      <c r="EJW20" s="182"/>
      <c r="EJX20" s="182"/>
      <c r="EJY20" s="182"/>
      <c r="EJZ20" s="182"/>
      <c r="EKA20" s="182"/>
      <c r="EKB20" s="182"/>
      <c r="EKC20" s="182"/>
      <c r="EKD20" s="182"/>
      <c r="EKE20" s="182"/>
      <c r="EKF20" s="182"/>
      <c r="EKG20" s="182"/>
      <c r="EKH20" s="182"/>
      <c r="EKI20" s="182"/>
      <c r="EKJ20" s="182"/>
      <c r="EKK20" s="182"/>
      <c r="EKL20" s="182"/>
      <c r="EKM20" s="182"/>
      <c r="EKN20" s="182"/>
      <c r="EKO20" s="182"/>
      <c r="EKP20" s="182"/>
      <c r="EKQ20" s="182"/>
      <c r="EKR20" s="182"/>
      <c r="EKS20" s="182"/>
      <c r="EKT20" s="182"/>
      <c r="EKU20" s="182"/>
      <c r="EKV20" s="182"/>
      <c r="EKW20" s="182"/>
      <c r="EKX20" s="182"/>
      <c r="EKY20" s="182"/>
      <c r="EKZ20" s="182"/>
      <c r="ELA20" s="182"/>
      <c r="ELB20" s="182"/>
      <c r="ELC20" s="182"/>
      <c r="ELD20" s="182"/>
      <c r="ELE20" s="182"/>
      <c r="ELF20" s="182"/>
      <c r="ELG20" s="182"/>
      <c r="ELH20" s="182"/>
      <c r="ELI20" s="182"/>
      <c r="ELJ20" s="182"/>
      <c r="ELK20" s="182"/>
      <c r="ELL20" s="182"/>
      <c r="ELM20" s="182"/>
      <c r="ELN20" s="182"/>
      <c r="ELO20" s="182"/>
      <c r="ELP20" s="182"/>
      <c r="ELQ20" s="182"/>
      <c r="ELR20" s="182"/>
      <c r="ELS20" s="182"/>
      <c r="ELT20" s="182"/>
      <c r="ELU20" s="182"/>
      <c r="ELV20" s="182"/>
      <c r="ELW20" s="182"/>
      <c r="ELX20" s="182"/>
      <c r="ELY20" s="182"/>
      <c r="ELZ20" s="182"/>
      <c r="EMA20" s="182"/>
      <c r="EMB20" s="182"/>
      <c r="EMC20" s="182"/>
      <c r="EMD20" s="182"/>
      <c r="EME20" s="182"/>
      <c r="EMF20" s="182"/>
      <c r="EMG20" s="182"/>
      <c r="EMH20" s="182"/>
      <c r="EMI20" s="182"/>
      <c r="EMJ20" s="182"/>
      <c r="EMK20" s="182"/>
      <c r="EML20" s="182"/>
      <c r="EMM20" s="182"/>
      <c r="EMN20" s="182"/>
      <c r="EMO20" s="182"/>
      <c r="EMP20" s="182"/>
      <c r="EMQ20" s="182"/>
      <c r="EMR20" s="182"/>
      <c r="EMS20" s="182"/>
      <c r="EMT20" s="182"/>
      <c r="EMU20" s="182"/>
      <c r="EMV20" s="182"/>
      <c r="EMW20" s="182"/>
      <c r="EMX20" s="182"/>
      <c r="EMY20" s="182"/>
      <c r="EMZ20" s="182"/>
      <c r="ENA20" s="182"/>
      <c r="ENB20" s="182"/>
      <c r="ENC20" s="182"/>
      <c r="END20" s="182"/>
      <c r="ENE20" s="182"/>
      <c r="ENF20" s="182"/>
      <c r="ENG20" s="182"/>
      <c r="ENH20" s="182"/>
      <c r="ENI20" s="182"/>
      <c r="ENJ20" s="182"/>
      <c r="ENK20" s="182"/>
      <c r="ENL20" s="182"/>
      <c r="ENM20" s="182"/>
      <c r="ENN20" s="182"/>
      <c r="ENO20" s="182"/>
      <c r="ENP20" s="182"/>
      <c r="ENQ20" s="182"/>
      <c r="ENR20" s="182"/>
      <c r="ENS20" s="182"/>
      <c r="ENT20" s="182"/>
      <c r="ENU20" s="182"/>
      <c r="ENV20" s="182"/>
      <c r="ENW20" s="182"/>
      <c r="ENX20" s="182"/>
      <c r="ENY20" s="182"/>
      <c r="ENZ20" s="182"/>
      <c r="EOA20" s="182"/>
      <c r="EOB20" s="182"/>
      <c r="EOC20" s="182"/>
      <c r="EOD20" s="182"/>
      <c r="EOE20" s="182"/>
      <c r="EOF20" s="182"/>
      <c r="EOG20" s="182"/>
      <c r="EOH20" s="182"/>
      <c r="EOI20" s="182"/>
      <c r="EOJ20" s="182"/>
      <c r="EOK20" s="182"/>
      <c r="EOL20" s="182"/>
      <c r="EOM20" s="182"/>
      <c r="EON20" s="182"/>
      <c r="EOO20" s="182"/>
      <c r="EOP20" s="182"/>
      <c r="EOQ20" s="182"/>
      <c r="EOR20" s="182"/>
      <c r="EOS20" s="182"/>
      <c r="EOT20" s="182"/>
      <c r="EOU20" s="182"/>
      <c r="EOV20" s="182"/>
      <c r="EOW20" s="182"/>
      <c r="EOX20" s="182"/>
      <c r="EOY20" s="182"/>
      <c r="EOZ20" s="182"/>
      <c r="EPA20" s="182"/>
      <c r="EPB20" s="182"/>
      <c r="EPC20" s="182"/>
      <c r="EPD20" s="182"/>
      <c r="EPE20" s="182"/>
      <c r="EPF20" s="182"/>
      <c r="EPG20" s="182"/>
      <c r="EPH20" s="182"/>
      <c r="EPI20" s="182"/>
      <c r="EPJ20" s="182"/>
      <c r="EPK20" s="182"/>
      <c r="EPL20" s="182"/>
      <c r="EPM20" s="182"/>
      <c r="EPN20" s="182"/>
      <c r="EPO20" s="182"/>
      <c r="EPP20" s="182"/>
      <c r="EPQ20" s="182"/>
      <c r="EPR20" s="182"/>
      <c r="EPS20" s="182"/>
      <c r="EPT20" s="182"/>
      <c r="EPU20" s="182"/>
      <c r="EPV20" s="182"/>
      <c r="EPW20" s="182"/>
      <c r="EPX20" s="182"/>
      <c r="EPY20" s="182"/>
      <c r="EPZ20" s="182"/>
      <c r="EQA20" s="182"/>
      <c r="EQB20" s="182"/>
      <c r="EQC20" s="182"/>
      <c r="EQD20" s="182"/>
      <c r="EQE20" s="182"/>
      <c r="EQF20" s="182"/>
      <c r="EQG20" s="182"/>
      <c r="EQH20" s="182"/>
      <c r="EQI20" s="182"/>
      <c r="EQJ20" s="182"/>
      <c r="EQK20" s="182"/>
      <c r="EQL20" s="182"/>
      <c r="EQM20" s="182"/>
      <c r="EQN20" s="182"/>
      <c r="EQO20" s="182"/>
      <c r="EQP20" s="182"/>
      <c r="EQQ20" s="182"/>
      <c r="EQR20" s="182"/>
      <c r="EQS20" s="182"/>
      <c r="EQT20" s="182"/>
      <c r="EQU20" s="182"/>
      <c r="EQV20" s="182"/>
      <c r="EQW20" s="182"/>
      <c r="EQX20" s="182"/>
      <c r="EQY20" s="182"/>
      <c r="EQZ20" s="182"/>
      <c r="ERA20" s="182"/>
      <c r="ERB20" s="182"/>
      <c r="ERC20" s="182"/>
      <c r="ERD20" s="182"/>
      <c r="ERE20" s="182"/>
      <c r="ERF20" s="182"/>
      <c r="ERG20" s="182"/>
      <c r="ERH20" s="182"/>
      <c r="ERI20" s="182"/>
      <c r="ERJ20" s="182"/>
      <c r="ERK20" s="182"/>
      <c r="ERL20" s="182"/>
      <c r="ERM20" s="182"/>
      <c r="ERN20" s="182"/>
      <c r="ERO20" s="182"/>
      <c r="ERP20" s="182"/>
      <c r="ERQ20" s="182"/>
      <c r="ERR20" s="182"/>
      <c r="ERS20" s="182"/>
      <c r="ERT20" s="182"/>
      <c r="ERU20" s="182"/>
      <c r="ERV20" s="182"/>
      <c r="ERW20" s="182"/>
      <c r="ERX20" s="182"/>
      <c r="ERY20" s="182"/>
      <c r="ERZ20" s="182"/>
      <c r="ESA20" s="182"/>
      <c r="ESB20" s="182"/>
      <c r="ESC20" s="182"/>
      <c r="ESD20" s="182"/>
      <c r="ESE20" s="182"/>
      <c r="ESF20" s="182"/>
      <c r="ESG20" s="182"/>
      <c r="ESH20" s="182"/>
      <c r="ESI20" s="182"/>
      <c r="ESJ20" s="182"/>
      <c r="ESK20" s="182"/>
      <c r="ESL20" s="182"/>
      <c r="ESM20" s="182"/>
      <c r="ESN20" s="182"/>
      <c r="ESO20" s="182"/>
      <c r="ESP20" s="182"/>
      <c r="ESQ20" s="182"/>
      <c r="ESR20" s="182"/>
      <c r="ESS20" s="182"/>
      <c r="EST20" s="182"/>
      <c r="ESU20" s="182"/>
      <c r="ESV20" s="182"/>
      <c r="ESW20" s="182"/>
      <c r="ESX20" s="182"/>
      <c r="ESY20" s="182"/>
      <c r="ESZ20" s="182"/>
      <c r="ETA20" s="182"/>
      <c r="ETB20" s="182"/>
      <c r="ETC20" s="182"/>
      <c r="ETD20" s="182"/>
      <c r="ETE20" s="182"/>
      <c r="ETF20" s="182"/>
      <c r="ETG20" s="182"/>
      <c r="ETH20" s="182"/>
      <c r="ETI20" s="182"/>
      <c r="ETJ20" s="182"/>
      <c r="ETK20" s="182"/>
      <c r="ETL20" s="182"/>
      <c r="ETM20" s="182"/>
      <c r="ETN20" s="182"/>
      <c r="ETO20" s="182"/>
      <c r="ETP20" s="182"/>
      <c r="ETQ20" s="182"/>
      <c r="ETR20" s="182"/>
      <c r="ETS20" s="182"/>
      <c r="ETT20" s="182"/>
      <c r="ETU20" s="182"/>
      <c r="ETV20" s="182"/>
      <c r="ETW20" s="182"/>
      <c r="ETX20" s="182"/>
      <c r="ETY20" s="182"/>
      <c r="ETZ20" s="182"/>
      <c r="EUA20" s="182"/>
      <c r="EUB20" s="182"/>
      <c r="EUC20" s="182"/>
      <c r="EUD20" s="182"/>
      <c r="EUE20" s="182"/>
      <c r="EUF20" s="182"/>
      <c r="EUG20" s="182"/>
      <c r="EUH20" s="182"/>
      <c r="EUI20" s="182"/>
      <c r="EUJ20" s="182"/>
      <c r="EUK20" s="182"/>
      <c r="EUL20" s="182"/>
      <c r="EUM20" s="182"/>
      <c r="EUN20" s="182"/>
      <c r="EUO20" s="182"/>
      <c r="EUP20" s="182"/>
      <c r="EUQ20" s="182"/>
      <c r="EUR20" s="182"/>
      <c r="EUS20" s="182"/>
      <c r="EUT20" s="182"/>
      <c r="EUU20" s="182"/>
      <c r="EUV20" s="182"/>
      <c r="EUW20" s="182"/>
      <c r="EUX20" s="182"/>
      <c r="EUY20" s="182"/>
      <c r="EUZ20" s="182"/>
      <c r="EVA20" s="182"/>
      <c r="EVB20" s="182"/>
      <c r="EVC20" s="182"/>
      <c r="EVD20" s="182"/>
      <c r="EVE20" s="182"/>
      <c r="EVF20" s="182"/>
      <c r="EVG20" s="182"/>
      <c r="EVH20" s="182"/>
      <c r="EVI20" s="182"/>
      <c r="EVJ20" s="182"/>
      <c r="EVK20" s="182"/>
      <c r="EVL20" s="182"/>
      <c r="EVM20" s="182"/>
      <c r="EVN20" s="182"/>
      <c r="EVO20" s="182"/>
      <c r="EVP20" s="182"/>
      <c r="EVQ20" s="182"/>
      <c r="EVR20" s="182"/>
      <c r="EVS20" s="182"/>
      <c r="EVT20" s="182"/>
      <c r="EVU20" s="182"/>
      <c r="EVV20" s="182"/>
      <c r="EVW20" s="182"/>
      <c r="EVX20" s="182"/>
      <c r="EVY20" s="182"/>
      <c r="EVZ20" s="182"/>
      <c r="EWA20" s="182"/>
      <c r="EWB20" s="182"/>
      <c r="EWC20" s="182"/>
      <c r="EWD20" s="182"/>
      <c r="EWE20" s="182"/>
      <c r="EWF20" s="182"/>
      <c r="EWG20" s="182"/>
      <c r="EWH20" s="182"/>
      <c r="EWI20" s="182"/>
      <c r="EWJ20" s="182"/>
      <c r="EWK20" s="182"/>
      <c r="EWL20" s="182"/>
      <c r="EWM20" s="182"/>
      <c r="EWN20" s="182"/>
      <c r="EWO20" s="182"/>
      <c r="EWP20" s="182"/>
      <c r="EWQ20" s="182"/>
      <c r="EWR20" s="182"/>
      <c r="EWS20" s="182"/>
      <c r="EWT20" s="182"/>
      <c r="EWU20" s="182"/>
      <c r="EWV20" s="182"/>
      <c r="EWW20" s="182"/>
      <c r="EWX20" s="182"/>
      <c r="EWY20" s="182"/>
      <c r="EWZ20" s="182"/>
      <c r="EXA20" s="182"/>
      <c r="EXB20" s="182"/>
      <c r="EXC20" s="182"/>
      <c r="EXD20" s="182"/>
      <c r="EXE20" s="182"/>
      <c r="EXF20" s="182"/>
      <c r="EXG20" s="182"/>
      <c r="EXH20" s="182"/>
      <c r="EXI20" s="182"/>
      <c r="EXJ20" s="182"/>
      <c r="EXK20" s="182"/>
      <c r="EXL20" s="182"/>
      <c r="EXM20" s="182"/>
      <c r="EXN20" s="182"/>
      <c r="EXO20" s="182"/>
      <c r="EXP20" s="182"/>
      <c r="EXQ20" s="182"/>
      <c r="EXR20" s="182"/>
      <c r="EXS20" s="182"/>
      <c r="EXT20" s="182"/>
      <c r="EXU20" s="182"/>
      <c r="EXV20" s="182"/>
      <c r="EXW20" s="182"/>
      <c r="EXX20" s="182"/>
      <c r="EXY20" s="182"/>
      <c r="EXZ20" s="182"/>
      <c r="EYA20" s="182"/>
      <c r="EYB20" s="182"/>
      <c r="EYC20" s="182"/>
      <c r="EYD20" s="182"/>
      <c r="EYE20" s="182"/>
      <c r="EYF20" s="182"/>
      <c r="EYG20" s="182"/>
      <c r="EYH20" s="182"/>
      <c r="EYI20" s="182"/>
      <c r="EYJ20" s="182"/>
      <c r="EYK20" s="182"/>
      <c r="EYL20" s="182"/>
      <c r="EYM20" s="182"/>
      <c r="EYN20" s="182"/>
      <c r="EYO20" s="182"/>
      <c r="EYP20" s="182"/>
      <c r="EYQ20" s="182"/>
      <c r="EYR20" s="182"/>
      <c r="EYS20" s="182"/>
      <c r="EYT20" s="182"/>
      <c r="EYU20" s="182"/>
      <c r="EYV20" s="182"/>
      <c r="EYW20" s="182"/>
      <c r="EYX20" s="182"/>
      <c r="EYY20" s="182"/>
      <c r="EYZ20" s="182"/>
      <c r="EZA20" s="182"/>
      <c r="EZB20" s="182"/>
      <c r="EZC20" s="182"/>
      <c r="EZD20" s="182"/>
      <c r="EZE20" s="182"/>
      <c r="EZF20" s="182"/>
      <c r="EZG20" s="182"/>
      <c r="EZH20" s="182"/>
      <c r="EZI20" s="182"/>
      <c r="EZJ20" s="182"/>
      <c r="EZK20" s="182"/>
      <c r="EZL20" s="182"/>
      <c r="EZM20" s="182"/>
      <c r="EZN20" s="182"/>
      <c r="EZO20" s="182"/>
      <c r="EZP20" s="182"/>
      <c r="EZQ20" s="182"/>
      <c r="EZR20" s="182"/>
      <c r="EZS20" s="182"/>
      <c r="EZT20" s="182"/>
      <c r="EZU20" s="182"/>
      <c r="EZV20" s="182"/>
      <c r="EZW20" s="182"/>
      <c r="EZX20" s="182"/>
      <c r="EZY20" s="182"/>
      <c r="EZZ20" s="182"/>
      <c r="FAA20" s="182"/>
      <c r="FAB20" s="182"/>
      <c r="FAC20" s="182"/>
      <c r="FAD20" s="182"/>
      <c r="FAE20" s="182"/>
      <c r="FAF20" s="182"/>
      <c r="FAG20" s="182"/>
      <c r="FAH20" s="182"/>
      <c r="FAI20" s="182"/>
      <c r="FAJ20" s="182"/>
      <c r="FAK20" s="182"/>
      <c r="FAL20" s="182"/>
      <c r="FAM20" s="182"/>
      <c r="FAN20" s="182"/>
      <c r="FAO20" s="182"/>
      <c r="FAP20" s="182"/>
      <c r="FAQ20" s="182"/>
      <c r="FAR20" s="182"/>
      <c r="FAS20" s="182"/>
      <c r="FAT20" s="182"/>
      <c r="FAU20" s="182"/>
      <c r="FAV20" s="182"/>
      <c r="FAW20" s="182"/>
      <c r="FAX20" s="182"/>
      <c r="FAY20" s="182"/>
      <c r="FAZ20" s="182"/>
      <c r="FBA20" s="182"/>
      <c r="FBB20" s="182"/>
      <c r="FBC20" s="182"/>
      <c r="FBD20" s="182"/>
      <c r="FBE20" s="182"/>
      <c r="FBF20" s="182"/>
      <c r="FBG20" s="182"/>
      <c r="FBH20" s="182"/>
      <c r="FBI20" s="182"/>
      <c r="FBJ20" s="182"/>
      <c r="FBK20" s="182"/>
      <c r="FBL20" s="182"/>
      <c r="FBM20" s="182"/>
      <c r="FBN20" s="182"/>
      <c r="FBO20" s="182"/>
      <c r="FBP20" s="182"/>
      <c r="FBQ20" s="182"/>
      <c r="FBR20" s="182"/>
      <c r="FBS20" s="182"/>
      <c r="FBT20" s="182"/>
      <c r="FBU20" s="182"/>
      <c r="FBV20" s="182"/>
      <c r="FBW20" s="182"/>
      <c r="FBX20" s="182"/>
      <c r="FBY20" s="182"/>
      <c r="FBZ20" s="182"/>
      <c r="FCA20" s="182"/>
      <c r="FCB20" s="182"/>
      <c r="FCC20" s="182"/>
      <c r="FCD20" s="182"/>
      <c r="FCE20" s="182"/>
      <c r="FCF20" s="182"/>
      <c r="FCG20" s="182"/>
      <c r="FCH20" s="182"/>
      <c r="FCI20" s="182"/>
      <c r="FCJ20" s="182"/>
      <c r="FCK20" s="182"/>
      <c r="FCL20" s="182"/>
      <c r="FCM20" s="182"/>
      <c r="FCN20" s="182"/>
      <c r="FCO20" s="182"/>
      <c r="FCP20" s="182"/>
      <c r="FCQ20" s="182"/>
      <c r="FCR20" s="182"/>
      <c r="FCS20" s="182"/>
      <c r="FCT20" s="182"/>
      <c r="FCU20" s="182"/>
      <c r="FCV20" s="182"/>
      <c r="FCW20" s="182"/>
      <c r="FCX20" s="182"/>
      <c r="FCY20" s="182"/>
      <c r="FCZ20" s="182"/>
      <c r="FDA20" s="182"/>
      <c r="FDB20" s="182"/>
      <c r="FDC20" s="182"/>
      <c r="FDD20" s="182"/>
      <c r="FDE20" s="182"/>
      <c r="FDF20" s="182"/>
      <c r="FDG20" s="182"/>
      <c r="FDH20" s="182"/>
      <c r="FDI20" s="182"/>
      <c r="FDJ20" s="182"/>
      <c r="FDK20" s="182"/>
      <c r="FDL20" s="182"/>
      <c r="FDM20" s="182"/>
      <c r="FDN20" s="182"/>
      <c r="FDO20" s="182"/>
      <c r="FDP20" s="182"/>
      <c r="FDQ20" s="182"/>
      <c r="FDR20" s="182"/>
      <c r="FDS20" s="182"/>
      <c r="FDT20" s="182"/>
      <c r="FDU20" s="182"/>
      <c r="FDV20" s="182"/>
      <c r="FDW20" s="182"/>
      <c r="FDX20" s="182"/>
      <c r="FDY20" s="182"/>
      <c r="FDZ20" s="182"/>
      <c r="FEA20" s="182"/>
      <c r="FEB20" s="182"/>
      <c r="FEC20" s="182"/>
      <c r="FED20" s="182"/>
      <c r="FEE20" s="182"/>
      <c r="FEF20" s="182"/>
      <c r="FEG20" s="182"/>
      <c r="FEH20" s="182"/>
      <c r="FEI20" s="182"/>
      <c r="FEJ20" s="182"/>
      <c r="FEK20" s="182"/>
      <c r="FEL20" s="182"/>
      <c r="FEM20" s="182"/>
      <c r="FEN20" s="182"/>
      <c r="FEO20" s="182"/>
      <c r="FEP20" s="182"/>
      <c r="FEQ20" s="182"/>
      <c r="FER20" s="182"/>
      <c r="FES20" s="182"/>
      <c r="FET20" s="182"/>
      <c r="FEU20" s="182"/>
      <c r="FEV20" s="182"/>
      <c r="FEW20" s="182"/>
      <c r="FEX20" s="182"/>
      <c r="FEY20" s="182"/>
      <c r="FEZ20" s="182"/>
      <c r="FFA20" s="182"/>
      <c r="FFB20" s="182"/>
      <c r="FFC20" s="182"/>
      <c r="FFD20" s="182"/>
      <c r="FFE20" s="182"/>
      <c r="FFF20" s="182"/>
      <c r="FFG20" s="182"/>
      <c r="FFH20" s="182"/>
      <c r="FFI20" s="182"/>
      <c r="FFJ20" s="182"/>
      <c r="FFK20" s="182"/>
      <c r="FFL20" s="182"/>
      <c r="FFM20" s="182"/>
      <c r="FFN20" s="182"/>
      <c r="FFO20" s="182"/>
      <c r="FFP20" s="182"/>
      <c r="FFQ20" s="182"/>
      <c r="FFR20" s="182"/>
      <c r="FFS20" s="182"/>
      <c r="FFT20" s="182"/>
      <c r="FFU20" s="182"/>
      <c r="FFV20" s="182"/>
      <c r="FFW20" s="182"/>
      <c r="FFX20" s="182"/>
      <c r="FFY20" s="182"/>
      <c r="FFZ20" s="182"/>
      <c r="FGA20" s="182"/>
      <c r="FGB20" s="182"/>
      <c r="FGC20" s="182"/>
      <c r="FGD20" s="182"/>
      <c r="FGE20" s="182"/>
      <c r="FGF20" s="182"/>
      <c r="FGG20" s="182"/>
      <c r="FGH20" s="182"/>
      <c r="FGI20" s="182"/>
      <c r="FGJ20" s="182"/>
      <c r="FGK20" s="182"/>
      <c r="FGL20" s="182"/>
      <c r="FGM20" s="182"/>
      <c r="FGN20" s="182"/>
      <c r="FGO20" s="182"/>
      <c r="FGP20" s="182"/>
      <c r="FGQ20" s="182"/>
      <c r="FGR20" s="182"/>
      <c r="FGS20" s="182"/>
      <c r="FGT20" s="182"/>
      <c r="FGU20" s="182"/>
      <c r="FGV20" s="182"/>
      <c r="FGW20" s="182"/>
      <c r="FGX20" s="182"/>
      <c r="FGY20" s="182"/>
      <c r="FGZ20" s="182"/>
      <c r="FHA20" s="182"/>
      <c r="FHB20" s="182"/>
      <c r="FHC20" s="182"/>
      <c r="FHD20" s="182"/>
      <c r="FHE20" s="182"/>
      <c r="FHF20" s="182"/>
      <c r="FHG20" s="182"/>
      <c r="FHH20" s="182"/>
      <c r="FHI20" s="182"/>
      <c r="FHJ20" s="182"/>
      <c r="FHK20" s="182"/>
      <c r="FHL20" s="182"/>
      <c r="FHM20" s="182"/>
      <c r="FHN20" s="182"/>
      <c r="FHO20" s="182"/>
      <c r="FHP20" s="182"/>
      <c r="FHQ20" s="182"/>
      <c r="FHR20" s="182"/>
      <c r="FHS20" s="182"/>
      <c r="FHT20" s="182"/>
      <c r="FHU20" s="182"/>
      <c r="FHV20" s="182"/>
      <c r="FHW20" s="182"/>
      <c r="FHX20" s="182"/>
      <c r="FHY20" s="182"/>
      <c r="FHZ20" s="182"/>
      <c r="FIA20" s="182"/>
      <c r="FIB20" s="182"/>
      <c r="FIC20" s="182"/>
      <c r="FID20" s="182"/>
      <c r="FIE20" s="182"/>
      <c r="FIF20" s="182"/>
      <c r="FIG20" s="182"/>
      <c r="FIH20" s="182"/>
      <c r="FII20" s="182"/>
      <c r="FIJ20" s="182"/>
      <c r="FIK20" s="182"/>
      <c r="FIL20" s="182"/>
      <c r="FIM20" s="182"/>
      <c r="FIN20" s="182"/>
      <c r="FIO20" s="182"/>
      <c r="FIP20" s="182"/>
      <c r="FIQ20" s="182"/>
      <c r="FIR20" s="182"/>
      <c r="FIS20" s="182"/>
      <c r="FIT20" s="182"/>
      <c r="FIU20" s="182"/>
      <c r="FIV20" s="182"/>
      <c r="FIW20" s="182"/>
      <c r="FIX20" s="182"/>
      <c r="FIY20" s="182"/>
      <c r="FIZ20" s="182"/>
      <c r="FJA20" s="182"/>
      <c r="FJB20" s="182"/>
      <c r="FJC20" s="182"/>
      <c r="FJD20" s="182"/>
      <c r="FJE20" s="182"/>
      <c r="FJF20" s="182"/>
      <c r="FJG20" s="182"/>
      <c r="FJH20" s="182"/>
      <c r="FJI20" s="182"/>
      <c r="FJJ20" s="182"/>
      <c r="FJK20" s="182"/>
      <c r="FJL20" s="182"/>
      <c r="FJM20" s="182"/>
      <c r="FJN20" s="182"/>
      <c r="FJO20" s="182"/>
      <c r="FJP20" s="182"/>
      <c r="FJQ20" s="182"/>
      <c r="FJR20" s="182"/>
      <c r="FJS20" s="182"/>
      <c r="FJT20" s="182"/>
      <c r="FJU20" s="182"/>
      <c r="FJV20" s="182"/>
      <c r="FJW20" s="182"/>
      <c r="FJX20" s="182"/>
      <c r="FJY20" s="182"/>
      <c r="FJZ20" s="182"/>
      <c r="FKA20" s="182"/>
      <c r="FKB20" s="182"/>
      <c r="FKC20" s="182"/>
      <c r="FKD20" s="182"/>
      <c r="FKE20" s="182"/>
      <c r="FKF20" s="182"/>
      <c r="FKG20" s="182"/>
      <c r="FKH20" s="182"/>
      <c r="FKI20" s="182"/>
      <c r="FKJ20" s="182"/>
      <c r="FKK20" s="182"/>
      <c r="FKL20" s="182"/>
      <c r="FKM20" s="182"/>
      <c r="FKN20" s="182"/>
      <c r="FKO20" s="182"/>
      <c r="FKP20" s="182"/>
      <c r="FKQ20" s="182"/>
      <c r="FKR20" s="182"/>
      <c r="FKS20" s="182"/>
      <c r="FKT20" s="182"/>
      <c r="FKU20" s="182"/>
      <c r="FKV20" s="182"/>
      <c r="FKW20" s="182"/>
      <c r="FKX20" s="182"/>
      <c r="FKY20" s="182"/>
      <c r="FKZ20" s="182"/>
      <c r="FLA20" s="182"/>
      <c r="FLB20" s="182"/>
      <c r="FLC20" s="182"/>
      <c r="FLD20" s="182"/>
      <c r="FLE20" s="182"/>
      <c r="FLF20" s="182"/>
      <c r="FLG20" s="182"/>
      <c r="FLH20" s="182"/>
      <c r="FLI20" s="182"/>
      <c r="FLJ20" s="182"/>
      <c r="FLK20" s="182"/>
      <c r="FLL20" s="182"/>
      <c r="FLM20" s="182"/>
      <c r="FLN20" s="182"/>
      <c r="FLO20" s="182"/>
      <c r="FLP20" s="182"/>
      <c r="FLQ20" s="182"/>
      <c r="FLR20" s="182"/>
      <c r="FLS20" s="182"/>
      <c r="FLT20" s="182"/>
      <c r="FLU20" s="182"/>
      <c r="FLV20" s="182"/>
      <c r="FLW20" s="182"/>
      <c r="FLX20" s="182"/>
      <c r="FLY20" s="182"/>
      <c r="FLZ20" s="182"/>
      <c r="FMA20" s="182"/>
      <c r="FMB20" s="182"/>
      <c r="FMC20" s="182"/>
      <c r="FMD20" s="182"/>
      <c r="FME20" s="182"/>
      <c r="FMF20" s="182"/>
      <c r="FMG20" s="182"/>
      <c r="FMH20" s="182"/>
      <c r="FMI20" s="182"/>
      <c r="FMJ20" s="182"/>
      <c r="FMK20" s="182"/>
      <c r="FML20" s="182"/>
      <c r="FMM20" s="182"/>
      <c r="FMN20" s="182"/>
      <c r="FMO20" s="182"/>
      <c r="FMP20" s="182"/>
      <c r="FMQ20" s="182"/>
      <c r="FMR20" s="182"/>
      <c r="FMS20" s="182"/>
      <c r="FMT20" s="182"/>
      <c r="FMU20" s="182"/>
      <c r="FMV20" s="182"/>
      <c r="FMW20" s="182"/>
      <c r="FMX20" s="182"/>
      <c r="FMY20" s="182"/>
      <c r="FMZ20" s="182"/>
      <c r="FNA20" s="182"/>
      <c r="FNB20" s="182"/>
      <c r="FNC20" s="182"/>
      <c r="FND20" s="182"/>
      <c r="FNE20" s="182"/>
      <c r="FNF20" s="182"/>
      <c r="FNG20" s="182"/>
      <c r="FNH20" s="182"/>
      <c r="FNI20" s="182"/>
      <c r="FNJ20" s="182"/>
      <c r="FNK20" s="182"/>
      <c r="FNL20" s="182"/>
      <c r="FNM20" s="182"/>
      <c r="FNN20" s="182"/>
      <c r="FNO20" s="182"/>
      <c r="FNP20" s="182"/>
      <c r="FNQ20" s="182"/>
      <c r="FNR20" s="182"/>
      <c r="FNS20" s="182"/>
      <c r="FNT20" s="182"/>
      <c r="FNU20" s="182"/>
      <c r="FNV20" s="182"/>
      <c r="FNW20" s="182"/>
      <c r="FNX20" s="182"/>
      <c r="FNY20" s="182"/>
      <c r="FNZ20" s="182"/>
      <c r="FOA20" s="182"/>
      <c r="FOB20" s="182"/>
      <c r="FOC20" s="182"/>
      <c r="FOD20" s="182"/>
      <c r="FOE20" s="182"/>
      <c r="FOF20" s="182"/>
      <c r="FOG20" s="182"/>
      <c r="FOH20" s="182"/>
      <c r="FOI20" s="182"/>
      <c r="FOJ20" s="182"/>
      <c r="FOK20" s="182"/>
      <c r="FOL20" s="182"/>
      <c r="FOM20" s="182"/>
      <c r="FON20" s="182"/>
      <c r="FOO20" s="182"/>
      <c r="FOP20" s="182"/>
      <c r="FOQ20" s="182"/>
      <c r="FOR20" s="182"/>
      <c r="FOS20" s="182"/>
      <c r="FOT20" s="182"/>
      <c r="FOU20" s="182"/>
      <c r="FOV20" s="182"/>
      <c r="FOW20" s="182"/>
      <c r="FOX20" s="182"/>
      <c r="FOY20" s="182"/>
      <c r="FOZ20" s="182"/>
      <c r="FPA20" s="182"/>
      <c r="FPB20" s="182"/>
      <c r="FPC20" s="182"/>
      <c r="FPD20" s="182"/>
      <c r="FPE20" s="182"/>
      <c r="FPF20" s="182"/>
      <c r="FPG20" s="182"/>
      <c r="FPH20" s="182"/>
      <c r="FPI20" s="182"/>
      <c r="FPJ20" s="182"/>
      <c r="FPK20" s="182"/>
      <c r="FPL20" s="182"/>
      <c r="FPM20" s="182"/>
      <c r="FPN20" s="182"/>
      <c r="FPO20" s="182"/>
      <c r="FPP20" s="182"/>
      <c r="FPQ20" s="182"/>
      <c r="FPR20" s="182"/>
      <c r="FPS20" s="182"/>
      <c r="FPT20" s="182"/>
      <c r="FPU20" s="182"/>
      <c r="FPV20" s="182"/>
      <c r="FPW20" s="182"/>
      <c r="FPX20" s="182"/>
      <c r="FPY20" s="182"/>
      <c r="FPZ20" s="182"/>
      <c r="FQA20" s="182"/>
      <c r="FQB20" s="182"/>
      <c r="FQC20" s="182"/>
      <c r="FQD20" s="182"/>
      <c r="FQE20" s="182"/>
      <c r="FQF20" s="182"/>
      <c r="FQG20" s="182"/>
      <c r="FQH20" s="182"/>
      <c r="FQI20" s="182"/>
      <c r="FQJ20" s="182"/>
      <c r="FQK20" s="182"/>
      <c r="FQL20" s="182"/>
      <c r="FQM20" s="182"/>
      <c r="FQN20" s="182"/>
      <c r="FQO20" s="182"/>
      <c r="FQP20" s="182"/>
      <c r="FQQ20" s="182"/>
      <c r="FQR20" s="182"/>
      <c r="FQS20" s="182"/>
      <c r="FQT20" s="182"/>
      <c r="FQU20" s="182"/>
      <c r="FQV20" s="182"/>
      <c r="FQW20" s="182"/>
      <c r="FQX20" s="182"/>
      <c r="FQY20" s="182"/>
      <c r="FQZ20" s="182"/>
      <c r="FRA20" s="182"/>
      <c r="FRB20" s="182"/>
      <c r="FRC20" s="182"/>
      <c r="FRD20" s="182"/>
      <c r="FRE20" s="182"/>
      <c r="FRF20" s="182"/>
      <c r="FRG20" s="182"/>
      <c r="FRH20" s="182"/>
      <c r="FRI20" s="182"/>
      <c r="FRJ20" s="182"/>
      <c r="FRK20" s="182"/>
      <c r="FRL20" s="182"/>
      <c r="FRM20" s="182"/>
      <c r="FRN20" s="182"/>
      <c r="FRO20" s="182"/>
      <c r="FRP20" s="182"/>
      <c r="FRQ20" s="182"/>
      <c r="FRR20" s="182"/>
      <c r="FRS20" s="182"/>
      <c r="FRT20" s="182"/>
      <c r="FRU20" s="182"/>
      <c r="FRV20" s="182"/>
      <c r="FRW20" s="182"/>
      <c r="FRX20" s="182"/>
      <c r="FRY20" s="182"/>
      <c r="FRZ20" s="182"/>
      <c r="FSA20" s="182"/>
      <c r="FSB20" s="182"/>
      <c r="FSC20" s="182"/>
      <c r="FSD20" s="182"/>
      <c r="FSE20" s="182"/>
      <c r="FSF20" s="182"/>
      <c r="FSG20" s="182"/>
      <c r="FSH20" s="182"/>
      <c r="FSI20" s="182"/>
      <c r="FSJ20" s="182"/>
      <c r="FSK20" s="182"/>
      <c r="FSL20" s="182"/>
      <c r="FSM20" s="182"/>
      <c r="FSN20" s="182"/>
      <c r="FSO20" s="182"/>
      <c r="FSP20" s="182"/>
      <c r="FSQ20" s="182"/>
      <c r="FSR20" s="182"/>
      <c r="FSS20" s="182"/>
      <c r="FST20" s="182"/>
      <c r="FSU20" s="182"/>
      <c r="FSV20" s="182"/>
      <c r="FSW20" s="182"/>
      <c r="FSX20" s="182"/>
      <c r="FSY20" s="182"/>
      <c r="FSZ20" s="182"/>
      <c r="FTA20" s="182"/>
      <c r="FTB20" s="182"/>
      <c r="FTC20" s="182"/>
      <c r="FTD20" s="182"/>
      <c r="FTE20" s="182"/>
      <c r="FTF20" s="182"/>
      <c r="FTG20" s="182"/>
      <c r="FTH20" s="182"/>
      <c r="FTI20" s="182"/>
      <c r="FTJ20" s="182"/>
      <c r="FTK20" s="182"/>
      <c r="FTL20" s="182"/>
      <c r="FTM20" s="182"/>
      <c r="FTN20" s="182"/>
      <c r="FTO20" s="182"/>
      <c r="FTP20" s="182"/>
      <c r="FTQ20" s="182"/>
      <c r="FTR20" s="182"/>
      <c r="FTS20" s="182"/>
      <c r="FTT20" s="182"/>
      <c r="FTU20" s="182"/>
      <c r="FTV20" s="182"/>
      <c r="FTW20" s="182"/>
      <c r="FTX20" s="182"/>
      <c r="FTY20" s="182"/>
      <c r="FTZ20" s="182"/>
      <c r="FUA20" s="182"/>
      <c r="FUB20" s="182"/>
      <c r="FUC20" s="182"/>
      <c r="FUD20" s="182"/>
      <c r="FUE20" s="182"/>
      <c r="FUF20" s="182"/>
      <c r="FUG20" s="182"/>
      <c r="FUH20" s="182"/>
      <c r="FUI20" s="182"/>
      <c r="FUJ20" s="182"/>
      <c r="FUK20" s="182"/>
      <c r="FUL20" s="182"/>
      <c r="FUM20" s="182"/>
      <c r="FUN20" s="182"/>
      <c r="FUO20" s="182"/>
      <c r="FUP20" s="182"/>
      <c r="FUQ20" s="182"/>
      <c r="FUR20" s="182"/>
      <c r="FUS20" s="182"/>
      <c r="FUT20" s="182"/>
      <c r="FUU20" s="182"/>
      <c r="FUV20" s="182"/>
      <c r="FUW20" s="182"/>
      <c r="FUX20" s="182"/>
      <c r="FUY20" s="182"/>
      <c r="FUZ20" s="182"/>
      <c r="FVA20" s="182"/>
      <c r="FVB20" s="182"/>
      <c r="FVC20" s="182"/>
      <c r="FVD20" s="182"/>
      <c r="FVE20" s="182"/>
      <c r="FVF20" s="182"/>
      <c r="FVG20" s="182"/>
      <c r="FVH20" s="182"/>
      <c r="FVI20" s="182"/>
      <c r="FVJ20" s="182"/>
      <c r="FVK20" s="182"/>
      <c r="FVL20" s="182"/>
      <c r="FVM20" s="182"/>
      <c r="FVN20" s="182"/>
      <c r="FVO20" s="182"/>
      <c r="FVP20" s="182"/>
      <c r="FVQ20" s="182"/>
      <c r="FVR20" s="182"/>
      <c r="FVS20" s="182"/>
      <c r="FVT20" s="182"/>
      <c r="FVU20" s="182"/>
      <c r="FVV20" s="182"/>
      <c r="FVW20" s="182"/>
      <c r="FVX20" s="182"/>
      <c r="FVY20" s="182"/>
      <c r="FVZ20" s="182"/>
      <c r="FWA20" s="182"/>
      <c r="FWB20" s="182"/>
      <c r="FWC20" s="182"/>
      <c r="FWD20" s="182"/>
      <c r="FWE20" s="182"/>
      <c r="FWF20" s="182"/>
      <c r="FWG20" s="182"/>
      <c r="FWH20" s="182"/>
      <c r="FWI20" s="182"/>
      <c r="FWJ20" s="182"/>
      <c r="FWK20" s="182"/>
      <c r="FWL20" s="182"/>
      <c r="FWM20" s="182"/>
      <c r="FWN20" s="182"/>
      <c r="FWO20" s="182"/>
      <c r="FWP20" s="182"/>
      <c r="FWQ20" s="182"/>
      <c r="FWR20" s="182"/>
      <c r="FWS20" s="182"/>
      <c r="FWT20" s="182"/>
      <c r="FWU20" s="182"/>
      <c r="FWV20" s="182"/>
      <c r="FWW20" s="182"/>
      <c r="FWX20" s="182"/>
      <c r="FWY20" s="182"/>
      <c r="FWZ20" s="182"/>
      <c r="FXA20" s="182"/>
      <c r="FXB20" s="182"/>
      <c r="FXC20" s="182"/>
      <c r="FXD20" s="182"/>
      <c r="FXE20" s="182"/>
      <c r="FXF20" s="182"/>
      <c r="FXG20" s="182"/>
      <c r="FXH20" s="182"/>
      <c r="FXI20" s="182"/>
      <c r="FXJ20" s="182"/>
      <c r="FXK20" s="182"/>
      <c r="FXL20" s="182"/>
      <c r="FXM20" s="182"/>
      <c r="FXN20" s="182"/>
      <c r="FXO20" s="182"/>
      <c r="FXP20" s="182"/>
      <c r="FXQ20" s="182"/>
      <c r="FXR20" s="182"/>
      <c r="FXS20" s="182"/>
      <c r="FXT20" s="182"/>
      <c r="FXU20" s="182"/>
      <c r="FXV20" s="182"/>
      <c r="FXW20" s="182"/>
      <c r="FXX20" s="182"/>
      <c r="FXY20" s="182"/>
      <c r="FXZ20" s="182"/>
      <c r="FYA20" s="182"/>
      <c r="FYB20" s="182"/>
      <c r="FYC20" s="182"/>
      <c r="FYD20" s="182"/>
      <c r="FYE20" s="182"/>
      <c r="FYF20" s="182"/>
      <c r="FYG20" s="182"/>
      <c r="FYH20" s="182"/>
      <c r="FYI20" s="182"/>
      <c r="FYJ20" s="182"/>
      <c r="FYK20" s="182"/>
      <c r="FYL20" s="182"/>
      <c r="FYM20" s="182"/>
      <c r="FYN20" s="182"/>
      <c r="FYO20" s="182"/>
      <c r="FYP20" s="182"/>
      <c r="FYQ20" s="182"/>
      <c r="FYR20" s="182"/>
      <c r="FYS20" s="182"/>
      <c r="FYT20" s="182"/>
      <c r="FYU20" s="182"/>
      <c r="FYV20" s="182"/>
      <c r="FYW20" s="182"/>
      <c r="FYX20" s="182"/>
      <c r="FYY20" s="182"/>
      <c r="FYZ20" s="182"/>
      <c r="FZA20" s="182"/>
      <c r="FZB20" s="182"/>
      <c r="FZC20" s="182"/>
      <c r="FZD20" s="182"/>
      <c r="FZE20" s="182"/>
      <c r="FZF20" s="182"/>
      <c r="FZG20" s="182"/>
      <c r="FZH20" s="182"/>
      <c r="FZI20" s="182"/>
      <c r="FZJ20" s="182"/>
      <c r="FZK20" s="182"/>
      <c r="FZL20" s="182"/>
      <c r="FZM20" s="182"/>
      <c r="FZN20" s="182"/>
      <c r="FZO20" s="182"/>
      <c r="FZP20" s="182"/>
      <c r="FZQ20" s="182"/>
      <c r="FZR20" s="182"/>
      <c r="FZS20" s="182"/>
      <c r="FZT20" s="182"/>
      <c r="FZU20" s="182"/>
      <c r="FZV20" s="182"/>
      <c r="FZW20" s="182"/>
      <c r="FZX20" s="182"/>
      <c r="FZY20" s="182"/>
      <c r="FZZ20" s="182"/>
      <c r="GAA20" s="182"/>
      <c r="GAB20" s="182"/>
      <c r="GAC20" s="182"/>
      <c r="GAD20" s="182"/>
      <c r="GAE20" s="182"/>
      <c r="GAF20" s="182"/>
      <c r="GAG20" s="182"/>
      <c r="GAH20" s="182"/>
      <c r="GAI20" s="182"/>
      <c r="GAJ20" s="182"/>
      <c r="GAK20" s="182"/>
      <c r="GAL20" s="182"/>
      <c r="GAM20" s="182"/>
      <c r="GAN20" s="182"/>
      <c r="GAO20" s="182"/>
      <c r="GAP20" s="182"/>
      <c r="GAQ20" s="182"/>
      <c r="GAR20" s="182"/>
      <c r="GAS20" s="182"/>
      <c r="GAT20" s="182"/>
      <c r="GAU20" s="182"/>
      <c r="GAV20" s="182"/>
      <c r="GAW20" s="182"/>
      <c r="GAX20" s="182"/>
      <c r="GAY20" s="182"/>
      <c r="GAZ20" s="182"/>
      <c r="GBA20" s="182"/>
      <c r="GBB20" s="182"/>
      <c r="GBC20" s="182"/>
      <c r="GBD20" s="182"/>
      <c r="GBE20" s="182"/>
      <c r="GBF20" s="182"/>
      <c r="GBG20" s="182"/>
      <c r="GBH20" s="182"/>
      <c r="GBI20" s="182"/>
      <c r="GBJ20" s="182"/>
      <c r="GBK20" s="182"/>
      <c r="GBL20" s="182"/>
      <c r="GBM20" s="182"/>
      <c r="GBN20" s="182"/>
      <c r="GBO20" s="182"/>
      <c r="GBP20" s="182"/>
      <c r="GBQ20" s="182"/>
      <c r="GBR20" s="182"/>
      <c r="GBS20" s="182"/>
      <c r="GBT20" s="182"/>
      <c r="GBU20" s="182"/>
      <c r="GBV20" s="182"/>
      <c r="GBW20" s="182"/>
      <c r="GBX20" s="182"/>
      <c r="GBY20" s="182"/>
      <c r="GBZ20" s="182"/>
      <c r="GCA20" s="182"/>
      <c r="GCB20" s="182"/>
      <c r="GCC20" s="182"/>
      <c r="GCD20" s="182"/>
      <c r="GCE20" s="182"/>
      <c r="GCF20" s="182"/>
      <c r="GCG20" s="182"/>
      <c r="GCH20" s="182"/>
      <c r="GCI20" s="182"/>
      <c r="GCJ20" s="182"/>
      <c r="GCK20" s="182"/>
      <c r="GCL20" s="182"/>
      <c r="GCM20" s="182"/>
      <c r="GCN20" s="182"/>
      <c r="GCO20" s="182"/>
      <c r="GCP20" s="182"/>
      <c r="GCQ20" s="182"/>
      <c r="GCR20" s="182"/>
      <c r="GCS20" s="182"/>
      <c r="GCT20" s="182"/>
      <c r="GCU20" s="182"/>
      <c r="GCV20" s="182"/>
      <c r="GCW20" s="182"/>
      <c r="GCX20" s="182"/>
      <c r="GCY20" s="182"/>
      <c r="GCZ20" s="182"/>
      <c r="GDA20" s="182"/>
      <c r="GDB20" s="182"/>
      <c r="GDC20" s="182"/>
      <c r="GDD20" s="182"/>
      <c r="GDE20" s="182"/>
      <c r="GDF20" s="182"/>
      <c r="GDG20" s="182"/>
      <c r="GDH20" s="182"/>
      <c r="GDI20" s="182"/>
      <c r="GDJ20" s="182"/>
      <c r="GDK20" s="182"/>
      <c r="GDL20" s="182"/>
      <c r="GDM20" s="182"/>
      <c r="GDN20" s="182"/>
      <c r="GDO20" s="182"/>
      <c r="GDP20" s="182"/>
      <c r="GDQ20" s="182"/>
      <c r="GDR20" s="182"/>
      <c r="GDS20" s="182"/>
      <c r="GDT20" s="182"/>
      <c r="GDU20" s="182"/>
      <c r="GDV20" s="182"/>
      <c r="GDW20" s="182"/>
      <c r="GDX20" s="182"/>
      <c r="GDY20" s="182"/>
      <c r="GDZ20" s="182"/>
      <c r="GEA20" s="182"/>
      <c r="GEB20" s="182"/>
      <c r="GEC20" s="182"/>
      <c r="GED20" s="182"/>
      <c r="GEE20" s="182"/>
      <c r="GEF20" s="182"/>
      <c r="GEG20" s="182"/>
      <c r="GEH20" s="182"/>
      <c r="GEI20" s="182"/>
      <c r="GEJ20" s="182"/>
      <c r="GEK20" s="182"/>
      <c r="GEL20" s="182"/>
      <c r="GEM20" s="182"/>
      <c r="GEN20" s="182"/>
      <c r="GEO20" s="182"/>
      <c r="GEP20" s="182"/>
      <c r="GEQ20" s="182"/>
      <c r="GER20" s="182"/>
      <c r="GES20" s="182"/>
      <c r="GET20" s="182"/>
      <c r="GEU20" s="182"/>
      <c r="GEV20" s="182"/>
      <c r="GEW20" s="182"/>
      <c r="GEX20" s="182"/>
      <c r="GEY20" s="182"/>
      <c r="GEZ20" s="182"/>
      <c r="GFA20" s="182"/>
      <c r="GFB20" s="182"/>
      <c r="GFC20" s="182"/>
      <c r="GFD20" s="182"/>
      <c r="GFE20" s="182"/>
      <c r="GFF20" s="182"/>
      <c r="GFG20" s="182"/>
      <c r="GFH20" s="182"/>
      <c r="GFI20" s="182"/>
      <c r="GFJ20" s="182"/>
      <c r="GFK20" s="182"/>
      <c r="GFL20" s="182"/>
      <c r="GFM20" s="182"/>
      <c r="GFN20" s="182"/>
      <c r="GFO20" s="182"/>
      <c r="GFP20" s="182"/>
      <c r="GFQ20" s="182"/>
      <c r="GFR20" s="182"/>
      <c r="GFS20" s="182"/>
      <c r="GFT20" s="182"/>
      <c r="GFU20" s="182"/>
      <c r="GFV20" s="182"/>
      <c r="GFW20" s="182"/>
      <c r="GFX20" s="182"/>
      <c r="GFY20" s="182"/>
      <c r="GFZ20" s="182"/>
      <c r="GGA20" s="182"/>
      <c r="GGB20" s="182"/>
      <c r="GGC20" s="182"/>
      <c r="GGD20" s="182"/>
      <c r="GGE20" s="182"/>
      <c r="GGF20" s="182"/>
      <c r="GGG20" s="182"/>
      <c r="GGH20" s="182"/>
      <c r="GGI20" s="182"/>
      <c r="GGJ20" s="182"/>
      <c r="GGK20" s="182"/>
      <c r="GGL20" s="182"/>
      <c r="GGM20" s="182"/>
      <c r="GGN20" s="182"/>
      <c r="GGO20" s="182"/>
      <c r="GGP20" s="182"/>
      <c r="GGQ20" s="182"/>
      <c r="GGR20" s="182"/>
      <c r="GGS20" s="182"/>
      <c r="GGT20" s="182"/>
      <c r="GGU20" s="182"/>
      <c r="GGV20" s="182"/>
      <c r="GGW20" s="182"/>
      <c r="GGX20" s="182"/>
      <c r="GGY20" s="182"/>
      <c r="GGZ20" s="182"/>
      <c r="GHA20" s="182"/>
      <c r="GHB20" s="182"/>
      <c r="GHC20" s="182"/>
      <c r="GHD20" s="182"/>
      <c r="GHE20" s="182"/>
      <c r="GHF20" s="182"/>
      <c r="GHG20" s="182"/>
      <c r="GHH20" s="182"/>
      <c r="GHI20" s="182"/>
      <c r="GHJ20" s="182"/>
      <c r="GHK20" s="182"/>
      <c r="GHL20" s="182"/>
      <c r="GHM20" s="182"/>
      <c r="GHN20" s="182"/>
      <c r="GHO20" s="182"/>
      <c r="GHP20" s="182"/>
      <c r="GHQ20" s="182"/>
      <c r="GHR20" s="182"/>
      <c r="GHS20" s="182"/>
      <c r="GHT20" s="182"/>
      <c r="GHU20" s="182"/>
      <c r="GHV20" s="182"/>
      <c r="GHW20" s="182"/>
      <c r="GHX20" s="182"/>
      <c r="GHY20" s="182"/>
      <c r="GHZ20" s="182"/>
      <c r="GIA20" s="182"/>
      <c r="GIB20" s="182"/>
      <c r="GIC20" s="182"/>
      <c r="GID20" s="182"/>
      <c r="GIE20" s="182"/>
      <c r="GIF20" s="182"/>
      <c r="GIG20" s="182"/>
      <c r="GIH20" s="182"/>
      <c r="GII20" s="182"/>
      <c r="GIJ20" s="182"/>
      <c r="GIK20" s="182"/>
      <c r="GIL20" s="182"/>
      <c r="GIM20" s="182"/>
      <c r="GIN20" s="182"/>
      <c r="GIO20" s="182"/>
      <c r="GIP20" s="182"/>
      <c r="GIQ20" s="182"/>
      <c r="GIR20" s="182"/>
      <c r="GIS20" s="182"/>
      <c r="GIT20" s="182"/>
      <c r="GIU20" s="182"/>
      <c r="GIV20" s="182"/>
      <c r="GIW20" s="182"/>
      <c r="GIX20" s="182"/>
      <c r="GIY20" s="182"/>
      <c r="GIZ20" s="182"/>
      <c r="GJA20" s="182"/>
      <c r="GJB20" s="182"/>
      <c r="GJC20" s="182"/>
      <c r="GJD20" s="182"/>
      <c r="GJE20" s="182"/>
      <c r="GJF20" s="182"/>
      <c r="GJG20" s="182"/>
      <c r="GJH20" s="182"/>
      <c r="GJI20" s="182"/>
      <c r="GJJ20" s="182"/>
      <c r="GJK20" s="182"/>
      <c r="GJL20" s="182"/>
      <c r="GJM20" s="182"/>
      <c r="GJN20" s="182"/>
      <c r="GJO20" s="182"/>
      <c r="GJP20" s="182"/>
      <c r="GJQ20" s="182"/>
      <c r="GJR20" s="182"/>
      <c r="GJS20" s="182"/>
      <c r="GJT20" s="182"/>
      <c r="GJU20" s="182"/>
      <c r="GJV20" s="182"/>
      <c r="GJW20" s="182"/>
      <c r="GJX20" s="182"/>
      <c r="GJY20" s="182"/>
      <c r="GJZ20" s="182"/>
      <c r="GKA20" s="182"/>
      <c r="GKB20" s="182"/>
      <c r="GKC20" s="182"/>
      <c r="GKD20" s="182"/>
      <c r="GKE20" s="182"/>
      <c r="GKF20" s="182"/>
      <c r="GKG20" s="182"/>
      <c r="GKH20" s="182"/>
      <c r="GKI20" s="182"/>
      <c r="GKJ20" s="182"/>
      <c r="GKK20" s="182"/>
      <c r="GKL20" s="182"/>
      <c r="GKM20" s="182"/>
      <c r="GKN20" s="182"/>
      <c r="GKO20" s="182"/>
      <c r="GKP20" s="182"/>
      <c r="GKQ20" s="182"/>
      <c r="GKR20" s="182"/>
      <c r="GKS20" s="182"/>
      <c r="GKT20" s="182"/>
      <c r="GKU20" s="182"/>
      <c r="GKV20" s="182"/>
      <c r="GKW20" s="182"/>
      <c r="GKX20" s="182"/>
      <c r="GKY20" s="182"/>
      <c r="GKZ20" s="182"/>
      <c r="GLA20" s="182"/>
      <c r="GLB20" s="182"/>
      <c r="GLC20" s="182"/>
      <c r="GLD20" s="182"/>
      <c r="GLE20" s="182"/>
      <c r="GLF20" s="182"/>
      <c r="GLG20" s="182"/>
      <c r="GLH20" s="182"/>
      <c r="GLI20" s="182"/>
      <c r="GLJ20" s="182"/>
      <c r="GLK20" s="182"/>
      <c r="GLL20" s="182"/>
      <c r="GLM20" s="182"/>
      <c r="GLN20" s="182"/>
      <c r="GLO20" s="182"/>
      <c r="GLP20" s="182"/>
      <c r="GLQ20" s="182"/>
      <c r="GLR20" s="182"/>
      <c r="GLS20" s="182"/>
      <c r="GLT20" s="182"/>
      <c r="GLU20" s="182"/>
      <c r="GLV20" s="182"/>
      <c r="GLW20" s="182"/>
      <c r="GLX20" s="182"/>
      <c r="GLY20" s="182"/>
      <c r="GLZ20" s="182"/>
      <c r="GMA20" s="182"/>
      <c r="GMB20" s="182"/>
      <c r="GMC20" s="182"/>
      <c r="GMD20" s="182"/>
      <c r="GME20" s="182"/>
      <c r="GMF20" s="182"/>
      <c r="GMG20" s="182"/>
      <c r="GMH20" s="182"/>
      <c r="GMI20" s="182"/>
      <c r="GMJ20" s="182"/>
      <c r="GMK20" s="182"/>
      <c r="GML20" s="182"/>
      <c r="GMM20" s="182"/>
      <c r="GMN20" s="182"/>
      <c r="GMO20" s="182"/>
      <c r="GMP20" s="182"/>
      <c r="GMQ20" s="182"/>
      <c r="GMR20" s="182"/>
      <c r="GMS20" s="182"/>
      <c r="GMT20" s="182"/>
      <c r="GMU20" s="182"/>
      <c r="GMV20" s="182"/>
      <c r="GMW20" s="182"/>
      <c r="GMX20" s="182"/>
      <c r="GMY20" s="182"/>
      <c r="GMZ20" s="182"/>
      <c r="GNA20" s="182"/>
      <c r="GNB20" s="182"/>
      <c r="GNC20" s="182"/>
      <c r="GND20" s="182"/>
      <c r="GNE20" s="182"/>
      <c r="GNF20" s="182"/>
      <c r="GNG20" s="182"/>
      <c r="GNH20" s="182"/>
      <c r="GNI20" s="182"/>
      <c r="GNJ20" s="182"/>
      <c r="GNK20" s="182"/>
      <c r="GNL20" s="182"/>
      <c r="GNM20" s="182"/>
      <c r="GNN20" s="182"/>
      <c r="GNO20" s="182"/>
      <c r="GNP20" s="182"/>
      <c r="GNQ20" s="182"/>
      <c r="GNR20" s="182"/>
      <c r="GNS20" s="182"/>
      <c r="GNT20" s="182"/>
      <c r="GNU20" s="182"/>
      <c r="GNV20" s="182"/>
      <c r="GNW20" s="182"/>
      <c r="GNX20" s="182"/>
      <c r="GNY20" s="182"/>
      <c r="GNZ20" s="182"/>
      <c r="GOA20" s="182"/>
      <c r="GOB20" s="182"/>
      <c r="GOC20" s="182"/>
      <c r="GOD20" s="182"/>
      <c r="GOE20" s="182"/>
      <c r="GOF20" s="182"/>
      <c r="GOG20" s="182"/>
      <c r="GOH20" s="182"/>
      <c r="GOI20" s="182"/>
      <c r="GOJ20" s="182"/>
      <c r="GOK20" s="182"/>
      <c r="GOL20" s="182"/>
      <c r="GOM20" s="182"/>
      <c r="GON20" s="182"/>
      <c r="GOO20" s="182"/>
      <c r="GOP20" s="182"/>
      <c r="GOQ20" s="182"/>
      <c r="GOR20" s="182"/>
      <c r="GOS20" s="182"/>
      <c r="GOT20" s="182"/>
      <c r="GOU20" s="182"/>
      <c r="GOV20" s="182"/>
      <c r="GOW20" s="182"/>
      <c r="GOX20" s="182"/>
      <c r="GOY20" s="182"/>
      <c r="GOZ20" s="182"/>
      <c r="GPA20" s="182"/>
      <c r="GPB20" s="182"/>
      <c r="GPC20" s="182"/>
      <c r="GPD20" s="182"/>
      <c r="GPE20" s="182"/>
      <c r="GPF20" s="182"/>
      <c r="GPG20" s="182"/>
      <c r="GPH20" s="182"/>
      <c r="GPI20" s="182"/>
      <c r="GPJ20" s="182"/>
      <c r="GPK20" s="182"/>
      <c r="GPL20" s="182"/>
      <c r="GPM20" s="182"/>
      <c r="GPN20" s="182"/>
      <c r="GPO20" s="182"/>
      <c r="GPP20" s="182"/>
      <c r="GPQ20" s="182"/>
      <c r="GPR20" s="182"/>
      <c r="GPS20" s="182"/>
      <c r="GPT20" s="182"/>
      <c r="GPU20" s="182"/>
      <c r="GPV20" s="182"/>
      <c r="GPW20" s="182"/>
      <c r="GPX20" s="182"/>
      <c r="GPY20" s="182"/>
      <c r="GPZ20" s="182"/>
      <c r="GQA20" s="182"/>
      <c r="GQB20" s="182"/>
      <c r="GQC20" s="182"/>
      <c r="GQD20" s="182"/>
      <c r="GQE20" s="182"/>
      <c r="GQF20" s="182"/>
      <c r="GQG20" s="182"/>
      <c r="GQH20" s="182"/>
      <c r="GQI20" s="182"/>
      <c r="GQJ20" s="182"/>
      <c r="GQK20" s="182"/>
      <c r="GQL20" s="182"/>
      <c r="GQM20" s="182"/>
      <c r="GQN20" s="182"/>
      <c r="GQO20" s="182"/>
      <c r="GQP20" s="182"/>
      <c r="GQQ20" s="182"/>
      <c r="GQR20" s="182"/>
      <c r="GQS20" s="182"/>
      <c r="GQT20" s="182"/>
      <c r="GQU20" s="182"/>
      <c r="GQV20" s="182"/>
      <c r="GQW20" s="182"/>
      <c r="GQX20" s="182"/>
      <c r="GQY20" s="182"/>
      <c r="GQZ20" s="182"/>
      <c r="GRA20" s="182"/>
      <c r="GRB20" s="182"/>
      <c r="GRC20" s="182"/>
      <c r="GRD20" s="182"/>
      <c r="GRE20" s="182"/>
      <c r="GRF20" s="182"/>
      <c r="GRG20" s="182"/>
      <c r="GRH20" s="182"/>
      <c r="GRI20" s="182"/>
      <c r="GRJ20" s="182"/>
      <c r="GRK20" s="182"/>
      <c r="GRL20" s="182"/>
      <c r="GRM20" s="182"/>
      <c r="GRN20" s="182"/>
      <c r="GRO20" s="182"/>
      <c r="GRP20" s="182"/>
      <c r="GRQ20" s="182"/>
      <c r="GRR20" s="182"/>
      <c r="GRS20" s="182"/>
      <c r="GRT20" s="182"/>
      <c r="GRU20" s="182"/>
      <c r="GRV20" s="182"/>
      <c r="GRW20" s="182"/>
      <c r="GRX20" s="182"/>
      <c r="GRY20" s="182"/>
      <c r="GRZ20" s="182"/>
      <c r="GSA20" s="182"/>
      <c r="GSB20" s="182"/>
      <c r="GSC20" s="182"/>
      <c r="GSD20" s="182"/>
      <c r="GSE20" s="182"/>
      <c r="GSF20" s="182"/>
      <c r="GSG20" s="182"/>
      <c r="GSH20" s="182"/>
      <c r="GSI20" s="182"/>
      <c r="GSJ20" s="182"/>
      <c r="GSK20" s="182"/>
      <c r="GSL20" s="182"/>
      <c r="GSM20" s="182"/>
      <c r="GSN20" s="182"/>
      <c r="GSO20" s="182"/>
      <c r="GSP20" s="182"/>
      <c r="GSQ20" s="182"/>
      <c r="GSR20" s="182"/>
      <c r="GSS20" s="182"/>
      <c r="GST20" s="182"/>
      <c r="GSU20" s="182"/>
      <c r="GSV20" s="182"/>
      <c r="GSW20" s="182"/>
      <c r="GSX20" s="182"/>
      <c r="GSY20" s="182"/>
      <c r="GSZ20" s="182"/>
      <c r="GTA20" s="182"/>
      <c r="GTB20" s="182"/>
      <c r="GTC20" s="182"/>
      <c r="GTD20" s="182"/>
      <c r="GTE20" s="182"/>
      <c r="GTF20" s="182"/>
      <c r="GTG20" s="182"/>
      <c r="GTH20" s="182"/>
      <c r="GTI20" s="182"/>
      <c r="GTJ20" s="182"/>
      <c r="GTK20" s="182"/>
      <c r="GTL20" s="182"/>
      <c r="GTM20" s="182"/>
      <c r="GTN20" s="182"/>
      <c r="GTO20" s="182"/>
      <c r="GTP20" s="182"/>
      <c r="GTQ20" s="182"/>
      <c r="GTR20" s="182"/>
      <c r="GTS20" s="182"/>
      <c r="GTT20" s="182"/>
      <c r="GTU20" s="182"/>
      <c r="GTV20" s="182"/>
      <c r="GTW20" s="182"/>
      <c r="GTX20" s="182"/>
      <c r="GTY20" s="182"/>
      <c r="GTZ20" s="182"/>
      <c r="GUA20" s="182"/>
      <c r="GUB20" s="182"/>
      <c r="GUC20" s="182"/>
      <c r="GUD20" s="182"/>
      <c r="GUE20" s="182"/>
      <c r="GUF20" s="182"/>
      <c r="GUG20" s="182"/>
      <c r="GUH20" s="182"/>
      <c r="GUI20" s="182"/>
      <c r="GUJ20" s="182"/>
      <c r="GUK20" s="182"/>
      <c r="GUL20" s="182"/>
      <c r="GUM20" s="182"/>
      <c r="GUN20" s="182"/>
      <c r="GUO20" s="182"/>
      <c r="GUP20" s="182"/>
      <c r="GUQ20" s="182"/>
      <c r="GUR20" s="182"/>
      <c r="GUS20" s="182"/>
      <c r="GUT20" s="182"/>
      <c r="GUU20" s="182"/>
      <c r="GUV20" s="182"/>
      <c r="GUW20" s="182"/>
      <c r="GUX20" s="182"/>
      <c r="GUY20" s="182"/>
      <c r="GUZ20" s="182"/>
      <c r="GVA20" s="182"/>
      <c r="GVB20" s="182"/>
      <c r="GVC20" s="182"/>
      <c r="GVD20" s="182"/>
      <c r="GVE20" s="182"/>
      <c r="GVF20" s="182"/>
      <c r="GVG20" s="182"/>
      <c r="GVH20" s="182"/>
      <c r="GVI20" s="182"/>
      <c r="GVJ20" s="182"/>
      <c r="GVK20" s="182"/>
      <c r="GVL20" s="182"/>
      <c r="GVM20" s="182"/>
      <c r="GVN20" s="182"/>
      <c r="GVO20" s="182"/>
      <c r="GVP20" s="182"/>
      <c r="GVQ20" s="182"/>
      <c r="GVR20" s="182"/>
      <c r="GVS20" s="182"/>
      <c r="GVT20" s="182"/>
      <c r="GVU20" s="182"/>
      <c r="GVV20" s="182"/>
      <c r="GVW20" s="182"/>
      <c r="GVX20" s="182"/>
      <c r="GVY20" s="182"/>
      <c r="GVZ20" s="182"/>
      <c r="GWA20" s="182"/>
      <c r="GWB20" s="182"/>
      <c r="GWC20" s="182"/>
      <c r="GWD20" s="182"/>
      <c r="GWE20" s="182"/>
      <c r="GWF20" s="182"/>
      <c r="GWG20" s="182"/>
      <c r="GWH20" s="182"/>
      <c r="GWI20" s="182"/>
      <c r="GWJ20" s="182"/>
      <c r="GWK20" s="182"/>
      <c r="GWL20" s="182"/>
      <c r="GWM20" s="182"/>
      <c r="GWN20" s="182"/>
      <c r="GWO20" s="182"/>
      <c r="GWP20" s="182"/>
      <c r="GWQ20" s="182"/>
      <c r="GWR20" s="182"/>
      <c r="GWS20" s="182"/>
      <c r="GWT20" s="182"/>
      <c r="GWU20" s="182"/>
      <c r="GWV20" s="182"/>
      <c r="GWW20" s="182"/>
      <c r="GWX20" s="182"/>
      <c r="GWY20" s="182"/>
      <c r="GWZ20" s="182"/>
      <c r="GXA20" s="182"/>
      <c r="GXB20" s="182"/>
      <c r="GXC20" s="182"/>
      <c r="GXD20" s="182"/>
      <c r="GXE20" s="182"/>
      <c r="GXF20" s="182"/>
      <c r="GXG20" s="182"/>
      <c r="GXH20" s="182"/>
      <c r="GXI20" s="182"/>
      <c r="GXJ20" s="182"/>
      <c r="GXK20" s="182"/>
      <c r="GXL20" s="182"/>
      <c r="GXM20" s="182"/>
      <c r="GXN20" s="182"/>
      <c r="GXO20" s="182"/>
      <c r="GXP20" s="182"/>
      <c r="GXQ20" s="182"/>
      <c r="GXR20" s="182"/>
      <c r="GXS20" s="182"/>
      <c r="GXT20" s="182"/>
      <c r="GXU20" s="182"/>
      <c r="GXV20" s="182"/>
      <c r="GXW20" s="182"/>
      <c r="GXX20" s="182"/>
      <c r="GXY20" s="182"/>
      <c r="GXZ20" s="182"/>
      <c r="GYA20" s="182"/>
      <c r="GYB20" s="182"/>
      <c r="GYC20" s="182"/>
      <c r="GYD20" s="182"/>
      <c r="GYE20" s="182"/>
      <c r="GYF20" s="182"/>
      <c r="GYG20" s="182"/>
      <c r="GYH20" s="182"/>
      <c r="GYI20" s="182"/>
      <c r="GYJ20" s="182"/>
      <c r="GYK20" s="182"/>
      <c r="GYL20" s="182"/>
      <c r="GYM20" s="182"/>
      <c r="GYN20" s="182"/>
      <c r="GYO20" s="182"/>
      <c r="GYP20" s="182"/>
      <c r="GYQ20" s="182"/>
      <c r="GYR20" s="182"/>
      <c r="GYS20" s="182"/>
      <c r="GYT20" s="182"/>
      <c r="GYU20" s="182"/>
      <c r="GYV20" s="182"/>
      <c r="GYW20" s="182"/>
      <c r="GYX20" s="182"/>
      <c r="GYY20" s="182"/>
      <c r="GYZ20" s="182"/>
      <c r="GZA20" s="182"/>
      <c r="GZB20" s="182"/>
      <c r="GZC20" s="182"/>
      <c r="GZD20" s="182"/>
      <c r="GZE20" s="182"/>
      <c r="GZF20" s="182"/>
      <c r="GZG20" s="182"/>
      <c r="GZH20" s="182"/>
      <c r="GZI20" s="182"/>
      <c r="GZJ20" s="182"/>
      <c r="GZK20" s="182"/>
      <c r="GZL20" s="182"/>
      <c r="GZM20" s="182"/>
      <c r="GZN20" s="182"/>
      <c r="GZO20" s="182"/>
      <c r="GZP20" s="182"/>
      <c r="GZQ20" s="182"/>
      <c r="GZR20" s="182"/>
      <c r="GZS20" s="182"/>
      <c r="GZT20" s="182"/>
      <c r="GZU20" s="182"/>
      <c r="GZV20" s="182"/>
      <c r="GZW20" s="182"/>
      <c r="GZX20" s="182"/>
      <c r="GZY20" s="182"/>
      <c r="GZZ20" s="182"/>
      <c r="HAA20" s="182"/>
      <c r="HAB20" s="182"/>
      <c r="HAC20" s="182"/>
      <c r="HAD20" s="182"/>
      <c r="HAE20" s="182"/>
      <c r="HAF20" s="182"/>
      <c r="HAG20" s="182"/>
      <c r="HAH20" s="182"/>
      <c r="HAI20" s="182"/>
      <c r="HAJ20" s="182"/>
      <c r="HAK20" s="182"/>
      <c r="HAL20" s="182"/>
      <c r="HAM20" s="182"/>
      <c r="HAN20" s="182"/>
      <c r="HAO20" s="182"/>
      <c r="HAP20" s="182"/>
      <c r="HAQ20" s="182"/>
      <c r="HAR20" s="182"/>
      <c r="HAS20" s="182"/>
      <c r="HAT20" s="182"/>
      <c r="HAU20" s="182"/>
      <c r="HAV20" s="182"/>
      <c r="HAW20" s="182"/>
      <c r="HAX20" s="182"/>
      <c r="HAY20" s="182"/>
      <c r="HAZ20" s="182"/>
      <c r="HBA20" s="182"/>
      <c r="HBB20" s="182"/>
      <c r="HBC20" s="182"/>
      <c r="HBD20" s="182"/>
      <c r="HBE20" s="182"/>
      <c r="HBF20" s="182"/>
      <c r="HBG20" s="182"/>
      <c r="HBH20" s="182"/>
      <c r="HBI20" s="182"/>
      <c r="HBJ20" s="182"/>
      <c r="HBK20" s="182"/>
      <c r="HBL20" s="182"/>
      <c r="HBM20" s="182"/>
      <c r="HBN20" s="182"/>
      <c r="HBO20" s="182"/>
      <c r="HBP20" s="182"/>
      <c r="HBQ20" s="182"/>
      <c r="HBR20" s="182"/>
      <c r="HBS20" s="182"/>
      <c r="HBT20" s="182"/>
      <c r="HBU20" s="182"/>
      <c r="HBV20" s="182"/>
      <c r="HBW20" s="182"/>
      <c r="HBX20" s="182"/>
      <c r="HBY20" s="182"/>
      <c r="HBZ20" s="182"/>
      <c r="HCA20" s="182"/>
      <c r="HCB20" s="182"/>
      <c r="HCC20" s="182"/>
      <c r="HCD20" s="182"/>
      <c r="HCE20" s="182"/>
      <c r="HCF20" s="182"/>
      <c r="HCG20" s="182"/>
      <c r="HCH20" s="182"/>
      <c r="HCI20" s="182"/>
      <c r="HCJ20" s="182"/>
      <c r="HCK20" s="182"/>
      <c r="HCL20" s="182"/>
      <c r="HCM20" s="182"/>
      <c r="HCN20" s="182"/>
      <c r="HCO20" s="182"/>
      <c r="HCP20" s="182"/>
      <c r="HCQ20" s="182"/>
      <c r="HCR20" s="182"/>
      <c r="HCS20" s="182"/>
      <c r="HCT20" s="182"/>
      <c r="HCU20" s="182"/>
      <c r="HCV20" s="182"/>
      <c r="HCW20" s="182"/>
      <c r="HCX20" s="182"/>
      <c r="HCY20" s="182"/>
      <c r="HCZ20" s="182"/>
      <c r="HDA20" s="182"/>
      <c r="HDB20" s="182"/>
      <c r="HDC20" s="182"/>
      <c r="HDD20" s="182"/>
      <c r="HDE20" s="182"/>
      <c r="HDF20" s="182"/>
      <c r="HDG20" s="182"/>
      <c r="HDH20" s="182"/>
      <c r="HDI20" s="182"/>
      <c r="HDJ20" s="182"/>
      <c r="HDK20" s="182"/>
      <c r="HDL20" s="182"/>
      <c r="HDM20" s="182"/>
      <c r="HDN20" s="182"/>
      <c r="HDO20" s="182"/>
      <c r="HDP20" s="182"/>
      <c r="HDQ20" s="182"/>
      <c r="HDR20" s="182"/>
      <c r="HDS20" s="182"/>
      <c r="HDT20" s="182"/>
      <c r="HDU20" s="182"/>
      <c r="HDV20" s="182"/>
      <c r="HDW20" s="182"/>
      <c r="HDX20" s="182"/>
      <c r="HDY20" s="182"/>
      <c r="HDZ20" s="182"/>
      <c r="HEA20" s="182"/>
      <c r="HEB20" s="182"/>
      <c r="HEC20" s="182"/>
      <c r="HED20" s="182"/>
      <c r="HEE20" s="182"/>
      <c r="HEF20" s="182"/>
      <c r="HEG20" s="182"/>
      <c r="HEH20" s="182"/>
      <c r="HEI20" s="182"/>
      <c r="HEJ20" s="182"/>
      <c r="HEK20" s="182"/>
      <c r="HEL20" s="182"/>
      <c r="HEM20" s="182"/>
      <c r="HEN20" s="182"/>
      <c r="HEO20" s="182"/>
      <c r="HEP20" s="182"/>
      <c r="HEQ20" s="182"/>
      <c r="HER20" s="182"/>
      <c r="HES20" s="182"/>
      <c r="HET20" s="182"/>
      <c r="HEU20" s="182"/>
      <c r="HEV20" s="182"/>
      <c r="HEW20" s="182"/>
      <c r="HEX20" s="182"/>
      <c r="HEY20" s="182"/>
      <c r="HEZ20" s="182"/>
      <c r="HFA20" s="182"/>
      <c r="HFB20" s="182"/>
      <c r="HFC20" s="182"/>
      <c r="HFD20" s="182"/>
      <c r="HFE20" s="182"/>
      <c r="HFF20" s="182"/>
      <c r="HFG20" s="182"/>
      <c r="HFH20" s="182"/>
      <c r="HFI20" s="182"/>
      <c r="HFJ20" s="182"/>
      <c r="HFK20" s="182"/>
      <c r="HFL20" s="182"/>
      <c r="HFM20" s="182"/>
      <c r="HFN20" s="182"/>
      <c r="HFO20" s="182"/>
      <c r="HFP20" s="182"/>
      <c r="HFQ20" s="182"/>
      <c r="HFR20" s="182"/>
      <c r="HFS20" s="182"/>
      <c r="HFT20" s="182"/>
      <c r="HFU20" s="182"/>
      <c r="HFV20" s="182"/>
      <c r="HFW20" s="182"/>
      <c r="HFX20" s="182"/>
      <c r="HFY20" s="182"/>
      <c r="HFZ20" s="182"/>
      <c r="HGA20" s="182"/>
      <c r="HGB20" s="182"/>
      <c r="HGC20" s="182"/>
      <c r="HGD20" s="182"/>
      <c r="HGE20" s="182"/>
      <c r="HGF20" s="182"/>
      <c r="HGG20" s="182"/>
      <c r="HGH20" s="182"/>
      <c r="HGI20" s="182"/>
      <c r="HGJ20" s="182"/>
      <c r="HGK20" s="182"/>
      <c r="HGL20" s="182"/>
      <c r="HGM20" s="182"/>
      <c r="HGN20" s="182"/>
      <c r="HGO20" s="182"/>
      <c r="HGP20" s="182"/>
      <c r="HGQ20" s="182"/>
      <c r="HGR20" s="182"/>
      <c r="HGS20" s="182"/>
      <c r="HGT20" s="182"/>
      <c r="HGU20" s="182"/>
      <c r="HGV20" s="182"/>
      <c r="HGW20" s="182"/>
      <c r="HGX20" s="182"/>
      <c r="HGY20" s="182"/>
      <c r="HGZ20" s="182"/>
      <c r="HHA20" s="182"/>
      <c r="HHB20" s="182"/>
      <c r="HHC20" s="182"/>
      <c r="HHD20" s="182"/>
      <c r="HHE20" s="182"/>
      <c r="HHF20" s="182"/>
      <c r="HHG20" s="182"/>
      <c r="HHH20" s="182"/>
      <c r="HHI20" s="182"/>
      <c r="HHJ20" s="182"/>
      <c r="HHK20" s="182"/>
      <c r="HHL20" s="182"/>
      <c r="HHM20" s="182"/>
      <c r="HHN20" s="182"/>
      <c r="HHO20" s="182"/>
      <c r="HHP20" s="182"/>
      <c r="HHQ20" s="182"/>
      <c r="HHR20" s="182"/>
      <c r="HHS20" s="182"/>
      <c r="HHT20" s="182"/>
      <c r="HHU20" s="182"/>
      <c r="HHV20" s="182"/>
      <c r="HHW20" s="182"/>
      <c r="HHX20" s="182"/>
      <c r="HHY20" s="182"/>
      <c r="HHZ20" s="182"/>
      <c r="HIA20" s="182"/>
      <c r="HIB20" s="182"/>
      <c r="HIC20" s="182"/>
      <c r="HID20" s="182"/>
      <c r="HIE20" s="182"/>
      <c r="HIF20" s="182"/>
      <c r="HIG20" s="182"/>
      <c r="HIH20" s="182"/>
      <c r="HII20" s="182"/>
      <c r="HIJ20" s="182"/>
      <c r="HIK20" s="182"/>
      <c r="HIL20" s="182"/>
      <c r="HIM20" s="182"/>
      <c r="HIN20" s="182"/>
      <c r="HIO20" s="182"/>
      <c r="HIP20" s="182"/>
      <c r="HIQ20" s="182"/>
      <c r="HIR20" s="182"/>
      <c r="HIS20" s="182"/>
      <c r="HIT20" s="182"/>
      <c r="HIU20" s="182"/>
      <c r="HIV20" s="182"/>
      <c r="HIW20" s="182"/>
      <c r="HIX20" s="182"/>
      <c r="HIY20" s="182"/>
      <c r="HIZ20" s="182"/>
      <c r="HJA20" s="182"/>
      <c r="HJB20" s="182"/>
      <c r="HJC20" s="182"/>
      <c r="HJD20" s="182"/>
      <c r="HJE20" s="182"/>
      <c r="HJF20" s="182"/>
      <c r="HJG20" s="182"/>
      <c r="HJH20" s="182"/>
      <c r="HJI20" s="182"/>
      <c r="HJJ20" s="182"/>
      <c r="HJK20" s="182"/>
      <c r="HJL20" s="182"/>
      <c r="HJM20" s="182"/>
      <c r="HJN20" s="182"/>
      <c r="HJO20" s="182"/>
      <c r="HJP20" s="182"/>
      <c r="HJQ20" s="182"/>
      <c r="HJR20" s="182"/>
      <c r="HJS20" s="182"/>
      <c r="HJT20" s="182"/>
      <c r="HJU20" s="182"/>
      <c r="HJV20" s="182"/>
      <c r="HJW20" s="182"/>
      <c r="HJX20" s="182"/>
      <c r="HJY20" s="182"/>
      <c r="HJZ20" s="182"/>
      <c r="HKA20" s="182"/>
      <c r="HKB20" s="182"/>
      <c r="HKC20" s="182"/>
      <c r="HKD20" s="182"/>
      <c r="HKE20" s="182"/>
      <c r="HKF20" s="182"/>
      <c r="HKG20" s="182"/>
      <c r="HKH20" s="182"/>
      <c r="HKI20" s="182"/>
      <c r="HKJ20" s="182"/>
      <c r="HKK20" s="182"/>
      <c r="HKL20" s="182"/>
      <c r="HKM20" s="182"/>
      <c r="HKN20" s="182"/>
      <c r="HKO20" s="182"/>
      <c r="HKP20" s="182"/>
      <c r="HKQ20" s="182"/>
      <c r="HKR20" s="182"/>
      <c r="HKS20" s="182"/>
      <c r="HKT20" s="182"/>
      <c r="HKU20" s="182"/>
      <c r="HKV20" s="182"/>
      <c r="HKW20" s="182"/>
      <c r="HKX20" s="182"/>
      <c r="HKY20" s="182"/>
      <c r="HKZ20" s="182"/>
      <c r="HLA20" s="182"/>
      <c r="HLB20" s="182"/>
      <c r="HLC20" s="182"/>
      <c r="HLD20" s="182"/>
      <c r="HLE20" s="182"/>
      <c r="HLF20" s="182"/>
      <c r="HLG20" s="182"/>
      <c r="HLH20" s="182"/>
      <c r="HLI20" s="182"/>
      <c r="HLJ20" s="182"/>
      <c r="HLK20" s="182"/>
      <c r="HLL20" s="182"/>
      <c r="HLM20" s="182"/>
      <c r="HLN20" s="182"/>
      <c r="HLO20" s="182"/>
      <c r="HLP20" s="182"/>
      <c r="HLQ20" s="182"/>
      <c r="HLR20" s="182"/>
      <c r="HLS20" s="182"/>
      <c r="HLT20" s="182"/>
      <c r="HLU20" s="182"/>
      <c r="HLV20" s="182"/>
      <c r="HLW20" s="182"/>
      <c r="HLX20" s="182"/>
      <c r="HLY20" s="182"/>
      <c r="HLZ20" s="182"/>
      <c r="HMA20" s="182"/>
      <c r="HMB20" s="182"/>
      <c r="HMC20" s="182"/>
      <c r="HMD20" s="182"/>
      <c r="HME20" s="182"/>
      <c r="HMF20" s="182"/>
      <c r="HMG20" s="182"/>
      <c r="HMH20" s="182"/>
      <c r="HMI20" s="182"/>
      <c r="HMJ20" s="182"/>
      <c r="HMK20" s="182"/>
      <c r="HML20" s="182"/>
      <c r="HMM20" s="182"/>
      <c r="HMN20" s="182"/>
      <c r="HMO20" s="182"/>
      <c r="HMP20" s="182"/>
      <c r="HMQ20" s="182"/>
      <c r="HMR20" s="182"/>
      <c r="HMS20" s="182"/>
      <c r="HMT20" s="182"/>
      <c r="HMU20" s="182"/>
      <c r="HMV20" s="182"/>
      <c r="HMW20" s="182"/>
      <c r="HMX20" s="182"/>
      <c r="HMY20" s="182"/>
      <c r="HMZ20" s="182"/>
      <c r="HNA20" s="182"/>
      <c r="HNB20" s="182"/>
      <c r="HNC20" s="182"/>
      <c r="HND20" s="182"/>
      <c r="HNE20" s="182"/>
      <c r="HNF20" s="182"/>
      <c r="HNG20" s="182"/>
      <c r="HNH20" s="182"/>
      <c r="HNI20" s="182"/>
      <c r="HNJ20" s="182"/>
      <c r="HNK20" s="182"/>
      <c r="HNL20" s="182"/>
      <c r="HNM20" s="182"/>
      <c r="HNN20" s="182"/>
      <c r="HNO20" s="182"/>
      <c r="HNP20" s="182"/>
      <c r="HNQ20" s="182"/>
      <c r="HNR20" s="182"/>
      <c r="HNS20" s="182"/>
      <c r="HNT20" s="182"/>
      <c r="HNU20" s="182"/>
      <c r="HNV20" s="182"/>
      <c r="HNW20" s="182"/>
      <c r="HNX20" s="182"/>
      <c r="HNY20" s="182"/>
      <c r="HNZ20" s="182"/>
      <c r="HOA20" s="182"/>
      <c r="HOB20" s="182"/>
      <c r="HOC20" s="182"/>
      <c r="HOD20" s="182"/>
      <c r="HOE20" s="182"/>
      <c r="HOF20" s="182"/>
      <c r="HOG20" s="182"/>
      <c r="HOH20" s="182"/>
      <c r="HOI20" s="182"/>
      <c r="HOJ20" s="182"/>
      <c r="HOK20" s="182"/>
      <c r="HOL20" s="182"/>
      <c r="HOM20" s="182"/>
      <c r="HON20" s="182"/>
      <c r="HOO20" s="182"/>
      <c r="HOP20" s="182"/>
      <c r="HOQ20" s="182"/>
      <c r="HOR20" s="182"/>
      <c r="HOS20" s="182"/>
      <c r="HOT20" s="182"/>
      <c r="HOU20" s="182"/>
      <c r="HOV20" s="182"/>
      <c r="HOW20" s="182"/>
      <c r="HOX20" s="182"/>
      <c r="HOY20" s="182"/>
      <c r="HOZ20" s="182"/>
      <c r="HPA20" s="182"/>
      <c r="HPB20" s="182"/>
      <c r="HPC20" s="182"/>
      <c r="HPD20" s="182"/>
      <c r="HPE20" s="182"/>
      <c r="HPF20" s="182"/>
      <c r="HPG20" s="182"/>
      <c r="HPH20" s="182"/>
      <c r="HPI20" s="182"/>
      <c r="HPJ20" s="182"/>
      <c r="HPK20" s="182"/>
      <c r="HPL20" s="182"/>
      <c r="HPM20" s="182"/>
      <c r="HPN20" s="182"/>
      <c r="HPO20" s="182"/>
      <c r="HPP20" s="182"/>
      <c r="HPQ20" s="182"/>
      <c r="HPR20" s="182"/>
      <c r="HPS20" s="182"/>
      <c r="HPT20" s="182"/>
      <c r="HPU20" s="182"/>
      <c r="HPV20" s="182"/>
      <c r="HPW20" s="182"/>
      <c r="HPX20" s="182"/>
      <c r="HPY20" s="182"/>
      <c r="HPZ20" s="182"/>
      <c r="HQA20" s="182"/>
      <c r="HQB20" s="182"/>
      <c r="HQC20" s="182"/>
      <c r="HQD20" s="182"/>
      <c r="HQE20" s="182"/>
      <c r="HQF20" s="182"/>
      <c r="HQG20" s="182"/>
      <c r="HQH20" s="182"/>
      <c r="HQI20" s="182"/>
      <c r="HQJ20" s="182"/>
      <c r="HQK20" s="182"/>
      <c r="HQL20" s="182"/>
      <c r="HQM20" s="182"/>
      <c r="HQN20" s="182"/>
      <c r="HQO20" s="182"/>
      <c r="HQP20" s="182"/>
      <c r="HQQ20" s="182"/>
      <c r="HQR20" s="182"/>
      <c r="HQS20" s="182"/>
      <c r="HQT20" s="182"/>
      <c r="HQU20" s="182"/>
      <c r="HQV20" s="182"/>
      <c r="HQW20" s="182"/>
      <c r="HQX20" s="182"/>
      <c r="HQY20" s="182"/>
      <c r="HQZ20" s="182"/>
      <c r="HRA20" s="182"/>
      <c r="HRB20" s="182"/>
      <c r="HRC20" s="182"/>
      <c r="HRD20" s="182"/>
      <c r="HRE20" s="182"/>
      <c r="HRF20" s="182"/>
      <c r="HRG20" s="182"/>
      <c r="HRH20" s="182"/>
      <c r="HRI20" s="182"/>
      <c r="HRJ20" s="182"/>
      <c r="HRK20" s="182"/>
      <c r="HRL20" s="182"/>
      <c r="HRM20" s="182"/>
      <c r="HRN20" s="182"/>
      <c r="HRO20" s="182"/>
      <c r="HRP20" s="182"/>
      <c r="HRQ20" s="182"/>
      <c r="HRR20" s="182"/>
      <c r="HRS20" s="182"/>
      <c r="HRT20" s="182"/>
      <c r="HRU20" s="182"/>
      <c r="HRV20" s="182"/>
      <c r="HRW20" s="182"/>
      <c r="HRX20" s="182"/>
      <c r="HRY20" s="182"/>
      <c r="HRZ20" s="182"/>
      <c r="HSA20" s="182"/>
      <c r="HSB20" s="182"/>
      <c r="HSC20" s="182"/>
      <c r="HSD20" s="182"/>
      <c r="HSE20" s="182"/>
      <c r="HSF20" s="182"/>
      <c r="HSG20" s="182"/>
      <c r="HSH20" s="182"/>
      <c r="HSI20" s="182"/>
      <c r="HSJ20" s="182"/>
      <c r="HSK20" s="182"/>
      <c r="HSL20" s="182"/>
      <c r="HSM20" s="182"/>
      <c r="HSN20" s="182"/>
      <c r="HSO20" s="182"/>
      <c r="HSP20" s="182"/>
      <c r="HSQ20" s="182"/>
      <c r="HSR20" s="182"/>
      <c r="HSS20" s="182"/>
      <c r="HST20" s="182"/>
      <c r="HSU20" s="182"/>
      <c r="HSV20" s="182"/>
      <c r="HSW20" s="182"/>
      <c r="HSX20" s="182"/>
      <c r="HSY20" s="182"/>
      <c r="HSZ20" s="182"/>
      <c r="HTA20" s="182"/>
      <c r="HTB20" s="182"/>
      <c r="HTC20" s="182"/>
      <c r="HTD20" s="182"/>
      <c r="HTE20" s="182"/>
      <c r="HTF20" s="182"/>
      <c r="HTG20" s="182"/>
      <c r="HTH20" s="182"/>
      <c r="HTI20" s="182"/>
      <c r="HTJ20" s="182"/>
      <c r="HTK20" s="182"/>
      <c r="HTL20" s="182"/>
      <c r="HTM20" s="182"/>
      <c r="HTN20" s="182"/>
      <c r="HTO20" s="182"/>
      <c r="HTP20" s="182"/>
      <c r="HTQ20" s="182"/>
      <c r="HTR20" s="182"/>
      <c r="HTS20" s="182"/>
      <c r="HTT20" s="182"/>
      <c r="HTU20" s="182"/>
      <c r="HTV20" s="182"/>
      <c r="HTW20" s="182"/>
      <c r="HTX20" s="182"/>
      <c r="HTY20" s="182"/>
      <c r="HTZ20" s="182"/>
      <c r="HUA20" s="182"/>
      <c r="HUB20" s="182"/>
      <c r="HUC20" s="182"/>
      <c r="HUD20" s="182"/>
      <c r="HUE20" s="182"/>
      <c r="HUF20" s="182"/>
      <c r="HUG20" s="182"/>
      <c r="HUH20" s="182"/>
      <c r="HUI20" s="182"/>
      <c r="HUJ20" s="182"/>
      <c r="HUK20" s="182"/>
      <c r="HUL20" s="182"/>
      <c r="HUM20" s="182"/>
      <c r="HUN20" s="182"/>
      <c r="HUO20" s="182"/>
      <c r="HUP20" s="182"/>
      <c r="HUQ20" s="182"/>
      <c r="HUR20" s="182"/>
      <c r="HUS20" s="182"/>
      <c r="HUT20" s="182"/>
      <c r="HUU20" s="182"/>
      <c r="HUV20" s="182"/>
      <c r="HUW20" s="182"/>
      <c r="HUX20" s="182"/>
      <c r="HUY20" s="182"/>
      <c r="HUZ20" s="182"/>
      <c r="HVA20" s="182"/>
      <c r="HVB20" s="182"/>
      <c r="HVC20" s="182"/>
      <c r="HVD20" s="182"/>
      <c r="HVE20" s="182"/>
      <c r="HVF20" s="182"/>
      <c r="HVG20" s="182"/>
      <c r="HVH20" s="182"/>
      <c r="HVI20" s="182"/>
      <c r="HVJ20" s="182"/>
      <c r="HVK20" s="182"/>
      <c r="HVL20" s="182"/>
      <c r="HVM20" s="182"/>
      <c r="HVN20" s="182"/>
      <c r="HVO20" s="182"/>
      <c r="HVP20" s="182"/>
      <c r="HVQ20" s="182"/>
      <c r="HVR20" s="182"/>
      <c r="HVS20" s="182"/>
      <c r="HVT20" s="182"/>
      <c r="HVU20" s="182"/>
      <c r="HVV20" s="182"/>
      <c r="HVW20" s="182"/>
      <c r="HVX20" s="182"/>
      <c r="HVY20" s="182"/>
      <c r="HVZ20" s="182"/>
      <c r="HWA20" s="182"/>
      <c r="HWB20" s="182"/>
      <c r="HWC20" s="182"/>
      <c r="HWD20" s="182"/>
      <c r="HWE20" s="182"/>
      <c r="HWF20" s="182"/>
      <c r="HWG20" s="182"/>
      <c r="HWH20" s="182"/>
      <c r="HWI20" s="182"/>
      <c r="HWJ20" s="182"/>
      <c r="HWK20" s="182"/>
      <c r="HWL20" s="182"/>
      <c r="HWM20" s="182"/>
      <c r="HWN20" s="182"/>
      <c r="HWO20" s="182"/>
      <c r="HWP20" s="182"/>
      <c r="HWQ20" s="182"/>
      <c r="HWR20" s="182"/>
      <c r="HWS20" s="182"/>
      <c r="HWT20" s="182"/>
      <c r="HWU20" s="182"/>
      <c r="HWV20" s="182"/>
      <c r="HWW20" s="182"/>
      <c r="HWX20" s="182"/>
      <c r="HWY20" s="182"/>
      <c r="HWZ20" s="182"/>
      <c r="HXA20" s="182"/>
      <c r="HXB20" s="182"/>
      <c r="HXC20" s="182"/>
      <c r="HXD20" s="182"/>
      <c r="HXE20" s="182"/>
      <c r="HXF20" s="182"/>
      <c r="HXG20" s="182"/>
      <c r="HXH20" s="182"/>
      <c r="HXI20" s="182"/>
      <c r="HXJ20" s="182"/>
      <c r="HXK20" s="182"/>
      <c r="HXL20" s="182"/>
      <c r="HXM20" s="182"/>
      <c r="HXN20" s="182"/>
      <c r="HXO20" s="182"/>
      <c r="HXP20" s="182"/>
      <c r="HXQ20" s="182"/>
      <c r="HXR20" s="182"/>
      <c r="HXS20" s="182"/>
      <c r="HXT20" s="182"/>
      <c r="HXU20" s="182"/>
      <c r="HXV20" s="182"/>
      <c r="HXW20" s="182"/>
      <c r="HXX20" s="182"/>
      <c r="HXY20" s="182"/>
      <c r="HXZ20" s="182"/>
      <c r="HYA20" s="182"/>
      <c r="HYB20" s="182"/>
      <c r="HYC20" s="182"/>
      <c r="HYD20" s="182"/>
      <c r="HYE20" s="182"/>
      <c r="HYF20" s="182"/>
      <c r="HYG20" s="182"/>
      <c r="HYH20" s="182"/>
      <c r="HYI20" s="182"/>
      <c r="HYJ20" s="182"/>
      <c r="HYK20" s="182"/>
      <c r="HYL20" s="182"/>
      <c r="HYM20" s="182"/>
      <c r="HYN20" s="182"/>
      <c r="HYO20" s="182"/>
      <c r="HYP20" s="182"/>
      <c r="HYQ20" s="182"/>
      <c r="HYR20" s="182"/>
      <c r="HYS20" s="182"/>
      <c r="HYT20" s="182"/>
      <c r="HYU20" s="182"/>
      <c r="HYV20" s="182"/>
      <c r="HYW20" s="182"/>
      <c r="HYX20" s="182"/>
      <c r="HYY20" s="182"/>
      <c r="HYZ20" s="182"/>
      <c r="HZA20" s="182"/>
      <c r="HZB20" s="182"/>
      <c r="HZC20" s="182"/>
      <c r="HZD20" s="182"/>
      <c r="HZE20" s="182"/>
      <c r="HZF20" s="182"/>
      <c r="HZG20" s="182"/>
      <c r="HZH20" s="182"/>
      <c r="HZI20" s="182"/>
      <c r="HZJ20" s="182"/>
      <c r="HZK20" s="182"/>
      <c r="HZL20" s="182"/>
      <c r="HZM20" s="182"/>
      <c r="HZN20" s="182"/>
      <c r="HZO20" s="182"/>
      <c r="HZP20" s="182"/>
      <c r="HZQ20" s="182"/>
      <c r="HZR20" s="182"/>
      <c r="HZS20" s="182"/>
      <c r="HZT20" s="182"/>
      <c r="HZU20" s="182"/>
      <c r="HZV20" s="182"/>
      <c r="HZW20" s="182"/>
      <c r="HZX20" s="182"/>
      <c r="HZY20" s="182"/>
      <c r="HZZ20" s="182"/>
      <c r="IAA20" s="182"/>
      <c r="IAB20" s="182"/>
      <c r="IAC20" s="182"/>
      <c r="IAD20" s="182"/>
      <c r="IAE20" s="182"/>
      <c r="IAF20" s="182"/>
      <c r="IAG20" s="182"/>
      <c r="IAH20" s="182"/>
      <c r="IAI20" s="182"/>
      <c r="IAJ20" s="182"/>
      <c r="IAK20" s="182"/>
      <c r="IAL20" s="182"/>
      <c r="IAM20" s="182"/>
      <c r="IAN20" s="182"/>
      <c r="IAO20" s="182"/>
      <c r="IAP20" s="182"/>
      <c r="IAQ20" s="182"/>
      <c r="IAR20" s="182"/>
      <c r="IAS20" s="182"/>
      <c r="IAT20" s="182"/>
      <c r="IAU20" s="182"/>
      <c r="IAV20" s="182"/>
      <c r="IAW20" s="182"/>
      <c r="IAX20" s="182"/>
      <c r="IAY20" s="182"/>
      <c r="IAZ20" s="182"/>
      <c r="IBA20" s="182"/>
      <c r="IBB20" s="182"/>
      <c r="IBC20" s="182"/>
      <c r="IBD20" s="182"/>
      <c r="IBE20" s="182"/>
      <c r="IBF20" s="182"/>
      <c r="IBG20" s="182"/>
      <c r="IBH20" s="182"/>
      <c r="IBI20" s="182"/>
      <c r="IBJ20" s="182"/>
      <c r="IBK20" s="182"/>
      <c r="IBL20" s="182"/>
      <c r="IBM20" s="182"/>
      <c r="IBN20" s="182"/>
      <c r="IBO20" s="182"/>
      <c r="IBP20" s="182"/>
      <c r="IBQ20" s="182"/>
      <c r="IBR20" s="182"/>
      <c r="IBS20" s="182"/>
      <c r="IBT20" s="182"/>
      <c r="IBU20" s="182"/>
      <c r="IBV20" s="182"/>
      <c r="IBW20" s="182"/>
      <c r="IBX20" s="182"/>
      <c r="IBY20" s="182"/>
      <c r="IBZ20" s="182"/>
      <c r="ICA20" s="182"/>
      <c r="ICB20" s="182"/>
      <c r="ICC20" s="182"/>
      <c r="ICD20" s="182"/>
      <c r="ICE20" s="182"/>
      <c r="ICF20" s="182"/>
      <c r="ICG20" s="182"/>
      <c r="ICH20" s="182"/>
      <c r="ICI20" s="182"/>
      <c r="ICJ20" s="182"/>
      <c r="ICK20" s="182"/>
      <c r="ICL20" s="182"/>
      <c r="ICM20" s="182"/>
      <c r="ICN20" s="182"/>
      <c r="ICO20" s="182"/>
      <c r="ICP20" s="182"/>
      <c r="ICQ20" s="182"/>
      <c r="ICR20" s="182"/>
      <c r="ICS20" s="182"/>
      <c r="ICT20" s="182"/>
      <c r="ICU20" s="182"/>
      <c r="ICV20" s="182"/>
      <c r="ICW20" s="182"/>
      <c r="ICX20" s="182"/>
      <c r="ICY20" s="182"/>
      <c r="ICZ20" s="182"/>
      <c r="IDA20" s="182"/>
      <c r="IDB20" s="182"/>
      <c r="IDC20" s="182"/>
      <c r="IDD20" s="182"/>
      <c r="IDE20" s="182"/>
      <c r="IDF20" s="182"/>
      <c r="IDG20" s="182"/>
      <c r="IDH20" s="182"/>
      <c r="IDI20" s="182"/>
      <c r="IDJ20" s="182"/>
      <c r="IDK20" s="182"/>
      <c r="IDL20" s="182"/>
      <c r="IDM20" s="182"/>
      <c r="IDN20" s="182"/>
      <c r="IDO20" s="182"/>
      <c r="IDP20" s="182"/>
      <c r="IDQ20" s="182"/>
      <c r="IDR20" s="182"/>
      <c r="IDS20" s="182"/>
      <c r="IDT20" s="182"/>
      <c r="IDU20" s="182"/>
      <c r="IDV20" s="182"/>
      <c r="IDW20" s="182"/>
      <c r="IDX20" s="182"/>
      <c r="IDY20" s="182"/>
      <c r="IDZ20" s="182"/>
      <c r="IEA20" s="182"/>
      <c r="IEB20" s="182"/>
      <c r="IEC20" s="182"/>
      <c r="IED20" s="182"/>
      <c r="IEE20" s="182"/>
      <c r="IEF20" s="182"/>
      <c r="IEG20" s="182"/>
      <c r="IEH20" s="182"/>
      <c r="IEI20" s="182"/>
      <c r="IEJ20" s="182"/>
      <c r="IEK20" s="182"/>
      <c r="IEL20" s="182"/>
      <c r="IEM20" s="182"/>
      <c r="IEN20" s="182"/>
      <c r="IEO20" s="182"/>
      <c r="IEP20" s="182"/>
      <c r="IEQ20" s="182"/>
      <c r="IER20" s="182"/>
      <c r="IES20" s="182"/>
      <c r="IET20" s="182"/>
      <c r="IEU20" s="182"/>
      <c r="IEV20" s="182"/>
      <c r="IEW20" s="182"/>
      <c r="IEX20" s="182"/>
      <c r="IEY20" s="182"/>
      <c r="IEZ20" s="182"/>
      <c r="IFA20" s="182"/>
      <c r="IFB20" s="182"/>
      <c r="IFC20" s="182"/>
      <c r="IFD20" s="182"/>
      <c r="IFE20" s="182"/>
      <c r="IFF20" s="182"/>
      <c r="IFG20" s="182"/>
      <c r="IFH20" s="182"/>
      <c r="IFI20" s="182"/>
      <c r="IFJ20" s="182"/>
      <c r="IFK20" s="182"/>
      <c r="IFL20" s="182"/>
      <c r="IFM20" s="182"/>
      <c r="IFN20" s="182"/>
      <c r="IFO20" s="182"/>
      <c r="IFP20" s="182"/>
      <c r="IFQ20" s="182"/>
      <c r="IFR20" s="182"/>
      <c r="IFS20" s="182"/>
      <c r="IFT20" s="182"/>
      <c r="IFU20" s="182"/>
      <c r="IFV20" s="182"/>
      <c r="IFW20" s="182"/>
      <c r="IFX20" s="182"/>
      <c r="IFY20" s="182"/>
      <c r="IFZ20" s="182"/>
      <c r="IGA20" s="182"/>
      <c r="IGB20" s="182"/>
      <c r="IGC20" s="182"/>
      <c r="IGD20" s="182"/>
      <c r="IGE20" s="182"/>
      <c r="IGF20" s="182"/>
      <c r="IGG20" s="182"/>
      <c r="IGH20" s="182"/>
      <c r="IGI20" s="182"/>
      <c r="IGJ20" s="182"/>
      <c r="IGK20" s="182"/>
      <c r="IGL20" s="182"/>
      <c r="IGM20" s="182"/>
      <c r="IGN20" s="182"/>
      <c r="IGO20" s="182"/>
      <c r="IGP20" s="182"/>
      <c r="IGQ20" s="182"/>
      <c r="IGR20" s="182"/>
      <c r="IGS20" s="182"/>
      <c r="IGT20" s="182"/>
      <c r="IGU20" s="182"/>
      <c r="IGV20" s="182"/>
      <c r="IGW20" s="182"/>
      <c r="IGX20" s="182"/>
      <c r="IGY20" s="182"/>
      <c r="IGZ20" s="182"/>
      <c r="IHA20" s="182"/>
      <c r="IHB20" s="182"/>
      <c r="IHC20" s="182"/>
      <c r="IHD20" s="182"/>
      <c r="IHE20" s="182"/>
      <c r="IHF20" s="182"/>
      <c r="IHG20" s="182"/>
      <c r="IHH20" s="182"/>
      <c r="IHI20" s="182"/>
      <c r="IHJ20" s="182"/>
      <c r="IHK20" s="182"/>
      <c r="IHL20" s="182"/>
      <c r="IHM20" s="182"/>
      <c r="IHN20" s="182"/>
      <c r="IHO20" s="182"/>
      <c r="IHP20" s="182"/>
      <c r="IHQ20" s="182"/>
      <c r="IHR20" s="182"/>
      <c r="IHS20" s="182"/>
      <c r="IHT20" s="182"/>
      <c r="IHU20" s="182"/>
      <c r="IHV20" s="182"/>
      <c r="IHW20" s="182"/>
      <c r="IHX20" s="182"/>
      <c r="IHY20" s="182"/>
      <c r="IHZ20" s="182"/>
      <c r="IIA20" s="182"/>
      <c r="IIB20" s="182"/>
      <c r="IIC20" s="182"/>
      <c r="IID20" s="182"/>
      <c r="IIE20" s="182"/>
      <c r="IIF20" s="182"/>
      <c r="IIG20" s="182"/>
      <c r="IIH20" s="182"/>
      <c r="III20" s="182"/>
      <c r="IIJ20" s="182"/>
      <c r="IIK20" s="182"/>
      <c r="IIL20" s="182"/>
      <c r="IIM20" s="182"/>
      <c r="IIN20" s="182"/>
      <c r="IIO20" s="182"/>
      <c r="IIP20" s="182"/>
      <c r="IIQ20" s="182"/>
      <c r="IIR20" s="182"/>
      <c r="IIS20" s="182"/>
      <c r="IIT20" s="182"/>
      <c r="IIU20" s="182"/>
      <c r="IIV20" s="182"/>
      <c r="IIW20" s="182"/>
      <c r="IIX20" s="182"/>
      <c r="IIY20" s="182"/>
      <c r="IIZ20" s="182"/>
      <c r="IJA20" s="182"/>
      <c r="IJB20" s="182"/>
      <c r="IJC20" s="182"/>
      <c r="IJD20" s="182"/>
      <c r="IJE20" s="182"/>
      <c r="IJF20" s="182"/>
      <c r="IJG20" s="182"/>
      <c r="IJH20" s="182"/>
      <c r="IJI20" s="182"/>
      <c r="IJJ20" s="182"/>
      <c r="IJK20" s="182"/>
      <c r="IJL20" s="182"/>
      <c r="IJM20" s="182"/>
      <c r="IJN20" s="182"/>
      <c r="IJO20" s="182"/>
      <c r="IJP20" s="182"/>
      <c r="IJQ20" s="182"/>
      <c r="IJR20" s="182"/>
      <c r="IJS20" s="182"/>
      <c r="IJT20" s="182"/>
      <c r="IJU20" s="182"/>
      <c r="IJV20" s="182"/>
      <c r="IJW20" s="182"/>
      <c r="IJX20" s="182"/>
      <c r="IJY20" s="182"/>
      <c r="IJZ20" s="182"/>
      <c r="IKA20" s="182"/>
      <c r="IKB20" s="182"/>
      <c r="IKC20" s="182"/>
      <c r="IKD20" s="182"/>
      <c r="IKE20" s="182"/>
      <c r="IKF20" s="182"/>
      <c r="IKG20" s="182"/>
      <c r="IKH20" s="182"/>
      <c r="IKI20" s="182"/>
      <c r="IKJ20" s="182"/>
      <c r="IKK20" s="182"/>
      <c r="IKL20" s="182"/>
      <c r="IKM20" s="182"/>
      <c r="IKN20" s="182"/>
      <c r="IKO20" s="182"/>
      <c r="IKP20" s="182"/>
      <c r="IKQ20" s="182"/>
      <c r="IKR20" s="182"/>
      <c r="IKS20" s="182"/>
      <c r="IKT20" s="182"/>
      <c r="IKU20" s="182"/>
      <c r="IKV20" s="182"/>
      <c r="IKW20" s="182"/>
      <c r="IKX20" s="182"/>
      <c r="IKY20" s="182"/>
      <c r="IKZ20" s="182"/>
      <c r="ILA20" s="182"/>
      <c r="ILB20" s="182"/>
      <c r="ILC20" s="182"/>
      <c r="ILD20" s="182"/>
      <c r="ILE20" s="182"/>
      <c r="ILF20" s="182"/>
      <c r="ILG20" s="182"/>
      <c r="ILH20" s="182"/>
      <c r="ILI20" s="182"/>
      <c r="ILJ20" s="182"/>
      <c r="ILK20" s="182"/>
      <c r="ILL20" s="182"/>
      <c r="ILM20" s="182"/>
      <c r="ILN20" s="182"/>
      <c r="ILO20" s="182"/>
      <c r="ILP20" s="182"/>
      <c r="ILQ20" s="182"/>
      <c r="ILR20" s="182"/>
      <c r="ILS20" s="182"/>
      <c r="ILT20" s="182"/>
      <c r="ILU20" s="182"/>
      <c r="ILV20" s="182"/>
      <c r="ILW20" s="182"/>
      <c r="ILX20" s="182"/>
      <c r="ILY20" s="182"/>
      <c r="ILZ20" s="182"/>
      <c r="IMA20" s="182"/>
      <c r="IMB20" s="182"/>
      <c r="IMC20" s="182"/>
      <c r="IMD20" s="182"/>
      <c r="IME20" s="182"/>
      <c r="IMF20" s="182"/>
      <c r="IMG20" s="182"/>
      <c r="IMH20" s="182"/>
      <c r="IMI20" s="182"/>
      <c r="IMJ20" s="182"/>
      <c r="IMK20" s="182"/>
      <c r="IML20" s="182"/>
      <c r="IMM20" s="182"/>
      <c r="IMN20" s="182"/>
      <c r="IMO20" s="182"/>
      <c r="IMP20" s="182"/>
      <c r="IMQ20" s="182"/>
      <c r="IMR20" s="182"/>
      <c r="IMS20" s="182"/>
      <c r="IMT20" s="182"/>
      <c r="IMU20" s="182"/>
      <c r="IMV20" s="182"/>
      <c r="IMW20" s="182"/>
      <c r="IMX20" s="182"/>
      <c r="IMY20" s="182"/>
      <c r="IMZ20" s="182"/>
      <c r="INA20" s="182"/>
      <c r="INB20" s="182"/>
      <c r="INC20" s="182"/>
      <c r="IND20" s="182"/>
      <c r="INE20" s="182"/>
      <c r="INF20" s="182"/>
      <c r="ING20" s="182"/>
      <c r="INH20" s="182"/>
      <c r="INI20" s="182"/>
      <c r="INJ20" s="182"/>
      <c r="INK20" s="182"/>
      <c r="INL20" s="182"/>
      <c r="INM20" s="182"/>
      <c r="INN20" s="182"/>
      <c r="INO20" s="182"/>
      <c r="INP20" s="182"/>
      <c r="INQ20" s="182"/>
      <c r="INR20" s="182"/>
      <c r="INS20" s="182"/>
      <c r="INT20" s="182"/>
      <c r="INU20" s="182"/>
      <c r="INV20" s="182"/>
      <c r="INW20" s="182"/>
      <c r="INX20" s="182"/>
      <c r="INY20" s="182"/>
      <c r="INZ20" s="182"/>
      <c r="IOA20" s="182"/>
      <c r="IOB20" s="182"/>
      <c r="IOC20" s="182"/>
      <c r="IOD20" s="182"/>
      <c r="IOE20" s="182"/>
      <c r="IOF20" s="182"/>
      <c r="IOG20" s="182"/>
      <c r="IOH20" s="182"/>
      <c r="IOI20" s="182"/>
      <c r="IOJ20" s="182"/>
      <c r="IOK20" s="182"/>
      <c r="IOL20" s="182"/>
      <c r="IOM20" s="182"/>
      <c r="ION20" s="182"/>
      <c r="IOO20" s="182"/>
      <c r="IOP20" s="182"/>
      <c r="IOQ20" s="182"/>
      <c r="IOR20" s="182"/>
      <c r="IOS20" s="182"/>
      <c r="IOT20" s="182"/>
      <c r="IOU20" s="182"/>
      <c r="IOV20" s="182"/>
      <c r="IOW20" s="182"/>
      <c r="IOX20" s="182"/>
      <c r="IOY20" s="182"/>
      <c r="IOZ20" s="182"/>
      <c r="IPA20" s="182"/>
      <c r="IPB20" s="182"/>
      <c r="IPC20" s="182"/>
      <c r="IPD20" s="182"/>
      <c r="IPE20" s="182"/>
      <c r="IPF20" s="182"/>
      <c r="IPG20" s="182"/>
      <c r="IPH20" s="182"/>
      <c r="IPI20" s="182"/>
      <c r="IPJ20" s="182"/>
      <c r="IPK20" s="182"/>
      <c r="IPL20" s="182"/>
      <c r="IPM20" s="182"/>
      <c r="IPN20" s="182"/>
      <c r="IPO20" s="182"/>
      <c r="IPP20" s="182"/>
      <c r="IPQ20" s="182"/>
      <c r="IPR20" s="182"/>
      <c r="IPS20" s="182"/>
      <c r="IPT20" s="182"/>
      <c r="IPU20" s="182"/>
      <c r="IPV20" s="182"/>
      <c r="IPW20" s="182"/>
      <c r="IPX20" s="182"/>
      <c r="IPY20" s="182"/>
      <c r="IPZ20" s="182"/>
      <c r="IQA20" s="182"/>
      <c r="IQB20" s="182"/>
      <c r="IQC20" s="182"/>
      <c r="IQD20" s="182"/>
      <c r="IQE20" s="182"/>
      <c r="IQF20" s="182"/>
      <c r="IQG20" s="182"/>
      <c r="IQH20" s="182"/>
      <c r="IQI20" s="182"/>
      <c r="IQJ20" s="182"/>
      <c r="IQK20" s="182"/>
      <c r="IQL20" s="182"/>
      <c r="IQM20" s="182"/>
      <c r="IQN20" s="182"/>
      <c r="IQO20" s="182"/>
      <c r="IQP20" s="182"/>
      <c r="IQQ20" s="182"/>
      <c r="IQR20" s="182"/>
      <c r="IQS20" s="182"/>
      <c r="IQT20" s="182"/>
      <c r="IQU20" s="182"/>
      <c r="IQV20" s="182"/>
      <c r="IQW20" s="182"/>
      <c r="IQX20" s="182"/>
      <c r="IQY20" s="182"/>
      <c r="IQZ20" s="182"/>
      <c r="IRA20" s="182"/>
      <c r="IRB20" s="182"/>
      <c r="IRC20" s="182"/>
      <c r="IRD20" s="182"/>
      <c r="IRE20" s="182"/>
      <c r="IRF20" s="182"/>
      <c r="IRG20" s="182"/>
      <c r="IRH20" s="182"/>
      <c r="IRI20" s="182"/>
      <c r="IRJ20" s="182"/>
      <c r="IRK20" s="182"/>
      <c r="IRL20" s="182"/>
      <c r="IRM20" s="182"/>
      <c r="IRN20" s="182"/>
      <c r="IRO20" s="182"/>
      <c r="IRP20" s="182"/>
      <c r="IRQ20" s="182"/>
      <c r="IRR20" s="182"/>
      <c r="IRS20" s="182"/>
      <c r="IRT20" s="182"/>
      <c r="IRU20" s="182"/>
      <c r="IRV20" s="182"/>
      <c r="IRW20" s="182"/>
      <c r="IRX20" s="182"/>
      <c r="IRY20" s="182"/>
      <c r="IRZ20" s="182"/>
      <c r="ISA20" s="182"/>
      <c r="ISB20" s="182"/>
      <c r="ISC20" s="182"/>
      <c r="ISD20" s="182"/>
      <c r="ISE20" s="182"/>
      <c r="ISF20" s="182"/>
      <c r="ISG20" s="182"/>
      <c r="ISH20" s="182"/>
      <c r="ISI20" s="182"/>
      <c r="ISJ20" s="182"/>
      <c r="ISK20" s="182"/>
      <c r="ISL20" s="182"/>
      <c r="ISM20" s="182"/>
      <c r="ISN20" s="182"/>
      <c r="ISO20" s="182"/>
      <c r="ISP20" s="182"/>
      <c r="ISQ20" s="182"/>
      <c r="ISR20" s="182"/>
      <c r="ISS20" s="182"/>
      <c r="IST20" s="182"/>
      <c r="ISU20" s="182"/>
      <c r="ISV20" s="182"/>
      <c r="ISW20" s="182"/>
      <c r="ISX20" s="182"/>
      <c r="ISY20" s="182"/>
      <c r="ISZ20" s="182"/>
      <c r="ITA20" s="182"/>
      <c r="ITB20" s="182"/>
      <c r="ITC20" s="182"/>
      <c r="ITD20" s="182"/>
      <c r="ITE20" s="182"/>
      <c r="ITF20" s="182"/>
      <c r="ITG20" s="182"/>
      <c r="ITH20" s="182"/>
      <c r="ITI20" s="182"/>
      <c r="ITJ20" s="182"/>
      <c r="ITK20" s="182"/>
      <c r="ITL20" s="182"/>
      <c r="ITM20" s="182"/>
      <c r="ITN20" s="182"/>
      <c r="ITO20" s="182"/>
      <c r="ITP20" s="182"/>
      <c r="ITQ20" s="182"/>
      <c r="ITR20" s="182"/>
      <c r="ITS20" s="182"/>
      <c r="ITT20" s="182"/>
      <c r="ITU20" s="182"/>
      <c r="ITV20" s="182"/>
      <c r="ITW20" s="182"/>
      <c r="ITX20" s="182"/>
      <c r="ITY20" s="182"/>
      <c r="ITZ20" s="182"/>
      <c r="IUA20" s="182"/>
      <c r="IUB20" s="182"/>
      <c r="IUC20" s="182"/>
      <c r="IUD20" s="182"/>
      <c r="IUE20" s="182"/>
      <c r="IUF20" s="182"/>
      <c r="IUG20" s="182"/>
      <c r="IUH20" s="182"/>
      <c r="IUI20" s="182"/>
      <c r="IUJ20" s="182"/>
      <c r="IUK20" s="182"/>
      <c r="IUL20" s="182"/>
      <c r="IUM20" s="182"/>
      <c r="IUN20" s="182"/>
      <c r="IUO20" s="182"/>
      <c r="IUP20" s="182"/>
      <c r="IUQ20" s="182"/>
      <c r="IUR20" s="182"/>
      <c r="IUS20" s="182"/>
      <c r="IUT20" s="182"/>
      <c r="IUU20" s="182"/>
      <c r="IUV20" s="182"/>
      <c r="IUW20" s="182"/>
      <c r="IUX20" s="182"/>
      <c r="IUY20" s="182"/>
      <c r="IUZ20" s="182"/>
      <c r="IVA20" s="182"/>
      <c r="IVB20" s="182"/>
      <c r="IVC20" s="182"/>
      <c r="IVD20" s="182"/>
      <c r="IVE20" s="182"/>
      <c r="IVF20" s="182"/>
      <c r="IVG20" s="182"/>
      <c r="IVH20" s="182"/>
      <c r="IVI20" s="182"/>
      <c r="IVJ20" s="182"/>
      <c r="IVK20" s="182"/>
      <c r="IVL20" s="182"/>
      <c r="IVM20" s="182"/>
      <c r="IVN20" s="182"/>
      <c r="IVO20" s="182"/>
      <c r="IVP20" s="182"/>
      <c r="IVQ20" s="182"/>
      <c r="IVR20" s="182"/>
      <c r="IVS20" s="182"/>
      <c r="IVT20" s="182"/>
      <c r="IVU20" s="182"/>
      <c r="IVV20" s="182"/>
      <c r="IVW20" s="182"/>
      <c r="IVX20" s="182"/>
      <c r="IVY20" s="182"/>
      <c r="IVZ20" s="182"/>
      <c r="IWA20" s="182"/>
      <c r="IWB20" s="182"/>
      <c r="IWC20" s="182"/>
      <c r="IWD20" s="182"/>
      <c r="IWE20" s="182"/>
      <c r="IWF20" s="182"/>
      <c r="IWG20" s="182"/>
      <c r="IWH20" s="182"/>
      <c r="IWI20" s="182"/>
      <c r="IWJ20" s="182"/>
      <c r="IWK20" s="182"/>
      <c r="IWL20" s="182"/>
      <c r="IWM20" s="182"/>
      <c r="IWN20" s="182"/>
      <c r="IWO20" s="182"/>
      <c r="IWP20" s="182"/>
      <c r="IWQ20" s="182"/>
      <c r="IWR20" s="182"/>
      <c r="IWS20" s="182"/>
      <c r="IWT20" s="182"/>
      <c r="IWU20" s="182"/>
      <c r="IWV20" s="182"/>
      <c r="IWW20" s="182"/>
      <c r="IWX20" s="182"/>
      <c r="IWY20" s="182"/>
      <c r="IWZ20" s="182"/>
      <c r="IXA20" s="182"/>
      <c r="IXB20" s="182"/>
      <c r="IXC20" s="182"/>
      <c r="IXD20" s="182"/>
      <c r="IXE20" s="182"/>
      <c r="IXF20" s="182"/>
      <c r="IXG20" s="182"/>
      <c r="IXH20" s="182"/>
      <c r="IXI20" s="182"/>
      <c r="IXJ20" s="182"/>
      <c r="IXK20" s="182"/>
      <c r="IXL20" s="182"/>
      <c r="IXM20" s="182"/>
      <c r="IXN20" s="182"/>
      <c r="IXO20" s="182"/>
      <c r="IXP20" s="182"/>
      <c r="IXQ20" s="182"/>
      <c r="IXR20" s="182"/>
      <c r="IXS20" s="182"/>
      <c r="IXT20" s="182"/>
      <c r="IXU20" s="182"/>
      <c r="IXV20" s="182"/>
      <c r="IXW20" s="182"/>
      <c r="IXX20" s="182"/>
      <c r="IXY20" s="182"/>
      <c r="IXZ20" s="182"/>
      <c r="IYA20" s="182"/>
      <c r="IYB20" s="182"/>
      <c r="IYC20" s="182"/>
      <c r="IYD20" s="182"/>
      <c r="IYE20" s="182"/>
      <c r="IYF20" s="182"/>
      <c r="IYG20" s="182"/>
      <c r="IYH20" s="182"/>
      <c r="IYI20" s="182"/>
      <c r="IYJ20" s="182"/>
      <c r="IYK20" s="182"/>
      <c r="IYL20" s="182"/>
      <c r="IYM20" s="182"/>
      <c r="IYN20" s="182"/>
      <c r="IYO20" s="182"/>
      <c r="IYP20" s="182"/>
      <c r="IYQ20" s="182"/>
      <c r="IYR20" s="182"/>
      <c r="IYS20" s="182"/>
      <c r="IYT20" s="182"/>
      <c r="IYU20" s="182"/>
      <c r="IYV20" s="182"/>
      <c r="IYW20" s="182"/>
      <c r="IYX20" s="182"/>
      <c r="IYY20" s="182"/>
      <c r="IYZ20" s="182"/>
      <c r="IZA20" s="182"/>
      <c r="IZB20" s="182"/>
      <c r="IZC20" s="182"/>
      <c r="IZD20" s="182"/>
      <c r="IZE20" s="182"/>
      <c r="IZF20" s="182"/>
      <c r="IZG20" s="182"/>
      <c r="IZH20" s="182"/>
      <c r="IZI20" s="182"/>
      <c r="IZJ20" s="182"/>
      <c r="IZK20" s="182"/>
      <c r="IZL20" s="182"/>
      <c r="IZM20" s="182"/>
      <c r="IZN20" s="182"/>
      <c r="IZO20" s="182"/>
      <c r="IZP20" s="182"/>
      <c r="IZQ20" s="182"/>
      <c r="IZR20" s="182"/>
      <c r="IZS20" s="182"/>
      <c r="IZT20" s="182"/>
      <c r="IZU20" s="182"/>
      <c r="IZV20" s="182"/>
      <c r="IZW20" s="182"/>
      <c r="IZX20" s="182"/>
      <c r="IZY20" s="182"/>
      <c r="IZZ20" s="182"/>
      <c r="JAA20" s="182"/>
      <c r="JAB20" s="182"/>
      <c r="JAC20" s="182"/>
      <c r="JAD20" s="182"/>
      <c r="JAE20" s="182"/>
      <c r="JAF20" s="182"/>
      <c r="JAG20" s="182"/>
      <c r="JAH20" s="182"/>
      <c r="JAI20" s="182"/>
      <c r="JAJ20" s="182"/>
      <c r="JAK20" s="182"/>
      <c r="JAL20" s="182"/>
      <c r="JAM20" s="182"/>
      <c r="JAN20" s="182"/>
      <c r="JAO20" s="182"/>
      <c r="JAP20" s="182"/>
      <c r="JAQ20" s="182"/>
      <c r="JAR20" s="182"/>
      <c r="JAS20" s="182"/>
      <c r="JAT20" s="182"/>
      <c r="JAU20" s="182"/>
      <c r="JAV20" s="182"/>
      <c r="JAW20" s="182"/>
      <c r="JAX20" s="182"/>
      <c r="JAY20" s="182"/>
      <c r="JAZ20" s="182"/>
      <c r="JBA20" s="182"/>
      <c r="JBB20" s="182"/>
      <c r="JBC20" s="182"/>
      <c r="JBD20" s="182"/>
      <c r="JBE20" s="182"/>
      <c r="JBF20" s="182"/>
      <c r="JBG20" s="182"/>
      <c r="JBH20" s="182"/>
      <c r="JBI20" s="182"/>
      <c r="JBJ20" s="182"/>
      <c r="JBK20" s="182"/>
      <c r="JBL20" s="182"/>
      <c r="JBM20" s="182"/>
      <c r="JBN20" s="182"/>
      <c r="JBO20" s="182"/>
      <c r="JBP20" s="182"/>
      <c r="JBQ20" s="182"/>
      <c r="JBR20" s="182"/>
      <c r="JBS20" s="182"/>
      <c r="JBT20" s="182"/>
      <c r="JBU20" s="182"/>
      <c r="JBV20" s="182"/>
      <c r="JBW20" s="182"/>
      <c r="JBX20" s="182"/>
      <c r="JBY20" s="182"/>
      <c r="JBZ20" s="182"/>
      <c r="JCA20" s="182"/>
      <c r="JCB20" s="182"/>
      <c r="JCC20" s="182"/>
      <c r="JCD20" s="182"/>
      <c r="JCE20" s="182"/>
      <c r="JCF20" s="182"/>
      <c r="JCG20" s="182"/>
      <c r="JCH20" s="182"/>
      <c r="JCI20" s="182"/>
      <c r="JCJ20" s="182"/>
      <c r="JCK20" s="182"/>
      <c r="JCL20" s="182"/>
      <c r="JCM20" s="182"/>
      <c r="JCN20" s="182"/>
      <c r="JCO20" s="182"/>
      <c r="JCP20" s="182"/>
      <c r="JCQ20" s="182"/>
      <c r="JCR20" s="182"/>
      <c r="JCS20" s="182"/>
      <c r="JCT20" s="182"/>
      <c r="JCU20" s="182"/>
      <c r="JCV20" s="182"/>
      <c r="JCW20" s="182"/>
      <c r="JCX20" s="182"/>
      <c r="JCY20" s="182"/>
      <c r="JCZ20" s="182"/>
      <c r="JDA20" s="182"/>
      <c r="JDB20" s="182"/>
      <c r="JDC20" s="182"/>
      <c r="JDD20" s="182"/>
      <c r="JDE20" s="182"/>
      <c r="JDF20" s="182"/>
      <c r="JDG20" s="182"/>
      <c r="JDH20" s="182"/>
      <c r="JDI20" s="182"/>
      <c r="JDJ20" s="182"/>
      <c r="JDK20" s="182"/>
      <c r="JDL20" s="182"/>
      <c r="JDM20" s="182"/>
      <c r="JDN20" s="182"/>
      <c r="JDO20" s="182"/>
      <c r="JDP20" s="182"/>
      <c r="JDQ20" s="182"/>
      <c r="JDR20" s="182"/>
      <c r="JDS20" s="182"/>
      <c r="JDT20" s="182"/>
      <c r="JDU20" s="182"/>
      <c r="JDV20" s="182"/>
      <c r="JDW20" s="182"/>
      <c r="JDX20" s="182"/>
      <c r="JDY20" s="182"/>
      <c r="JDZ20" s="182"/>
      <c r="JEA20" s="182"/>
      <c r="JEB20" s="182"/>
      <c r="JEC20" s="182"/>
      <c r="JED20" s="182"/>
      <c r="JEE20" s="182"/>
      <c r="JEF20" s="182"/>
      <c r="JEG20" s="182"/>
      <c r="JEH20" s="182"/>
      <c r="JEI20" s="182"/>
      <c r="JEJ20" s="182"/>
      <c r="JEK20" s="182"/>
      <c r="JEL20" s="182"/>
      <c r="JEM20" s="182"/>
      <c r="JEN20" s="182"/>
      <c r="JEO20" s="182"/>
      <c r="JEP20" s="182"/>
      <c r="JEQ20" s="182"/>
      <c r="JER20" s="182"/>
      <c r="JES20" s="182"/>
      <c r="JET20" s="182"/>
      <c r="JEU20" s="182"/>
      <c r="JEV20" s="182"/>
      <c r="JEW20" s="182"/>
      <c r="JEX20" s="182"/>
      <c r="JEY20" s="182"/>
      <c r="JEZ20" s="182"/>
      <c r="JFA20" s="182"/>
      <c r="JFB20" s="182"/>
      <c r="JFC20" s="182"/>
      <c r="JFD20" s="182"/>
      <c r="JFE20" s="182"/>
      <c r="JFF20" s="182"/>
      <c r="JFG20" s="182"/>
      <c r="JFH20" s="182"/>
      <c r="JFI20" s="182"/>
      <c r="JFJ20" s="182"/>
      <c r="JFK20" s="182"/>
      <c r="JFL20" s="182"/>
      <c r="JFM20" s="182"/>
      <c r="JFN20" s="182"/>
      <c r="JFO20" s="182"/>
      <c r="JFP20" s="182"/>
      <c r="JFQ20" s="182"/>
      <c r="JFR20" s="182"/>
      <c r="JFS20" s="182"/>
      <c r="JFT20" s="182"/>
      <c r="JFU20" s="182"/>
      <c r="JFV20" s="182"/>
      <c r="JFW20" s="182"/>
      <c r="JFX20" s="182"/>
      <c r="JFY20" s="182"/>
      <c r="JFZ20" s="182"/>
      <c r="JGA20" s="182"/>
      <c r="JGB20" s="182"/>
      <c r="JGC20" s="182"/>
      <c r="JGD20" s="182"/>
      <c r="JGE20" s="182"/>
      <c r="JGF20" s="182"/>
      <c r="JGG20" s="182"/>
      <c r="JGH20" s="182"/>
      <c r="JGI20" s="182"/>
      <c r="JGJ20" s="182"/>
      <c r="JGK20" s="182"/>
      <c r="JGL20" s="182"/>
      <c r="JGM20" s="182"/>
      <c r="JGN20" s="182"/>
      <c r="JGO20" s="182"/>
      <c r="JGP20" s="182"/>
      <c r="JGQ20" s="182"/>
      <c r="JGR20" s="182"/>
      <c r="JGS20" s="182"/>
      <c r="JGT20" s="182"/>
      <c r="JGU20" s="182"/>
      <c r="JGV20" s="182"/>
      <c r="JGW20" s="182"/>
      <c r="JGX20" s="182"/>
      <c r="JGY20" s="182"/>
      <c r="JGZ20" s="182"/>
      <c r="JHA20" s="182"/>
      <c r="JHB20" s="182"/>
      <c r="JHC20" s="182"/>
      <c r="JHD20" s="182"/>
      <c r="JHE20" s="182"/>
      <c r="JHF20" s="182"/>
      <c r="JHG20" s="182"/>
      <c r="JHH20" s="182"/>
      <c r="JHI20" s="182"/>
      <c r="JHJ20" s="182"/>
      <c r="JHK20" s="182"/>
      <c r="JHL20" s="182"/>
      <c r="JHM20" s="182"/>
      <c r="JHN20" s="182"/>
      <c r="JHO20" s="182"/>
      <c r="JHP20" s="182"/>
      <c r="JHQ20" s="182"/>
      <c r="JHR20" s="182"/>
      <c r="JHS20" s="182"/>
      <c r="JHT20" s="182"/>
      <c r="JHU20" s="182"/>
      <c r="JHV20" s="182"/>
      <c r="JHW20" s="182"/>
      <c r="JHX20" s="182"/>
      <c r="JHY20" s="182"/>
      <c r="JHZ20" s="182"/>
      <c r="JIA20" s="182"/>
      <c r="JIB20" s="182"/>
      <c r="JIC20" s="182"/>
      <c r="JID20" s="182"/>
      <c r="JIE20" s="182"/>
      <c r="JIF20" s="182"/>
      <c r="JIG20" s="182"/>
      <c r="JIH20" s="182"/>
      <c r="JII20" s="182"/>
      <c r="JIJ20" s="182"/>
      <c r="JIK20" s="182"/>
      <c r="JIL20" s="182"/>
      <c r="JIM20" s="182"/>
      <c r="JIN20" s="182"/>
      <c r="JIO20" s="182"/>
      <c r="JIP20" s="182"/>
      <c r="JIQ20" s="182"/>
      <c r="JIR20" s="182"/>
      <c r="JIS20" s="182"/>
      <c r="JIT20" s="182"/>
      <c r="JIU20" s="182"/>
      <c r="JIV20" s="182"/>
      <c r="JIW20" s="182"/>
      <c r="JIX20" s="182"/>
      <c r="JIY20" s="182"/>
      <c r="JIZ20" s="182"/>
      <c r="JJA20" s="182"/>
      <c r="JJB20" s="182"/>
      <c r="JJC20" s="182"/>
      <c r="JJD20" s="182"/>
      <c r="JJE20" s="182"/>
      <c r="JJF20" s="182"/>
      <c r="JJG20" s="182"/>
      <c r="JJH20" s="182"/>
      <c r="JJI20" s="182"/>
      <c r="JJJ20" s="182"/>
      <c r="JJK20" s="182"/>
      <c r="JJL20" s="182"/>
      <c r="JJM20" s="182"/>
      <c r="JJN20" s="182"/>
      <c r="JJO20" s="182"/>
      <c r="JJP20" s="182"/>
      <c r="JJQ20" s="182"/>
      <c r="JJR20" s="182"/>
      <c r="JJS20" s="182"/>
      <c r="JJT20" s="182"/>
      <c r="JJU20" s="182"/>
      <c r="JJV20" s="182"/>
      <c r="JJW20" s="182"/>
      <c r="JJX20" s="182"/>
      <c r="JJY20" s="182"/>
      <c r="JJZ20" s="182"/>
      <c r="JKA20" s="182"/>
      <c r="JKB20" s="182"/>
      <c r="JKC20" s="182"/>
      <c r="JKD20" s="182"/>
      <c r="JKE20" s="182"/>
      <c r="JKF20" s="182"/>
      <c r="JKG20" s="182"/>
      <c r="JKH20" s="182"/>
      <c r="JKI20" s="182"/>
      <c r="JKJ20" s="182"/>
      <c r="JKK20" s="182"/>
      <c r="JKL20" s="182"/>
      <c r="JKM20" s="182"/>
      <c r="JKN20" s="182"/>
      <c r="JKO20" s="182"/>
      <c r="JKP20" s="182"/>
      <c r="JKQ20" s="182"/>
      <c r="JKR20" s="182"/>
      <c r="JKS20" s="182"/>
      <c r="JKT20" s="182"/>
      <c r="JKU20" s="182"/>
      <c r="JKV20" s="182"/>
      <c r="JKW20" s="182"/>
      <c r="JKX20" s="182"/>
      <c r="JKY20" s="182"/>
      <c r="JKZ20" s="182"/>
      <c r="JLA20" s="182"/>
      <c r="JLB20" s="182"/>
      <c r="JLC20" s="182"/>
      <c r="JLD20" s="182"/>
      <c r="JLE20" s="182"/>
      <c r="JLF20" s="182"/>
      <c r="JLG20" s="182"/>
      <c r="JLH20" s="182"/>
      <c r="JLI20" s="182"/>
      <c r="JLJ20" s="182"/>
      <c r="JLK20" s="182"/>
      <c r="JLL20" s="182"/>
      <c r="JLM20" s="182"/>
      <c r="JLN20" s="182"/>
      <c r="JLO20" s="182"/>
      <c r="JLP20" s="182"/>
      <c r="JLQ20" s="182"/>
      <c r="JLR20" s="182"/>
      <c r="JLS20" s="182"/>
      <c r="JLT20" s="182"/>
      <c r="JLU20" s="182"/>
      <c r="JLV20" s="182"/>
      <c r="JLW20" s="182"/>
      <c r="JLX20" s="182"/>
      <c r="JLY20" s="182"/>
      <c r="JLZ20" s="182"/>
      <c r="JMA20" s="182"/>
      <c r="JMB20" s="182"/>
      <c r="JMC20" s="182"/>
      <c r="JMD20" s="182"/>
      <c r="JME20" s="182"/>
      <c r="JMF20" s="182"/>
      <c r="JMG20" s="182"/>
      <c r="JMH20" s="182"/>
      <c r="JMI20" s="182"/>
      <c r="JMJ20" s="182"/>
      <c r="JMK20" s="182"/>
      <c r="JML20" s="182"/>
      <c r="JMM20" s="182"/>
      <c r="JMN20" s="182"/>
      <c r="JMO20" s="182"/>
      <c r="JMP20" s="182"/>
      <c r="JMQ20" s="182"/>
      <c r="JMR20" s="182"/>
      <c r="JMS20" s="182"/>
      <c r="JMT20" s="182"/>
      <c r="JMU20" s="182"/>
      <c r="JMV20" s="182"/>
      <c r="JMW20" s="182"/>
      <c r="JMX20" s="182"/>
      <c r="JMY20" s="182"/>
      <c r="JMZ20" s="182"/>
      <c r="JNA20" s="182"/>
      <c r="JNB20" s="182"/>
      <c r="JNC20" s="182"/>
      <c r="JND20" s="182"/>
      <c r="JNE20" s="182"/>
      <c r="JNF20" s="182"/>
      <c r="JNG20" s="182"/>
      <c r="JNH20" s="182"/>
      <c r="JNI20" s="182"/>
      <c r="JNJ20" s="182"/>
      <c r="JNK20" s="182"/>
      <c r="JNL20" s="182"/>
      <c r="JNM20" s="182"/>
      <c r="JNN20" s="182"/>
      <c r="JNO20" s="182"/>
      <c r="JNP20" s="182"/>
      <c r="JNQ20" s="182"/>
      <c r="JNR20" s="182"/>
      <c r="JNS20" s="182"/>
      <c r="JNT20" s="182"/>
      <c r="JNU20" s="182"/>
      <c r="JNV20" s="182"/>
      <c r="JNW20" s="182"/>
      <c r="JNX20" s="182"/>
      <c r="JNY20" s="182"/>
      <c r="JNZ20" s="182"/>
      <c r="JOA20" s="182"/>
      <c r="JOB20" s="182"/>
      <c r="JOC20" s="182"/>
      <c r="JOD20" s="182"/>
      <c r="JOE20" s="182"/>
      <c r="JOF20" s="182"/>
      <c r="JOG20" s="182"/>
      <c r="JOH20" s="182"/>
      <c r="JOI20" s="182"/>
      <c r="JOJ20" s="182"/>
      <c r="JOK20" s="182"/>
      <c r="JOL20" s="182"/>
      <c r="JOM20" s="182"/>
      <c r="JON20" s="182"/>
      <c r="JOO20" s="182"/>
      <c r="JOP20" s="182"/>
      <c r="JOQ20" s="182"/>
      <c r="JOR20" s="182"/>
      <c r="JOS20" s="182"/>
      <c r="JOT20" s="182"/>
      <c r="JOU20" s="182"/>
      <c r="JOV20" s="182"/>
      <c r="JOW20" s="182"/>
      <c r="JOX20" s="182"/>
      <c r="JOY20" s="182"/>
      <c r="JOZ20" s="182"/>
      <c r="JPA20" s="182"/>
      <c r="JPB20" s="182"/>
      <c r="JPC20" s="182"/>
      <c r="JPD20" s="182"/>
      <c r="JPE20" s="182"/>
      <c r="JPF20" s="182"/>
      <c r="JPG20" s="182"/>
      <c r="JPH20" s="182"/>
      <c r="JPI20" s="182"/>
      <c r="JPJ20" s="182"/>
      <c r="JPK20" s="182"/>
      <c r="JPL20" s="182"/>
      <c r="JPM20" s="182"/>
      <c r="JPN20" s="182"/>
      <c r="JPO20" s="182"/>
      <c r="JPP20" s="182"/>
      <c r="JPQ20" s="182"/>
      <c r="JPR20" s="182"/>
      <c r="JPS20" s="182"/>
      <c r="JPT20" s="182"/>
      <c r="JPU20" s="182"/>
      <c r="JPV20" s="182"/>
      <c r="JPW20" s="182"/>
      <c r="JPX20" s="182"/>
      <c r="JPY20" s="182"/>
      <c r="JPZ20" s="182"/>
      <c r="JQA20" s="182"/>
      <c r="JQB20" s="182"/>
      <c r="JQC20" s="182"/>
      <c r="JQD20" s="182"/>
      <c r="JQE20" s="182"/>
      <c r="JQF20" s="182"/>
      <c r="JQG20" s="182"/>
      <c r="JQH20" s="182"/>
      <c r="JQI20" s="182"/>
      <c r="JQJ20" s="182"/>
      <c r="JQK20" s="182"/>
      <c r="JQL20" s="182"/>
      <c r="JQM20" s="182"/>
      <c r="JQN20" s="182"/>
      <c r="JQO20" s="182"/>
      <c r="JQP20" s="182"/>
      <c r="JQQ20" s="182"/>
      <c r="JQR20" s="182"/>
      <c r="JQS20" s="182"/>
      <c r="JQT20" s="182"/>
      <c r="JQU20" s="182"/>
      <c r="JQV20" s="182"/>
      <c r="JQW20" s="182"/>
      <c r="JQX20" s="182"/>
      <c r="JQY20" s="182"/>
      <c r="JQZ20" s="182"/>
      <c r="JRA20" s="182"/>
      <c r="JRB20" s="182"/>
      <c r="JRC20" s="182"/>
      <c r="JRD20" s="182"/>
      <c r="JRE20" s="182"/>
      <c r="JRF20" s="182"/>
      <c r="JRG20" s="182"/>
      <c r="JRH20" s="182"/>
      <c r="JRI20" s="182"/>
      <c r="JRJ20" s="182"/>
      <c r="JRK20" s="182"/>
      <c r="JRL20" s="182"/>
      <c r="JRM20" s="182"/>
      <c r="JRN20" s="182"/>
      <c r="JRO20" s="182"/>
      <c r="JRP20" s="182"/>
      <c r="JRQ20" s="182"/>
      <c r="JRR20" s="182"/>
      <c r="JRS20" s="182"/>
      <c r="JRT20" s="182"/>
      <c r="JRU20" s="182"/>
      <c r="JRV20" s="182"/>
      <c r="JRW20" s="182"/>
      <c r="JRX20" s="182"/>
      <c r="JRY20" s="182"/>
      <c r="JRZ20" s="182"/>
      <c r="JSA20" s="182"/>
      <c r="JSB20" s="182"/>
      <c r="JSC20" s="182"/>
      <c r="JSD20" s="182"/>
      <c r="JSE20" s="182"/>
      <c r="JSF20" s="182"/>
      <c r="JSG20" s="182"/>
      <c r="JSH20" s="182"/>
      <c r="JSI20" s="182"/>
      <c r="JSJ20" s="182"/>
      <c r="JSK20" s="182"/>
      <c r="JSL20" s="182"/>
      <c r="JSM20" s="182"/>
      <c r="JSN20" s="182"/>
      <c r="JSO20" s="182"/>
      <c r="JSP20" s="182"/>
      <c r="JSQ20" s="182"/>
      <c r="JSR20" s="182"/>
      <c r="JSS20" s="182"/>
      <c r="JST20" s="182"/>
      <c r="JSU20" s="182"/>
      <c r="JSV20" s="182"/>
      <c r="JSW20" s="182"/>
      <c r="JSX20" s="182"/>
      <c r="JSY20" s="182"/>
      <c r="JSZ20" s="182"/>
      <c r="JTA20" s="182"/>
      <c r="JTB20" s="182"/>
      <c r="JTC20" s="182"/>
      <c r="JTD20" s="182"/>
      <c r="JTE20" s="182"/>
      <c r="JTF20" s="182"/>
      <c r="JTG20" s="182"/>
      <c r="JTH20" s="182"/>
      <c r="JTI20" s="182"/>
      <c r="JTJ20" s="182"/>
      <c r="JTK20" s="182"/>
      <c r="JTL20" s="182"/>
      <c r="JTM20" s="182"/>
      <c r="JTN20" s="182"/>
      <c r="JTO20" s="182"/>
      <c r="JTP20" s="182"/>
      <c r="JTQ20" s="182"/>
      <c r="JTR20" s="182"/>
      <c r="JTS20" s="182"/>
      <c r="JTT20" s="182"/>
      <c r="JTU20" s="182"/>
      <c r="JTV20" s="182"/>
      <c r="JTW20" s="182"/>
      <c r="JTX20" s="182"/>
      <c r="JTY20" s="182"/>
      <c r="JTZ20" s="182"/>
      <c r="JUA20" s="182"/>
      <c r="JUB20" s="182"/>
      <c r="JUC20" s="182"/>
      <c r="JUD20" s="182"/>
      <c r="JUE20" s="182"/>
      <c r="JUF20" s="182"/>
      <c r="JUG20" s="182"/>
      <c r="JUH20" s="182"/>
      <c r="JUI20" s="182"/>
      <c r="JUJ20" s="182"/>
      <c r="JUK20" s="182"/>
      <c r="JUL20" s="182"/>
      <c r="JUM20" s="182"/>
      <c r="JUN20" s="182"/>
      <c r="JUO20" s="182"/>
      <c r="JUP20" s="182"/>
      <c r="JUQ20" s="182"/>
      <c r="JUR20" s="182"/>
      <c r="JUS20" s="182"/>
      <c r="JUT20" s="182"/>
      <c r="JUU20" s="182"/>
      <c r="JUV20" s="182"/>
      <c r="JUW20" s="182"/>
      <c r="JUX20" s="182"/>
      <c r="JUY20" s="182"/>
      <c r="JUZ20" s="182"/>
      <c r="JVA20" s="182"/>
      <c r="JVB20" s="182"/>
      <c r="JVC20" s="182"/>
      <c r="JVD20" s="182"/>
      <c r="JVE20" s="182"/>
      <c r="JVF20" s="182"/>
      <c r="JVG20" s="182"/>
      <c r="JVH20" s="182"/>
      <c r="JVI20" s="182"/>
      <c r="JVJ20" s="182"/>
      <c r="JVK20" s="182"/>
      <c r="JVL20" s="182"/>
      <c r="JVM20" s="182"/>
      <c r="JVN20" s="182"/>
      <c r="JVO20" s="182"/>
      <c r="JVP20" s="182"/>
      <c r="JVQ20" s="182"/>
      <c r="JVR20" s="182"/>
      <c r="JVS20" s="182"/>
      <c r="JVT20" s="182"/>
      <c r="JVU20" s="182"/>
      <c r="JVV20" s="182"/>
      <c r="JVW20" s="182"/>
      <c r="JVX20" s="182"/>
      <c r="JVY20" s="182"/>
      <c r="JVZ20" s="182"/>
      <c r="JWA20" s="182"/>
      <c r="JWB20" s="182"/>
      <c r="JWC20" s="182"/>
      <c r="JWD20" s="182"/>
      <c r="JWE20" s="182"/>
      <c r="JWF20" s="182"/>
      <c r="JWG20" s="182"/>
      <c r="JWH20" s="182"/>
      <c r="JWI20" s="182"/>
      <c r="JWJ20" s="182"/>
      <c r="JWK20" s="182"/>
      <c r="JWL20" s="182"/>
      <c r="JWM20" s="182"/>
      <c r="JWN20" s="182"/>
      <c r="JWO20" s="182"/>
      <c r="JWP20" s="182"/>
      <c r="JWQ20" s="182"/>
      <c r="JWR20" s="182"/>
      <c r="JWS20" s="182"/>
      <c r="JWT20" s="182"/>
      <c r="JWU20" s="182"/>
      <c r="JWV20" s="182"/>
      <c r="JWW20" s="182"/>
      <c r="JWX20" s="182"/>
      <c r="JWY20" s="182"/>
      <c r="JWZ20" s="182"/>
      <c r="JXA20" s="182"/>
      <c r="JXB20" s="182"/>
      <c r="JXC20" s="182"/>
      <c r="JXD20" s="182"/>
      <c r="JXE20" s="182"/>
      <c r="JXF20" s="182"/>
      <c r="JXG20" s="182"/>
      <c r="JXH20" s="182"/>
      <c r="JXI20" s="182"/>
      <c r="JXJ20" s="182"/>
      <c r="JXK20" s="182"/>
      <c r="JXL20" s="182"/>
      <c r="JXM20" s="182"/>
      <c r="JXN20" s="182"/>
      <c r="JXO20" s="182"/>
      <c r="JXP20" s="182"/>
      <c r="JXQ20" s="182"/>
      <c r="JXR20" s="182"/>
      <c r="JXS20" s="182"/>
      <c r="JXT20" s="182"/>
      <c r="JXU20" s="182"/>
      <c r="JXV20" s="182"/>
      <c r="JXW20" s="182"/>
      <c r="JXX20" s="182"/>
      <c r="JXY20" s="182"/>
      <c r="JXZ20" s="182"/>
      <c r="JYA20" s="182"/>
      <c r="JYB20" s="182"/>
      <c r="JYC20" s="182"/>
      <c r="JYD20" s="182"/>
      <c r="JYE20" s="182"/>
      <c r="JYF20" s="182"/>
      <c r="JYG20" s="182"/>
      <c r="JYH20" s="182"/>
      <c r="JYI20" s="182"/>
      <c r="JYJ20" s="182"/>
      <c r="JYK20" s="182"/>
      <c r="JYL20" s="182"/>
      <c r="JYM20" s="182"/>
      <c r="JYN20" s="182"/>
      <c r="JYO20" s="182"/>
      <c r="JYP20" s="182"/>
      <c r="JYQ20" s="182"/>
      <c r="JYR20" s="182"/>
      <c r="JYS20" s="182"/>
      <c r="JYT20" s="182"/>
      <c r="JYU20" s="182"/>
      <c r="JYV20" s="182"/>
      <c r="JYW20" s="182"/>
      <c r="JYX20" s="182"/>
      <c r="JYY20" s="182"/>
      <c r="JYZ20" s="182"/>
      <c r="JZA20" s="182"/>
      <c r="JZB20" s="182"/>
      <c r="JZC20" s="182"/>
      <c r="JZD20" s="182"/>
      <c r="JZE20" s="182"/>
      <c r="JZF20" s="182"/>
      <c r="JZG20" s="182"/>
      <c r="JZH20" s="182"/>
      <c r="JZI20" s="182"/>
      <c r="JZJ20" s="182"/>
      <c r="JZK20" s="182"/>
      <c r="JZL20" s="182"/>
      <c r="JZM20" s="182"/>
      <c r="JZN20" s="182"/>
      <c r="JZO20" s="182"/>
      <c r="JZP20" s="182"/>
      <c r="JZQ20" s="182"/>
      <c r="JZR20" s="182"/>
      <c r="JZS20" s="182"/>
      <c r="JZT20" s="182"/>
      <c r="JZU20" s="182"/>
      <c r="JZV20" s="182"/>
      <c r="JZW20" s="182"/>
      <c r="JZX20" s="182"/>
      <c r="JZY20" s="182"/>
      <c r="JZZ20" s="182"/>
      <c r="KAA20" s="182"/>
      <c r="KAB20" s="182"/>
      <c r="KAC20" s="182"/>
      <c r="KAD20" s="182"/>
      <c r="KAE20" s="182"/>
      <c r="KAF20" s="182"/>
      <c r="KAG20" s="182"/>
      <c r="KAH20" s="182"/>
      <c r="KAI20" s="182"/>
      <c r="KAJ20" s="182"/>
      <c r="KAK20" s="182"/>
      <c r="KAL20" s="182"/>
      <c r="KAM20" s="182"/>
      <c r="KAN20" s="182"/>
      <c r="KAO20" s="182"/>
      <c r="KAP20" s="182"/>
      <c r="KAQ20" s="182"/>
      <c r="KAR20" s="182"/>
      <c r="KAS20" s="182"/>
      <c r="KAT20" s="182"/>
      <c r="KAU20" s="182"/>
      <c r="KAV20" s="182"/>
      <c r="KAW20" s="182"/>
      <c r="KAX20" s="182"/>
      <c r="KAY20" s="182"/>
      <c r="KAZ20" s="182"/>
      <c r="KBA20" s="182"/>
      <c r="KBB20" s="182"/>
      <c r="KBC20" s="182"/>
      <c r="KBD20" s="182"/>
      <c r="KBE20" s="182"/>
      <c r="KBF20" s="182"/>
      <c r="KBG20" s="182"/>
      <c r="KBH20" s="182"/>
      <c r="KBI20" s="182"/>
      <c r="KBJ20" s="182"/>
      <c r="KBK20" s="182"/>
      <c r="KBL20" s="182"/>
      <c r="KBM20" s="182"/>
      <c r="KBN20" s="182"/>
      <c r="KBO20" s="182"/>
      <c r="KBP20" s="182"/>
      <c r="KBQ20" s="182"/>
      <c r="KBR20" s="182"/>
      <c r="KBS20" s="182"/>
      <c r="KBT20" s="182"/>
      <c r="KBU20" s="182"/>
      <c r="KBV20" s="182"/>
      <c r="KBW20" s="182"/>
      <c r="KBX20" s="182"/>
      <c r="KBY20" s="182"/>
      <c r="KBZ20" s="182"/>
      <c r="KCA20" s="182"/>
      <c r="KCB20" s="182"/>
      <c r="KCC20" s="182"/>
      <c r="KCD20" s="182"/>
      <c r="KCE20" s="182"/>
      <c r="KCF20" s="182"/>
      <c r="KCG20" s="182"/>
      <c r="KCH20" s="182"/>
      <c r="KCI20" s="182"/>
      <c r="KCJ20" s="182"/>
      <c r="KCK20" s="182"/>
      <c r="KCL20" s="182"/>
      <c r="KCM20" s="182"/>
      <c r="KCN20" s="182"/>
      <c r="KCO20" s="182"/>
      <c r="KCP20" s="182"/>
      <c r="KCQ20" s="182"/>
      <c r="KCR20" s="182"/>
      <c r="KCS20" s="182"/>
      <c r="KCT20" s="182"/>
      <c r="KCU20" s="182"/>
      <c r="KCV20" s="182"/>
      <c r="KCW20" s="182"/>
      <c r="KCX20" s="182"/>
      <c r="KCY20" s="182"/>
      <c r="KCZ20" s="182"/>
      <c r="KDA20" s="182"/>
      <c r="KDB20" s="182"/>
      <c r="KDC20" s="182"/>
      <c r="KDD20" s="182"/>
      <c r="KDE20" s="182"/>
      <c r="KDF20" s="182"/>
      <c r="KDG20" s="182"/>
      <c r="KDH20" s="182"/>
      <c r="KDI20" s="182"/>
      <c r="KDJ20" s="182"/>
      <c r="KDK20" s="182"/>
      <c r="KDL20" s="182"/>
      <c r="KDM20" s="182"/>
      <c r="KDN20" s="182"/>
      <c r="KDO20" s="182"/>
      <c r="KDP20" s="182"/>
      <c r="KDQ20" s="182"/>
      <c r="KDR20" s="182"/>
      <c r="KDS20" s="182"/>
      <c r="KDT20" s="182"/>
      <c r="KDU20" s="182"/>
      <c r="KDV20" s="182"/>
      <c r="KDW20" s="182"/>
      <c r="KDX20" s="182"/>
      <c r="KDY20" s="182"/>
      <c r="KDZ20" s="182"/>
      <c r="KEA20" s="182"/>
      <c r="KEB20" s="182"/>
      <c r="KEC20" s="182"/>
      <c r="KED20" s="182"/>
      <c r="KEE20" s="182"/>
      <c r="KEF20" s="182"/>
      <c r="KEG20" s="182"/>
      <c r="KEH20" s="182"/>
      <c r="KEI20" s="182"/>
      <c r="KEJ20" s="182"/>
      <c r="KEK20" s="182"/>
      <c r="KEL20" s="182"/>
      <c r="KEM20" s="182"/>
      <c r="KEN20" s="182"/>
      <c r="KEO20" s="182"/>
      <c r="KEP20" s="182"/>
      <c r="KEQ20" s="182"/>
      <c r="KER20" s="182"/>
      <c r="KES20" s="182"/>
      <c r="KET20" s="182"/>
      <c r="KEU20" s="182"/>
      <c r="KEV20" s="182"/>
      <c r="KEW20" s="182"/>
      <c r="KEX20" s="182"/>
      <c r="KEY20" s="182"/>
      <c r="KEZ20" s="182"/>
      <c r="KFA20" s="182"/>
      <c r="KFB20" s="182"/>
      <c r="KFC20" s="182"/>
      <c r="KFD20" s="182"/>
      <c r="KFE20" s="182"/>
      <c r="KFF20" s="182"/>
      <c r="KFG20" s="182"/>
      <c r="KFH20" s="182"/>
      <c r="KFI20" s="182"/>
      <c r="KFJ20" s="182"/>
      <c r="KFK20" s="182"/>
      <c r="KFL20" s="182"/>
      <c r="KFM20" s="182"/>
      <c r="KFN20" s="182"/>
      <c r="KFO20" s="182"/>
      <c r="KFP20" s="182"/>
      <c r="KFQ20" s="182"/>
      <c r="KFR20" s="182"/>
      <c r="KFS20" s="182"/>
      <c r="KFT20" s="182"/>
      <c r="KFU20" s="182"/>
      <c r="KFV20" s="182"/>
      <c r="KFW20" s="182"/>
      <c r="KFX20" s="182"/>
      <c r="KFY20" s="182"/>
      <c r="KFZ20" s="182"/>
      <c r="KGA20" s="182"/>
      <c r="KGB20" s="182"/>
      <c r="KGC20" s="182"/>
      <c r="KGD20" s="182"/>
      <c r="KGE20" s="182"/>
      <c r="KGF20" s="182"/>
      <c r="KGG20" s="182"/>
      <c r="KGH20" s="182"/>
      <c r="KGI20" s="182"/>
      <c r="KGJ20" s="182"/>
      <c r="KGK20" s="182"/>
      <c r="KGL20" s="182"/>
      <c r="KGM20" s="182"/>
      <c r="KGN20" s="182"/>
      <c r="KGO20" s="182"/>
      <c r="KGP20" s="182"/>
      <c r="KGQ20" s="182"/>
      <c r="KGR20" s="182"/>
      <c r="KGS20" s="182"/>
      <c r="KGT20" s="182"/>
      <c r="KGU20" s="182"/>
      <c r="KGV20" s="182"/>
      <c r="KGW20" s="182"/>
      <c r="KGX20" s="182"/>
      <c r="KGY20" s="182"/>
      <c r="KGZ20" s="182"/>
      <c r="KHA20" s="182"/>
      <c r="KHB20" s="182"/>
      <c r="KHC20" s="182"/>
      <c r="KHD20" s="182"/>
      <c r="KHE20" s="182"/>
      <c r="KHF20" s="182"/>
      <c r="KHG20" s="182"/>
      <c r="KHH20" s="182"/>
      <c r="KHI20" s="182"/>
      <c r="KHJ20" s="182"/>
      <c r="KHK20" s="182"/>
      <c r="KHL20" s="182"/>
      <c r="KHM20" s="182"/>
      <c r="KHN20" s="182"/>
      <c r="KHO20" s="182"/>
      <c r="KHP20" s="182"/>
      <c r="KHQ20" s="182"/>
      <c r="KHR20" s="182"/>
      <c r="KHS20" s="182"/>
      <c r="KHT20" s="182"/>
      <c r="KHU20" s="182"/>
      <c r="KHV20" s="182"/>
      <c r="KHW20" s="182"/>
      <c r="KHX20" s="182"/>
      <c r="KHY20" s="182"/>
      <c r="KHZ20" s="182"/>
      <c r="KIA20" s="182"/>
      <c r="KIB20" s="182"/>
      <c r="KIC20" s="182"/>
      <c r="KID20" s="182"/>
      <c r="KIE20" s="182"/>
      <c r="KIF20" s="182"/>
      <c r="KIG20" s="182"/>
      <c r="KIH20" s="182"/>
      <c r="KII20" s="182"/>
      <c r="KIJ20" s="182"/>
      <c r="KIK20" s="182"/>
      <c r="KIL20" s="182"/>
      <c r="KIM20" s="182"/>
      <c r="KIN20" s="182"/>
      <c r="KIO20" s="182"/>
      <c r="KIP20" s="182"/>
      <c r="KIQ20" s="182"/>
      <c r="KIR20" s="182"/>
      <c r="KIS20" s="182"/>
      <c r="KIT20" s="182"/>
      <c r="KIU20" s="182"/>
      <c r="KIV20" s="182"/>
      <c r="KIW20" s="182"/>
      <c r="KIX20" s="182"/>
      <c r="KIY20" s="182"/>
      <c r="KIZ20" s="182"/>
      <c r="KJA20" s="182"/>
      <c r="KJB20" s="182"/>
      <c r="KJC20" s="182"/>
      <c r="KJD20" s="182"/>
      <c r="KJE20" s="182"/>
      <c r="KJF20" s="182"/>
      <c r="KJG20" s="182"/>
      <c r="KJH20" s="182"/>
      <c r="KJI20" s="182"/>
      <c r="KJJ20" s="182"/>
      <c r="KJK20" s="182"/>
      <c r="KJL20" s="182"/>
      <c r="KJM20" s="182"/>
      <c r="KJN20" s="182"/>
      <c r="KJO20" s="182"/>
      <c r="KJP20" s="182"/>
      <c r="KJQ20" s="182"/>
      <c r="KJR20" s="182"/>
      <c r="KJS20" s="182"/>
      <c r="KJT20" s="182"/>
      <c r="KJU20" s="182"/>
      <c r="KJV20" s="182"/>
      <c r="KJW20" s="182"/>
      <c r="KJX20" s="182"/>
      <c r="KJY20" s="182"/>
      <c r="KJZ20" s="182"/>
      <c r="KKA20" s="182"/>
      <c r="KKB20" s="182"/>
      <c r="KKC20" s="182"/>
      <c r="KKD20" s="182"/>
      <c r="KKE20" s="182"/>
      <c r="KKF20" s="182"/>
      <c r="KKG20" s="182"/>
      <c r="KKH20" s="182"/>
      <c r="KKI20" s="182"/>
      <c r="KKJ20" s="182"/>
      <c r="KKK20" s="182"/>
      <c r="KKL20" s="182"/>
      <c r="KKM20" s="182"/>
      <c r="KKN20" s="182"/>
      <c r="KKO20" s="182"/>
      <c r="KKP20" s="182"/>
      <c r="KKQ20" s="182"/>
      <c r="KKR20" s="182"/>
      <c r="KKS20" s="182"/>
      <c r="KKT20" s="182"/>
      <c r="KKU20" s="182"/>
      <c r="KKV20" s="182"/>
      <c r="KKW20" s="182"/>
      <c r="KKX20" s="182"/>
      <c r="KKY20" s="182"/>
      <c r="KKZ20" s="182"/>
      <c r="KLA20" s="182"/>
      <c r="KLB20" s="182"/>
      <c r="KLC20" s="182"/>
      <c r="KLD20" s="182"/>
      <c r="KLE20" s="182"/>
      <c r="KLF20" s="182"/>
      <c r="KLG20" s="182"/>
      <c r="KLH20" s="182"/>
      <c r="KLI20" s="182"/>
      <c r="KLJ20" s="182"/>
      <c r="KLK20" s="182"/>
      <c r="KLL20" s="182"/>
      <c r="KLM20" s="182"/>
      <c r="KLN20" s="182"/>
      <c r="KLO20" s="182"/>
      <c r="KLP20" s="182"/>
      <c r="KLQ20" s="182"/>
      <c r="KLR20" s="182"/>
      <c r="KLS20" s="182"/>
      <c r="KLT20" s="182"/>
      <c r="KLU20" s="182"/>
      <c r="KLV20" s="182"/>
      <c r="KLW20" s="182"/>
      <c r="KLX20" s="182"/>
      <c r="KLY20" s="182"/>
      <c r="KLZ20" s="182"/>
      <c r="KMA20" s="182"/>
      <c r="KMB20" s="182"/>
      <c r="KMC20" s="182"/>
      <c r="KMD20" s="182"/>
      <c r="KME20" s="182"/>
      <c r="KMF20" s="182"/>
      <c r="KMG20" s="182"/>
      <c r="KMH20" s="182"/>
      <c r="KMI20" s="182"/>
      <c r="KMJ20" s="182"/>
      <c r="KMK20" s="182"/>
      <c r="KML20" s="182"/>
      <c r="KMM20" s="182"/>
      <c r="KMN20" s="182"/>
      <c r="KMO20" s="182"/>
      <c r="KMP20" s="182"/>
      <c r="KMQ20" s="182"/>
      <c r="KMR20" s="182"/>
      <c r="KMS20" s="182"/>
      <c r="KMT20" s="182"/>
      <c r="KMU20" s="182"/>
      <c r="KMV20" s="182"/>
      <c r="KMW20" s="182"/>
      <c r="KMX20" s="182"/>
      <c r="KMY20" s="182"/>
      <c r="KMZ20" s="182"/>
      <c r="KNA20" s="182"/>
      <c r="KNB20" s="182"/>
      <c r="KNC20" s="182"/>
      <c r="KND20" s="182"/>
      <c r="KNE20" s="182"/>
      <c r="KNF20" s="182"/>
      <c r="KNG20" s="182"/>
      <c r="KNH20" s="182"/>
      <c r="KNI20" s="182"/>
      <c r="KNJ20" s="182"/>
      <c r="KNK20" s="182"/>
      <c r="KNL20" s="182"/>
      <c r="KNM20" s="182"/>
      <c r="KNN20" s="182"/>
      <c r="KNO20" s="182"/>
      <c r="KNP20" s="182"/>
      <c r="KNQ20" s="182"/>
      <c r="KNR20" s="182"/>
      <c r="KNS20" s="182"/>
      <c r="KNT20" s="182"/>
      <c r="KNU20" s="182"/>
      <c r="KNV20" s="182"/>
      <c r="KNW20" s="182"/>
      <c r="KNX20" s="182"/>
      <c r="KNY20" s="182"/>
      <c r="KNZ20" s="182"/>
      <c r="KOA20" s="182"/>
      <c r="KOB20" s="182"/>
      <c r="KOC20" s="182"/>
      <c r="KOD20" s="182"/>
      <c r="KOE20" s="182"/>
      <c r="KOF20" s="182"/>
      <c r="KOG20" s="182"/>
      <c r="KOH20" s="182"/>
      <c r="KOI20" s="182"/>
      <c r="KOJ20" s="182"/>
      <c r="KOK20" s="182"/>
      <c r="KOL20" s="182"/>
      <c r="KOM20" s="182"/>
      <c r="KON20" s="182"/>
      <c r="KOO20" s="182"/>
      <c r="KOP20" s="182"/>
      <c r="KOQ20" s="182"/>
      <c r="KOR20" s="182"/>
      <c r="KOS20" s="182"/>
      <c r="KOT20" s="182"/>
      <c r="KOU20" s="182"/>
      <c r="KOV20" s="182"/>
      <c r="KOW20" s="182"/>
      <c r="KOX20" s="182"/>
      <c r="KOY20" s="182"/>
      <c r="KOZ20" s="182"/>
      <c r="KPA20" s="182"/>
      <c r="KPB20" s="182"/>
      <c r="KPC20" s="182"/>
      <c r="KPD20" s="182"/>
      <c r="KPE20" s="182"/>
      <c r="KPF20" s="182"/>
      <c r="KPG20" s="182"/>
      <c r="KPH20" s="182"/>
      <c r="KPI20" s="182"/>
      <c r="KPJ20" s="182"/>
      <c r="KPK20" s="182"/>
      <c r="KPL20" s="182"/>
      <c r="KPM20" s="182"/>
      <c r="KPN20" s="182"/>
      <c r="KPO20" s="182"/>
      <c r="KPP20" s="182"/>
      <c r="KPQ20" s="182"/>
      <c r="KPR20" s="182"/>
      <c r="KPS20" s="182"/>
      <c r="KPT20" s="182"/>
      <c r="KPU20" s="182"/>
      <c r="KPV20" s="182"/>
      <c r="KPW20" s="182"/>
      <c r="KPX20" s="182"/>
      <c r="KPY20" s="182"/>
      <c r="KPZ20" s="182"/>
      <c r="KQA20" s="182"/>
      <c r="KQB20" s="182"/>
      <c r="KQC20" s="182"/>
      <c r="KQD20" s="182"/>
      <c r="KQE20" s="182"/>
      <c r="KQF20" s="182"/>
      <c r="KQG20" s="182"/>
      <c r="KQH20" s="182"/>
      <c r="KQI20" s="182"/>
      <c r="KQJ20" s="182"/>
      <c r="KQK20" s="182"/>
      <c r="KQL20" s="182"/>
      <c r="KQM20" s="182"/>
      <c r="KQN20" s="182"/>
      <c r="KQO20" s="182"/>
      <c r="KQP20" s="182"/>
      <c r="KQQ20" s="182"/>
      <c r="KQR20" s="182"/>
      <c r="KQS20" s="182"/>
      <c r="KQT20" s="182"/>
      <c r="KQU20" s="182"/>
      <c r="KQV20" s="182"/>
      <c r="KQW20" s="182"/>
      <c r="KQX20" s="182"/>
      <c r="KQY20" s="182"/>
      <c r="KQZ20" s="182"/>
      <c r="KRA20" s="182"/>
      <c r="KRB20" s="182"/>
      <c r="KRC20" s="182"/>
      <c r="KRD20" s="182"/>
      <c r="KRE20" s="182"/>
      <c r="KRF20" s="182"/>
      <c r="KRG20" s="182"/>
      <c r="KRH20" s="182"/>
      <c r="KRI20" s="182"/>
      <c r="KRJ20" s="182"/>
      <c r="KRK20" s="182"/>
      <c r="KRL20" s="182"/>
      <c r="KRM20" s="182"/>
      <c r="KRN20" s="182"/>
      <c r="KRO20" s="182"/>
      <c r="KRP20" s="182"/>
      <c r="KRQ20" s="182"/>
      <c r="KRR20" s="182"/>
      <c r="KRS20" s="182"/>
      <c r="KRT20" s="182"/>
      <c r="KRU20" s="182"/>
      <c r="KRV20" s="182"/>
      <c r="KRW20" s="182"/>
      <c r="KRX20" s="182"/>
      <c r="KRY20" s="182"/>
      <c r="KRZ20" s="182"/>
      <c r="KSA20" s="182"/>
      <c r="KSB20" s="182"/>
      <c r="KSC20" s="182"/>
      <c r="KSD20" s="182"/>
      <c r="KSE20" s="182"/>
      <c r="KSF20" s="182"/>
      <c r="KSG20" s="182"/>
      <c r="KSH20" s="182"/>
      <c r="KSI20" s="182"/>
      <c r="KSJ20" s="182"/>
      <c r="KSK20" s="182"/>
      <c r="KSL20" s="182"/>
      <c r="KSM20" s="182"/>
      <c r="KSN20" s="182"/>
      <c r="KSO20" s="182"/>
      <c r="KSP20" s="182"/>
      <c r="KSQ20" s="182"/>
      <c r="KSR20" s="182"/>
      <c r="KSS20" s="182"/>
      <c r="KST20" s="182"/>
      <c r="KSU20" s="182"/>
      <c r="KSV20" s="182"/>
      <c r="KSW20" s="182"/>
      <c r="KSX20" s="182"/>
      <c r="KSY20" s="182"/>
      <c r="KSZ20" s="182"/>
      <c r="KTA20" s="182"/>
      <c r="KTB20" s="182"/>
      <c r="KTC20" s="182"/>
      <c r="KTD20" s="182"/>
      <c r="KTE20" s="182"/>
      <c r="KTF20" s="182"/>
      <c r="KTG20" s="182"/>
      <c r="KTH20" s="182"/>
      <c r="KTI20" s="182"/>
      <c r="KTJ20" s="182"/>
      <c r="KTK20" s="182"/>
      <c r="KTL20" s="182"/>
      <c r="KTM20" s="182"/>
      <c r="KTN20" s="182"/>
      <c r="KTO20" s="182"/>
      <c r="KTP20" s="182"/>
      <c r="KTQ20" s="182"/>
      <c r="KTR20" s="182"/>
      <c r="KTS20" s="182"/>
      <c r="KTT20" s="182"/>
      <c r="KTU20" s="182"/>
      <c r="KTV20" s="182"/>
      <c r="KTW20" s="182"/>
      <c r="KTX20" s="182"/>
      <c r="KTY20" s="182"/>
      <c r="KTZ20" s="182"/>
      <c r="KUA20" s="182"/>
      <c r="KUB20" s="182"/>
      <c r="KUC20" s="182"/>
      <c r="KUD20" s="182"/>
      <c r="KUE20" s="182"/>
      <c r="KUF20" s="182"/>
      <c r="KUG20" s="182"/>
      <c r="KUH20" s="182"/>
      <c r="KUI20" s="182"/>
      <c r="KUJ20" s="182"/>
      <c r="KUK20" s="182"/>
      <c r="KUL20" s="182"/>
      <c r="KUM20" s="182"/>
      <c r="KUN20" s="182"/>
      <c r="KUO20" s="182"/>
      <c r="KUP20" s="182"/>
      <c r="KUQ20" s="182"/>
      <c r="KUR20" s="182"/>
      <c r="KUS20" s="182"/>
      <c r="KUT20" s="182"/>
      <c r="KUU20" s="182"/>
      <c r="KUV20" s="182"/>
      <c r="KUW20" s="182"/>
      <c r="KUX20" s="182"/>
      <c r="KUY20" s="182"/>
      <c r="KUZ20" s="182"/>
      <c r="KVA20" s="182"/>
      <c r="KVB20" s="182"/>
      <c r="KVC20" s="182"/>
      <c r="KVD20" s="182"/>
      <c r="KVE20" s="182"/>
      <c r="KVF20" s="182"/>
      <c r="KVG20" s="182"/>
      <c r="KVH20" s="182"/>
      <c r="KVI20" s="182"/>
      <c r="KVJ20" s="182"/>
      <c r="KVK20" s="182"/>
      <c r="KVL20" s="182"/>
      <c r="KVM20" s="182"/>
      <c r="KVN20" s="182"/>
      <c r="KVO20" s="182"/>
      <c r="KVP20" s="182"/>
      <c r="KVQ20" s="182"/>
      <c r="KVR20" s="182"/>
      <c r="KVS20" s="182"/>
      <c r="KVT20" s="182"/>
      <c r="KVU20" s="182"/>
      <c r="KVV20" s="182"/>
      <c r="KVW20" s="182"/>
      <c r="KVX20" s="182"/>
      <c r="KVY20" s="182"/>
      <c r="KVZ20" s="182"/>
      <c r="KWA20" s="182"/>
      <c r="KWB20" s="182"/>
      <c r="KWC20" s="182"/>
      <c r="KWD20" s="182"/>
      <c r="KWE20" s="182"/>
      <c r="KWF20" s="182"/>
      <c r="KWG20" s="182"/>
      <c r="KWH20" s="182"/>
      <c r="KWI20" s="182"/>
      <c r="KWJ20" s="182"/>
      <c r="KWK20" s="182"/>
      <c r="KWL20" s="182"/>
      <c r="KWM20" s="182"/>
      <c r="KWN20" s="182"/>
      <c r="KWO20" s="182"/>
      <c r="KWP20" s="182"/>
      <c r="KWQ20" s="182"/>
      <c r="KWR20" s="182"/>
      <c r="KWS20" s="182"/>
      <c r="KWT20" s="182"/>
      <c r="KWU20" s="182"/>
      <c r="KWV20" s="182"/>
      <c r="KWW20" s="182"/>
      <c r="KWX20" s="182"/>
      <c r="KWY20" s="182"/>
      <c r="KWZ20" s="182"/>
      <c r="KXA20" s="182"/>
      <c r="KXB20" s="182"/>
      <c r="KXC20" s="182"/>
      <c r="KXD20" s="182"/>
      <c r="KXE20" s="182"/>
      <c r="KXF20" s="182"/>
      <c r="KXG20" s="182"/>
      <c r="KXH20" s="182"/>
      <c r="KXI20" s="182"/>
      <c r="KXJ20" s="182"/>
      <c r="KXK20" s="182"/>
      <c r="KXL20" s="182"/>
      <c r="KXM20" s="182"/>
      <c r="KXN20" s="182"/>
      <c r="KXO20" s="182"/>
      <c r="KXP20" s="182"/>
      <c r="KXQ20" s="182"/>
      <c r="KXR20" s="182"/>
      <c r="KXS20" s="182"/>
      <c r="KXT20" s="182"/>
      <c r="KXU20" s="182"/>
      <c r="KXV20" s="182"/>
      <c r="KXW20" s="182"/>
      <c r="KXX20" s="182"/>
      <c r="KXY20" s="182"/>
      <c r="KXZ20" s="182"/>
      <c r="KYA20" s="182"/>
      <c r="KYB20" s="182"/>
      <c r="KYC20" s="182"/>
      <c r="KYD20" s="182"/>
      <c r="KYE20" s="182"/>
      <c r="KYF20" s="182"/>
      <c r="KYG20" s="182"/>
      <c r="KYH20" s="182"/>
      <c r="KYI20" s="182"/>
      <c r="KYJ20" s="182"/>
      <c r="KYK20" s="182"/>
      <c r="KYL20" s="182"/>
      <c r="KYM20" s="182"/>
      <c r="KYN20" s="182"/>
      <c r="KYO20" s="182"/>
      <c r="KYP20" s="182"/>
      <c r="KYQ20" s="182"/>
      <c r="KYR20" s="182"/>
      <c r="KYS20" s="182"/>
      <c r="KYT20" s="182"/>
      <c r="KYU20" s="182"/>
      <c r="KYV20" s="182"/>
      <c r="KYW20" s="182"/>
      <c r="KYX20" s="182"/>
      <c r="KYY20" s="182"/>
      <c r="KYZ20" s="182"/>
      <c r="KZA20" s="182"/>
      <c r="KZB20" s="182"/>
      <c r="KZC20" s="182"/>
      <c r="KZD20" s="182"/>
      <c r="KZE20" s="182"/>
      <c r="KZF20" s="182"/>
      <c r="KZG20" s="182"/>
      <c r="KZH20" s="182"/>
      <c r="KZI20" s="182"/>
      <c r="KZJ20" s="182"/>
      <c r="KZK20" s="182"/>
      <c r="KZL20" s="182"/>
      <c r="KZM20" s="182"/>
      <c r="KZN20" s="182"/>
      <c r="KZO20" s="182"/>
      <c r="KZP20" s="182"/>
      <c r="KZQ20" s="182"/>
      <c r="KZR20" s="182"/>
      <c r="KZS20" s="182"/>
      <c r="KZT20" s="182"/>
      <c r="KZU20" s="182"/>
      <c r="KZV20" s="182"/>
      <c r="KZW20" s="182"/>
      <c r="KZX20" s="182"/>
      <c r="KZY20" s="182"/>
      <c r="KZZ20" s="182"/>
      <c r="LAA20" s="182"/>
      <c r="LAB20" s="182"/>
      <c r="LAC20" s="182"/>
      <c r="LAD20" s="182"/>
      <c r="LAE20" s="182"/>
      <c r="LAF20" s="182"/>
      <c r="LAG20" s="182"/>
      <c r="LAH20" s="182"/>
      <c r="LAI20" s="182"/>
      <c r="LAJ20" s="182"/>
      <c r="LAK20" s="182"/>
      <c r="LAL20" s="182"/>
      <c r="LAM20" s="182"/>
      <c r="LAN20" s="182"/>
      <c r="LAO20" s="182"/>
      <c r="LAP20" s="182"/>
      <c r="LAQ20" s="182"/>
      <c r="LAR20" s="182"/>
      <c r="LAS20" s="182"/>
      <c r="LAT20" s="182"/>
      <c r="LAU20" s="182"/>
      <c r="LAV20" s="182"/>
      <c r="LAW20" s="182"/>
      <c r="LAX20" s="182"/>
      <c r="LAY20" s="182"/>
      <c r="LAZ20" s="182"/>
      <c r="LBA20" s="182"/>
      <c r="LBB20" s="182"/>
      <c r="LBC20" s="182"/>
      <c r="LBD20" s="182"/>
      <c r="LBE20" s="182"/>
      <c r="LBF20" s="182"/>
      <c r="LBG20" s="182"/>
      <c r="LBH20" s="182"/>
      <c r="LBI20" s="182"/>
      <c r="LBJ20" s="182"/>
      <c r="LBK20" s="182"/>
      <c r="LBL20" s="182"/>
      <c r="LBM20" s="182"/>
      <c r="LBN20" s="182"/>
      <c r="LBO20" s="182"/>
      <c r="LBP20" s="182"/>
      <c r="LBQ20" s="182"/>
      <c r="LBR20" s="182"/>
      <c r="LBS20" s="182"/>
      <c r="LBT20" s="182"/>
      <c r="LBU20" s="182"/>
      <c r="LBV20" s="182"/>
      <c r="LBW20" s="182"/>
      <c r="LBX20" s="182"/>
      <c r="LBY20" s="182"/>
      <c r="LBZ20" s="182"/>
      <c r="LCA20" s="182"/>
      <c r="LCB20" s="182"/>
      <c r="LCC20" s="182"/>
      <c r="LCD20" s="182"/>
      <c r="LCE20" s="182"/>
      <c r="LCF20" s="182"/>
      <c r="LCG20" s="182"/>
      <c r="LCH20" s="182"/>
      <c r="LCI20" s="182"/>
      <c r="LCJ20" s="182"/>
      <c r="LCK20" s="182"/>
      <c r="LCL20" s="182"/>
      <c r="LCM20" s="182"/>
      <c r="LCN20" s="182"/>
      <c r="LCO20" s="182"/>
      <c r="LCP20" s="182"/>
      <c r="LCQ20" s="182"/>
      <c r="LCR20" s="182"/>
      <c r="LCS20" s="182"/>
      <c r="LCT20" s="182"/>
      <c r="LCU20" s="182"/>
      <c r="LCV20" s="182"/>
      <c r="LCW20" s="182"/>
      <c r="LCX20" s="182"/>
      <c r="LCY20" s="182"/>
      <c r="LCZ20" s="182"/>
      <c r="LDA20" s="182"/>
      <c r="LDB20" s="182"/>
      <c r="LDC20" s="182"/>
      <c r="LDD20" s="182"/>
      <c r="LDE20" s="182"/>
      <c r="LDF20" s="182"/>
      <c r="LDG20" s="182"/>
      <c r="LDH20" s="182"/>
      <c r="LDI20" s="182"/>
      <c r="LDJ20" s="182"/>
      <c r="LDK20" s="182"/>
      <c r="LDL20" s="182"/>
      <c r="LDM20" s="182"/>
      <c r="LDN20" s="182"/>
      <c r="LDO20" s="182"/>
      <c r="LDP20" s="182"/>
      <c r="LDQ20" s="182"/>
      <c r="LDR20" s="182"/>
      <c r="LDS20" s="182"/>
      <c r="LDT20" s="182"/>
      <c r="LDU20" s="182"/>
      <c r="LDV20" s="182"/>
      <c r="LDW20" s="182"/>
      <c r="LDX20" s="182"/>
      <c r="LDY20" s="182"/>
      <c r="LDZ20" s="182"/>
      <c r="LEA20" s="182"/>
      <c r="LEB20" s="182"/>
      <c r="LEC20" s="182"/>
      <c r="LED20" s="182"/>
      <c r="LEE20" s="182"/>
      <c r="LEF20" s="182"/>
      <c r="LEG20" s="182"/>
      <c r="LEH20" s="182"/>
      <c r="LEI20" s="182"/>
      <c r="LEJ20" s="182"/>
      <c r="LEK20" s="182"/>
      <c r="LEL20" s="182"/>
      <c r="LEM20" s="182"/>
      <c r="LEN20" s="182"/>
      <c r="LEO20" s="182"/>
      <c r="LEP20" s="182"/>
      <c r="LEQ20" s="182"/>
      <c r="LER20" s="182"/>
      <c r="LES20" s="182"/>
      <c r="LET20" s="182"/>
      <c r="LEU20" s="182"/>
      <c r="LEV20" s="182"/>
      <c r="LEW20" s="182"/>
      <c r="LEX20" s="182"/>
      <c r="LEY20" s="182"/>
      <c r="LEZ20" s="182"/>
      <c r="LFA20" s="182"/>
      <c r="LFB20" s="182"/>
      <c r="LFC20" s="182"/>
      <c r="LFD20" s="182"/>
      <c r="LFE20" s="182"/>
      <c r="LFF20" s="182"/>
      <c r="LFG20" s="182"/>
      <c r="LFH20" s="182"/>
      <c r="LFI20" s="182"/>
      <c r="LFJ20" s="182"/>
      <c r="LFK20" s="182"/>
      <c r="LFL20" s="182"/>
      <c r="LFM20" s="182"/>
      <c r="LFN20" s="182"/>
      <c r="LFO20" s="182"/>
      <c r="LFP20" s="182"/>
      <c r="LFQ20" s="182"/>
      <c r="LFR20" s="182"/>
      <c r="LFS20" s="182"/>
      <c r="LFT20" s="182"/>
      <c r="LFU20" s="182"/>
      <c r="LFV20" s="182"/>
      <c r="LFW20" s="182"/>
      <c r="LFX20" s="182"/>
      <c r="LFY20" s="182"/>
      <c r="LFZ20" s="182"/>
      <c r="LGA20" s="182"/>
      <c r="LGB20" s="182"/>
      <c r="LGC20" s="182"/>
      <c r="LGD20" s="182"/>
      <c r="LGE20" s="182"/>
      <c r="LGF20" s="182"/>
      <c r="LGG20" s="182"/>
      <c r="LGH20" s="182"/>
      <c r="LGI20" s="182"/>
      <c r="LGJ20" s="182"/>
      <c r="LGK20" s="182"/>
      <c r="LGL20" s="182"/>
      <c r="LGM20" s="182"/>
      <c r="LGN20" s="182"/>
      <c r="LGO20" s="182"/>
      <c r="LGP20" s="182"/>
      <c r="LGQ20" s="182"/>
      <c r="LGR20" s="182"/>
      <c r="LGS20" s="182"/>
      <c r="LGT20" s="182"/>
      <c r="LGU20" s="182"/>
      <c r="LGV20" s="182"/>
      <c r="LGW20" s="182"/>
      <c r="LGX20" s="182"/>
      <c r="LGY20" s="182"/>
      <c r="LGZ20" s="182"/>
      <c r="LHA20" s="182"/>
      <c r="LHB20" s="182"/>
      <c r="LHC20" s="182"/>
      <c r="LHD20" s="182"/>
      <c r="LHE20" s="182"/>
      <c r="LHF20" s="182"/>
      <c r="LHG20" s="182"/>
      <c r="LHH20" s="182"/>
      <c r="LHI20" s="182"/>
      <c r="LHJ20" s="182"/>
      <c r="LHK20" s="182"/>
      <c r="LHL20" s="182"/>
      <c r="LHM20" s="182"/>
      <c r="LHN20" s="182"/>
      <c r="LHO20" s="182"/>
      <c r="LHP20" s="182"/>
      <c r="LHQ20" s="182"/>
      <c r="LHR20" s="182"/>
      <c r="LHS20" s="182"/>
      <c r="LHT20" s="182"/>
      <c r="LHU20" s="182"/>
      <c r="LHV20" s="182"/>
      <c r="LHW20" s="182"/>
      <c r="LHX20" s="182"/>
      <c r="LHY20" s="182"/>
      <c r="LHZ20" s="182"/>
      <c r="LIA20" s="182"/>
      <c r="LIB20" s="182"/>
      <c r="LIC20" s="182"/>
      <c r="LID20" s="182"/>
      <c r="LIE20" s="182"/>
      <c r="LIF20" s="182"/>
      <c r="LIG20" s="182"/>
      <c r="LIH20" s="182"/>
      <c r="LII20" s="182"/>
      <c r="LIJ20" s="182"/>
      <c r="LIK20" s="182"/>
      <c r="LIL20" s="182"/>
      <c r="LIM20" s="182"/>
      <c r="LIN20" s="182"/>
      <c r="LIO20" s="182"/>
      <c r="LIP20" s="182"/>
      <c r="LIQ20" s="182"/>
      <c r="LIR20" s="182"/>
      <c r="LIS20" s="182"/>
      <c r="LIT20" s="182"/>
      <c r="LIU20" s="182"/>
      <c r="LIV20" s="182"/>
      <c r="LIW20" s="182"/>
      <c r="LIX20" s="182"/>
      <c r="LIY20" s="182"/>
      <c r="LIZ20" s="182"/>
      <c r="LJA20" s="182"/>
      <c r="LJB20" s="182"/>
      <c r="LJC20" s="182"/>
      <c r="LJD20" s="182"/>
      <c r="LJE20" s="182"/>
      <c r="LJF20" s="182"/>
      <c r="LJG20" s="182"/>
      <c r="LJH20" s="182"/>
      <c r="LJI20" s="182"/>
      <c r="LJJ20" s="182"/>
      <c r="LJK20" s="182"/>
      <c r="LJL20" s="182"/>
      <c r="LJM20" s="182"/>
      <c r="LJN20" s="182"/>
      <c r="LJO20" s="182"/>
      <c r="LJP20" s="182"/>
      <c r="LJQ20" s="182"/>
      <c r="LJR20" s="182"/>
      <c r="LJS20" s="182"/>
      <c r="LJT20" s="182"/>
      <c r="LJU20" s="182"/>
      <c r="LJV20" s="182"/>
      <c r="LJW20" s="182"/>
      <c r="LJX20" s="182"/>
      <c r="LJY20" s="182"/>
      <c r="LJZ20" s="182"/>
      <c r="LKA20" s="182"/>
      <c r="LKB20" s="182"/>
      <c r="LKC20" s="182"/>
      <c r="LKD20" s="182"/>
      <c r="LKE20" s="182"/>
      <c r="LKF20" s="182"/>
      <c r="LKG20" s="182"/>
      <c r="LKH20" s="182"/>
      <c r="LKI20" s="182"/>
      <c r="LKJ20" s="182"/>
      <c r="LKK20" s="182"/>
      <c r="LKL20" s="182"/>
      <c r="LKM20" s="182"/>
      <c r="LKN20" s="182"/>
      <c r="LKO20" s="182"/>
      <c r="LKP20" s="182"/>
      <c r="LKQ20" s="182"/>
      <c r="LKR20" s="182"/>
      <c r="LKS20" s="182"/>
      <c r="LKT20" s="182"/>
      <c r="LKU20" s="182"/>
      <c r="LKV20" s="182"/>
      <c r="LKW20" s="182"/>
      <c r="LKX20" s="182"/>
      <c r="LKY20" s="182"/>
      <c r="LKZ20" s="182"/>
      <c r="LLA20" s="182"/>
      <c r="LLB20" s="182"/>
      <c r="LLC20" s="182"/>
      <c r="LLD20" s="182"/>
      <c r="LLE20" s="182"/>
      <c r="LLF20" s="182"/>
      <c r="LLG20" s="182"/>
      <c r="LLH20" s="182"/>
      <c r="LLI20" s="182"/>
      <c r="LLJ20" s="182"/>
      <c r="LLK20" s="182"/>
      <c r="LLL20" s="182"/>
      <c r="LLM20" s="182"/>
      <c r="LLN20" s="182"/>
      <c r="LLO20" s="182"/>
      <c r="LLP20" s="182"/>
      <c r="LLQ20" s="182"/>
      <c r="LLR20" s="182"/>
      <c r="LLS20" s="182"/>
      <c r="LLT20" s="182"/>
      <c r="LLU20" s="182"/>
      <c r="LLV20" s="182"/>
      <c r="LLW20" s="182"/>
      <c r="LLX20" s="182"/>
      <c r="LLY20" s="182"/>
      <c r="LLZ20" s="182"/>
      <c r="LMA20" s="182"/>
      <c r="LMB20" s="182"/>
      <c r="LMC20" s="182"/>
      <c r="LMD20" s="182"/>
      <c r="LME20" s="182"/>
      <c r="LMF20" s="182"/>
      <c r="LMG20" s="182"/>
      <c r="LMH20" s="182"/>
      <c r="LMI20" s="182"/>
      <c r="LMJ20" s="182"/>
      <c r="LMK20" s="182"/>
      <c r="LML20" s="182"/>
      <c r="LMM20" s="182"/>
      <c r="LMN20" s="182"/>
      <c r="LMO20" s="182"/>
      <c r="LMP20" s="182"/>
      <c r="LMQ20" s="182"/>
      <c r="LMR20" s="182"/>
      <c r="LMS20" s="182"/>
      <c r="LMT20" s="182"/>
      <c r="LMU20" s="182"/>
      <c r="LMV20" s="182"/>
      <c r="LMW20" s="182"/>
      <c r="LMX20" s="182"/>
      <c r="LMY20" s="182"/>
      <c r="LMZ20" s="182"/>
      <c r="LNA20" s="182"/>
      <c r="LNB20" s="182"/>
      <c r="LNC20" s="182"/>
      <c r="LND20" s="182"/>
      <c r="LNE20" s="182"/>
      <c r="LNF20" s="182"/>
      <c r="LNG20" s="182"/>
      <c r="LNH20" s="182"/>
      <c r="LNI20" s="182"/>
      <c r="LNJ20" s="182"/>
      <c r="LNK20" s="182"/>
      <c r="LNL20" s="182"/>
      <c r="LNM20" s="182"/>
      <c r="LNN20" s="182"/>
      <c r="LNO20" s="182"/>
      <c r="LNP20" s="182"/>
      <c r="LNQ20" s="182"/>
      <c r="LNR20" s="182"/>
      <c r="LNS20" s="182"/>
      <c r="LNT20" s="182"/>
      <c r="LNU20" s="182"/>
      <c r="LNV20" s="182"/>
      <c r="LNW20" s="182"/>
      <c r="LNX20" s="182"/>
      <c r="LNY20" s="182"/>
      <c r="LNZ20" s="182"/>
      <c r="LOA20" s="182"/>
      <c r="LOB20" s="182"/>
      <c r="LOC20" s="182"/>
      <c r="LOD20" s="182"/>
      <c r="LOE20" s="182"/>
      <c r="LOF20" s="182"/>
      <c r="LOG20" s="182"/>
      <c r="LOH20" s="182"/>
      <c r="LOI20" s="182"/>
      <c r="LOJ20" s="182"/>
      <c r="LOK20" s="182"/>
      <c r="LOL20" s="182"/>
      <c r="LOM20" s="182"/>
      <c r="LON20" s="182"/>
      <c r="LOO20" s="182"/>
      <c r="LOP20" s="182"/>
      <c r="LOQ20" s="182"/>
      <c r="LOR20" s="182"/>
      <c r="LOS20" s="182"/>
      <c r="LOT20" s="182"/>
      <c r="LOU20" s="182"/>
      <c r="LOV20" s="182"/>
      <c r="LOW20" s="182"/>
      <c r="LOX20" s="182"/>
      <c r="LOY20" s="182"/>
      <c r="LOZ20" s="182"/>
      <c r="LPA20" s="182"/>
      <c r="LPB20" s="182"/>
      <c r="LPC20" s="182"/>
      <c r="LPD20" s="182"/>
      <c r="LPE20" s="182"/>
      <c r="LPF20" s="182"/>
      <c r="LPG20" s="182"/>
      <c r="LPH20" s="182"/>
      <c r="LPI20" s="182"/>
      <c r="LPJ20" s="182"/>
      <c r="LPK20" s="182"/>
      <c r="LPL20" s="182"/>
      <c r="LPM20" s="182"/>
      <c r="LPN20" s="182"/>
      <c r="LPO20" s="182"/>
      <c r="LPP20" s="182"/>
      <c r="LPQ20" s="182"/>
      <c r="LPR20" s="182"/>
      <c r="LPS20" s="182"/>
      <c r="LPT20" s="182"/>
      <c r="LPU20" s="182"/>
      <c r="LPV20" s="182"/>
      <c r="LPW20" s="182"/>
      <c r="LPX20" s="182"/>
      <c r="LPY20" s="182"/>
      <c r="LPZ20" s="182"/>
      <c r="LQA20" s="182"/>
      <c r="LQB20" s="182"/>
      <c r="LQC20" s="182"/>
      <c r="LQD20" s="182"/>
      <c r="LQE20" s="182"/>
      <c r="LQF20" s="182"/>
      <c r="LQG20" s="182"/>
      <c r="LQH20" s="182"/>
      <c r="LQI20" s="182"/>
      <c r="LQJ20" s="182"/>
      <c r="LQK20" s="182"/>
      <c r="LQL20" s="182"/>
      <c r="LQM20" s="182"/>
      <c r="LQN20" s="182"/>
      <c r="LQO20" s="182"/>
      <c r="LQP20" s="182"/>
      <c r="LQQ20" s="182"/>
      <c r="LQR20" s="182"/>
      <c r="LQS20" s="182"/>
      <c r="LQT20" s="182"/>
      <c r="LQU20" s="182"/>
      <c r="LQV20" s="182"/>
      <c r="LQW20" s="182"/>
      <c r="LQX20" s="182"/>
      <c r="LQY20" s="182"/>
      <c r="LQZ20" s="182"/>
      <c r="LRA20" s="182"/>
      <c r="LRB20" s="182"/>
      <c r="LRC20" s="182"/>
      <c r="LRD20" s="182"/>
      <c r="LRE20" s="182"/>
      <c r="LRF20" s="182"/>
      <c r="LRG20" s="182"/>
      <c r="LRH20" s="182"/>
      <c r="LRI20" s="182"/>
      <c r="LRJ20" s="182"/>
      <c r="LRK20" s="182"/>
      <c r="LRL20" s="182"/>
      <c r="LRM20" s="182"/>
      <c r="LRN20" s="182"/>
      <c r="LRO20" s="182"/>
      <c r="LRP20" s="182"/>
      <c r="LRQ20" s="182"/>
      <c r="LRR20" s="182"/>
      <c r="LRS20" s="182"/>
      <c r="LRT20" s="182"/>
      <c r="LRU20" s="182"/>
      <c r="LRV20" s="182"/>
      <c r="LRW20" s="182"/>
      <c r="LRX20" s="182"/>
      <c r="LRY20" s="182"/>
      <c r="LRZ20" s="182"/>
      <c r="LSA20" s="182"/>
      <c r="LSB20" s="182"/>
      <c r="LSC20" s="182"/>
      <c r="LSD20" s="182"/>
      <c r="LSE20" s="182"/>
      <c r="LSF20" s="182"/>
      <c r="LSG20" s="182"/>
      <c r="LSH20" s="182"/>
      <c r="LSI20" s="182"/>
      <c r="LSJ20" s="182"/>
      <c r="LSK20" s="182"/>
      <c r="LSL20" s="182"/>
      <c r="LSM20" s="182"/>
      <c r="LSN20" s="182"/>
      <c r="LSO20" s="182"/>
      <c r="LSP20" s="182"/>
      <c r="LSQ20" s="182"/>
      <c r="LSR20" s="182"/>
      <c r="LSS20" s="182"/>
      <c r="LST20" s="182"/>
      <c r="LSU20" s="182"/>
      <c r="LSV20" s="182"/>
      <c r="LSW20" s="182"/>
      <c r="LSX20" s="182"/>
      <c r="LSY20" s="182"/>
      <c r="LSZ20" s="182"/>
      <c r="LTA20" s="182"/>
      <c r="LTB20" s="182"/>
      <c r="LTC20" s="182"/>
      <c r="LTD20" s="182"/>
      <c r="LTE20" s="182"/>
      <c r="LTF20" s="182"/>
      <c r="LTG20" s="182"/>
      <c r="LTH20" s="182"/>
      <c r="LTI20" s="182"/>
      <c r="LTJ20" s="182"/>
      <c r="LTK20" s="182"/>
      <c r="LTL20" s="182"/>
      <c r="LTM20" s="182"/>
      <c r="LTN20" s="182"/>
      <c r="LTO20" s="182"/>
      <c r="LTP20" s="182"/>
      <c r="LTQ20" s="182"/>
      <c r="LTR20" s="182"/>
      <c r="LTS20" s="182"/>
      <c r="LTT20" s="182"/>
      <c r="LTU20" s="182"/>
      <c r="LTV20" s="182"/>
      <c r="LTW20" s="182"/>
      <c r="LTX20" s="182"/>
      <c r="LTY20" s="182"/>
      <c r="LTZ20" s="182"/>
      <c r="LUA20" s="182"/>
      <c r="LUB20" s="182"/>
      <c r="LUC20" s="182"/>
      <c r="LUD20" s="182"/>
      <c r="LUE20" s="182"/>
      <c r="LUF20" s="182"/>
      <c r="LUG20" s="182"/>
      <c r="LUH20" s="182"/>
      <c r="LUI20" s="182"/>
      <c r="LUJ20" s="182"/>
      <c r="LUK20" s="182"/>
      <c r="LUL20" s="182"/>
      <c r="LUM20" s="182"/>
      <c r="LUN20" s="182"/>
      <c r="LUO20" s="182"/>
      <c r="LUP20" s="182"/>
      <c r="LUQ20" s="182"/>
      <c r="LUR20" s="182"/>
      <c r="LUS20" s="182"/>
      <c r="LUT20" s="182"/>
      <c r="LUU20" s="182"/>
      <c r="LUV20" s="182"/>
      <c r="LUW20" s="182"/>
      <c r="LUX20" s="182"/>
      <c r="LUY20" s="182"/>
      <c r="LUZ20" s="182"/>
      <c r="LVA20" s="182"/>
      <c r="LVB20" s="182"/>
      <c r="LVC20" s="182"/>
      <c r="LVD20" s="182"/>
      <c r="LVE20" s="182"/>
      <c r="LVF20" s="182"/>
      <c r="LVG20" s="182"/>
      <c r="LVH20" s="182"/>
      <c r="LVI20" s="182"/>
      <c r="LVJ20" s="182"/>
      <c r="LVK20" s="182"/>
      <c r="LVL20" s="182"/>
      <c r="LVM20" s="182"/>
      <c r="LVN20" s="182"/>
      <c r="LVO20" s="182"/>
      <c r="LVP20" s="182"/>
      <c r="LVQ20" s="182"/>
      <c r="LVR20" s="182"/>
      <c r="LVS20" s="182"/>
      <c r="LVT20" s="182"/>
      <c r="LVU20" s="182"/>
      <c r="LVV20" s="182"/>
      <c r="LVW20" s="182"/>
      <c r="LVX20" s="182"/>
      <c r="LVY20" s="182"/>
      <c r="LVZ20" s="182"/>
      <c r="LWA20" s="182"/>
      <c r="LWB20" s="182"/>
      <c r="LWC20" s="182"/>
      <c r="LWD20" s="182"/>
      <c r="LWE20" s="182"/>
      <c r="LWF20" s="182"/>
      <c r="LWG20" s="182"/>
      <c r="LWH20" s="182"/>
      <c r="LWI20" s="182"/>
      <c r="LWJ20" s="182"/>
      <c r="LWK20" s="182"/>
      <c r="LWL20" s="182"/>
      <c r="LWM20" s="182"/>
      <c r="LWN20" s="182"/>
      <c r="LWO20" s="182"/>
      <c r="LWP20" s="182"/>
      <c r="LWQ20" s="182"/>
      <c r="LWR20" s="182"/>
      <c r="LWS20" s="182"/>
      <c r="LWT20" s="182"/>
      <c r="LWU20" s="182"/>
      <c r="LWV20" s="182"/>
      <c r="LWW20" s="182"/>
      <c r="LWX20" s="182"/>
      <c r="LWY20" s="182"/>
      <c r="LWZ20" s="182"/>
      <c r="LXA20" s="182"/>
      <c r="LXB20" s="182"/>
      <c r="LXC20" s="182"/>
      <c r="LXD20" s="182"/>
      <c r="LXE20" s="182"/>
      <c r="LXF20" s="182"/>
      <c r="LXG20" s="182"/>
      <c r="LXH20" s="182"/>
      <c r="LXI20" s="182"/>
      <c r="LXJ20" s="182"/>
      <c r="LXK20" s="182"/>
      <c r="LXL20" s="182"/>
      <c r="LXM20" s="182"/>
      <c r="LXN20" s="182"/>
      <c r="LXO20" s="182"/>
      <c r="LXP20" s="182"/>
      <c r="LXQ20" s="182"/>
      <c r="LXR20" s="182"/>
      <c r="LXS20" s="182"/>
      <c r="LXT20" s="182"/>
      <c r="LXU20" s="182"/>
      <c r="LXV20" s="182"/>
      <c r="LXW20" s="182"/>
      <c r="LXX20" s="182"/>
      <c r="LXY20" s="182"/>
      <c r="LXZ20" s="182"/>
      <c r="LYA20" s="182"/>
      <c r="LYB20" s="182"/>
      <c r="LYC20" s="182"/>
      <c r="LYD20" s="182"/>
      <c r="LYE20" s="182"/>
      <c r="LYF20" s="182"/>
      <c r="LYG20" s="182"/>
      <c r="LYH20" s="182"/>
      <c r="LYI20" s="182"/>
      <c r="LYJ20" s="182"/>
      <c r="LYK20" s="182"/>
      <c r="LYL20" s="182"/>
      <c r="LYM20" s="182"/>
      <c r="LYN20" s="182"/>
      <c r="LYO20" s="182"/>
      <c r="LYP20" s="182"/>
      <c r="LYQ20" s="182"/>
      <c r="LYR20" s="182"/>
      <c r="LYS20" s="182"/>
      <c r="LYT20" s="182"/>
      <c r="LYU20" s="182"/>
      <c r="LYV20" s="182"/>
      <c r="LYW20" s="182"/>
      <c r="LYX20" s="182"/>
      <c r="LYY20" s="182"/>
      <c r="LYZ20" s="182"/>
      <c r="LZA20" s="182"/>
      <c r="LZB20" s="182"/>
      <c r="LZC20" s="182"/>
      <c r="LZD20" s="182"/>
      <c r="LZE20" s="182"/>
      <c r="LZF20" s="182"/>
      <c r="LZG20" s="182"/>
      <c r="LZH20" s="182"/>
      <c r="LZI20" s="182"/>
      <c r="LZJ20" s="182"/>
      <c r="LZK20" s="182"/>
      <c r="LZL20" s="182"/>
      <c r="LZM20" s="182"/>
      <c r="LZN20" s="182"/>
      <c r="LZO20" s="182"/>
      <c r="LZP20" s="182"/>
      <c r="LZQ20" s="182"/>
      <c r="LZR20" s="182"/>
      <c r="LZS20" s="182"/>
      <c r="LZT20" s="182"/>
      <c r="LZU20" s="182"/>
      <c r="LZV20" s="182"/>
      <c r="LZW20" s="182"/>
      <c r="LZX20" s="182"/>
      <c r="LZY20" s="182"/>
      <c r="LZZ20" s="182"/>
      <c r="MAA20" s="182"/>
      <c r="MAB20" s="182"/>
      <c r="MAC20" s="182"/>
      <c r="MAD20" s="182"/>
      <c r="MAE20" s="182"/>
      <c r="MAF20" s="182"/>
      <c r="MAG20" s="182"/>
      <c r="MAH20" s="182"/>
      <c r="MAI20" s="182"/>
      <c r="MAJ20" s="182"/>
      <c r="MAK20" s="182"/>
      <c r="MAL20" s="182"/>
      <c r="MAM20" s="182"/>
      <c r="MAN20" s="182"/>
      <c r="MAO20" s="182"/>
      <c r="MAP20" s="182"/>
      <c r="MAQ20" s="182"/>
      <c r="MAR20" s="182"/>
      <c r="MAS20" s="182"/>
      <c r="MAT20" s="182"/>
      <c r="MAU20" s="182"/>
      <c r="MAV20" s="182"/>
      <c r="MAW20" s="182"/>
      <c r="MAX20" s="182"/>
      <c r="MAY20" s="182"/>
      <c r="MAZ20" s="182"/>
      <c r="MBA20" s="182"/>
      <c r="MBB20" s="182"/>
      <c r="MBC20" s="182"/>
      <c r="MBD20" s="182"/>
      <c r="MBE20" s="182"/>
      <c r="MBF20" s="182"/>
      <c r="MBG20" s="182"/>
      <c r="MBH20" s="182"/>
      <c r="MBI20" s="182"/>
      <c r="MBJ20" s="182"/>
      <c r="MBK20" s="182"/>
      <c r="MBL20" s="182"/>
      <c r="MBM20" s="182"/>
      <c r="MBN20" s="182"/>
      <c r="MBO20" s="182"/>
      <c r="MBP20" s="182"/>
      <c r="MBQ20" s="182"/>
      <c r="MBR20" s="182"/>
      <c r="MBS20" s="182"/>
      <c r="MBT20" s="182"/>
      <c r="MBU20" s="182"/>
      <c r="MBV20" s="182"/>
      <c r="MBW20" s="182"/>
      <c r="MBX20" s="182"/>
      <c r="MBY20" s="182"/>
      <c r="MBZ20" s="182"/>
      <c r="MCA20" s="182"/>
      <c r="MCB20" s="182"/>
      <c r="MCC20" s="182"/>
      <c r="MCD20" s="182"/>
      <c r="MCE20" s="182"/>
      <c r="MCF20" s="182"/>
      <c r="MCG20" s="182"/>
      <c r="MCH20" s="182"/>
      <c r="MCI20" s="182"/>
      <c r="MCJ20" s="182"/>
      <c r="MCK20" s="182"/>
      <c r="MCL20" s="182"/>
      <c r="MCM20" s="182"/>
      <c r="MCN20" s="182"/>
      <c r="MCO20" s="182"/>
      <c r="MCP20" s="182"/>
      <c r="MCQ20" s="182"/>
      <c r="MCR20" s="182"/>
      <c r="MCS20" s="182"/>
      <c r="MCT20" s="182"/>
      <c r="MCU20" s="182"/>
      <c r="MCV20" s="182"/>
      <c r="MCW20" s="182"/>
      <c r="MCX20" s="182"/>
      <c r="MCY20" s="182"/>
      <c r="MCZ20" s="182"/>
      <c r="MDA20" s="182"/>
      <c r="MDB20" s="182"/>
      <c r="MDC20" s="182"/>
      <c r="MDD20" s="182"/>
      <c r="MDE20" s="182"/>
      <c r="MDF20" s="182"/>
      <c r="MDG20" s="182"/>
      <c r="MDH20" s="182"/>
      <c r="MDI20" s="182"/>
      <c r="MDJ20" s="182"/>
      <c r="MDK20" s="182"/>
      <c r="MDL20" s="182"/>
      <c r="MDM20" s="182"/>
      <c r="MDN20" s="182"/>
      <c r="MDO20" s="182"/>
      <c r="MDP20" s="182"/>
      <c r="MDQ20" s="182"/>
      <c r="MDR20" s="182"/>
      <c r="MDS20" s="182"/>
      <c r="MDT20" s="182"/>
      <c r="MDU20" s="182"/>
      <c r="MDV20" s="182"/>
      <c r="MDW20" s="182"/>
      <c r="MDX20" s="182"/>
      <c r="MDY20" s="182"/>
      <c r="MDZ20" s="182"/>
      <c r="MEA20" s="182"/>
      <c r="MEB20" s="182"/>
      <c r="MEC20" s="182"/>
      <c r="MED20" s="182"/>
      <c r="MEE20" s="182"/>
      <c r="MEF20" s="182"/>
      <c r="MEG20" s="182"/>
      <c r="MEH20" s="182"/>
      <c r="MEI20" s="182"/>
      <c r="MEJ20" s="182"/>
      <c r="MEK20" s="182"/>
      <c r="MEL20" s="182"/>
      <c r="MEM20" s="182"/>
      <c r="MEN20" s="182"/>
      <c r="MEO20" s="182"/>
      <c r="MEP20" s="182"/>
      <c r="MEQ20" s="182"/>
      <c r="MER20" s="182"/>
      <c r="MES20" s="182"/>
      <c r="MET20" s="182"/>
      <c r="MEU20" s="182"/>
      <c r="MEV20" s="182"/>
      <c r="MEW20" s="182"/>
      <c r="MEX20" s="182"/>
      <c r="MEY20" s="182"/>
      <c r="MEZ20" s="182"/>
      <c r="MFA20" s="182"/>
      <c r="MFB20" s="182"/>
      <c r="MFC20" s="182"/>
      <c r="MFD20" s="182"/>
      <c r="MFE20" s="182"/>
      <c r="MFF20" s="182"/>
      <c r="MFG20" s="182"/>
      <c r="MFH20" s="182"/>
      <c r="MFI20" s="182"/>
      <c r="MFJ20" s="182"/>
      <c r="MFK20" s="182"/>
      <c r="MFL20" s="182"/>
      <c r="MFM20" s="182"/>
      <c r="MFN20" s="182"/>
      <c r="MFO20" s="182"/>
      <c r="MFP20" s="182"/>
      <c r="MFQ20" s="182"/>
      <c r="MFR20" s="182"/>
      <c r="MFS20" s="182"/>
      <c r="MFT20" s="182"/>
      <c r="MFU20" s="182"/>
      <c r="MFV20" s="182"/>
      <c r="MFW20" s="182"/>
      <c r="MFX20" s="182"/>
      <c r="MFY20" s="182"/>
      <c r="MFZ20" s="182"/>
      <c r="MGA20" s="182"/>
      <c r="MGB20" s="182"/>
      <c r="MGC20" s="182"/>
      <c r="MGD20" s="182"/>
      <c r="MGE20" s="182"/>
      <c r="MGF20" s="182"/>
      <c r="MGG20" s="182"/>
      <c r="MGH20" s="182"/>
      <c r="MGI20" s="182"/>
      <c r="MGJ20" s="182"/>
      <c r="MGK20" s="182"/>
      <c r="MGL20" s="182"/>
      <c r="MGM20" s="182"/>
      <c r="MGN20" s="182"/>
      <c r="MGO20" s="182"/>
      <c r="MGP20" s="182"/>
      <c r="MGQ20" s="182"/>
      <c r="MGR20" s="182"/>
      <c r="MGS20" s="182"/>
      <c r="MGT20" s="182"/>
      <c r="MGU20" s="182"/>
      <c r="MGV20" s="182"/>
      <c r="MGW20" s="182"/>
      <c r="MGX20" s="182"/>
      <c r="MGY20" s="182"/>
      <c r="MGZ20" s="182"/>
      <c r="MHA20" s="182"/>
      <c r="MHB20" s="182"/>
      <c r="MHC20" s="182"/>
      <c r="MHD20" s="182"/>
      <c r="MHE20" s="182"/>
      <c r="MHF20" s="182"/>
      <c r="MHG20" s="182"/>
      <c r="MHH20" s="182"/>
      <c r="MHI20" s="182"/>
      <c r="MHJ20" s="182"/>
      <c r="MHK20" s="182"/>
      <c r="MHL20" s="182"/>
      <c r="MHM20" s="182"/>
      <c r="MHN20" s="182"/>
      <c r="MHO20" s="182"/>
      <c r="MHP20" s="182"/>
      <c r="MHQ20" s="182"/>
      <c r="MHR20" s="182"/>
      <c r="MHS20" s="182"/>
      <c r="MHT20" s="182"/>
      <c r="MHU20" s="182"/>
      <c r="MHV20" s="182"/>
      <c r="MHW20" s="182"/>
      <c r="MHX20" s="182"/>
      <c r="MHY20" s="182"/>
      <c r="MHZ20" s="182"/>
      <c r="MIA20" s="182"/>
      <c r="MIB20" s="182"/>
      <c r="MIC20" s="182"/>
      <c r="MID20" s="182"/>
      <c r="MIE20" s="182"/>
      <c r="MIF20" s="182"/>
      <c r="MIG20" s="182"/>
      <c r="MIH20" s="182"/>
      <c r="MII20" s="182"/>
      <c r="MIJ20" s="182"/>
      <c r="MIK20" s="182"/>
      <c r="MIL20" s="182"/>
      <c r="MIM20" s="182"/>
      <c r="MIN20" s="182"/>
      <c r="MIO20" s="182"/>
      <c r="MIP20" s="182"/>
      <c r="MIQ20" s="182"/>
      <c r="MIR20" s="182"/>
      <c r="MIS20" s="182"/>
      <c r="MIT20" s="182"/>
      <c r="MIU20" s="182"/>
      <c r="MIV20" s="182"/>
      <c r="MIW20" s="182"/>
      <c r="MIX20" s="182"/>
      <c r="MIY20" s="182"/>
      <c r="MIZ20" s="182"/>
      <c r="MJA20" s="182"/>
      <c r="MJB20" s="182"/>
      <c r="MJC20" s="182"/>
      <c r="MJD20" s="182"/>
      <c r="MJE20" s="182"/>
      <c r="MJF20" s="182"/>
      <c r="MJG20" s="182"/>
      <c r="MJH20" s="182"/>
      <c r="MJI20" s="182"/>
      <c r="MJJ20" s="182"/>
      <c r="MJK20" s="182"/>
      <c r="MJL20" s="182"/>
      <c r="MJM20" s="182"/>
      <c r="MJN20" s="182"/>
      <c r="MJO20" s="182"/>
      <c r="MJP20" s="182"/>
      <c r="MJQ20" s="182"/>
      <c r="MJR20" s="182"/>
      <c r="MJS20" s="182"/>
      <c r="MJT20" s="182"/>
      <c r="MJU20" s="182"/>
      <c r="MJV20" s="182"/>
      <c r="MJW20" s="182"/>
      <c r="MJX20" s="182"/>
      <c r="MJY20" s="182"/>
      <c r="MJZ20" s="182"/>
      <c r="MKA20" s="182"/>
      <c r="MKB20" s="182"/>
      <c r="MKC20" s="182"/>
      <c r="MKD20" s="182"/>
      <c r="MKE20" s="182"/>
      <c r="MKF20" s="182"/>
      <c r="MKG20" s="182"/>
      <c r="MKH20" s="182"/>
      <c r="MKI20" s="182"/>
      <c r="MKJ20" s="182"/>
      <c r="MKK20" s="182"/>
      <c r="MKL20" s="182"/>
      <c r="MKM20" s="182"/>
      <c r="MKN20" s="182"/>
      <c r="MKO20" s="182"/>
      <c r="MKP20" s="182"/>
      <c r="MKQ20" s="182"/>
      <c r="MKR20" s="182"/>
      <c r="MKS20" s="182"/>
      <c r="MKT20" s="182"/>
      <c r="MKU20" s="182"/>
      <c r="MKV20" s="182"/>
      <c r="MKW20" s="182"/>
      <c r="MKX20" s="182"/>
      <c r="MKY20" s="182"/>
      <c r="MKZ20" s="182"/>
      <c r="MLA20" s="182"/>
      <c r="MLB20" s="182"/>
      <c r="MLC20" s="182"/>
      <c r="MLD20" s="182"/>
      <c r="MLE20" s="182"/>
      <c r="MLF20" s="182"/>
      <c r="MLG20" s="182"/>
      <c r="MLH20" s="182"/>
      <c r="MLI20" s="182"/>
      <c r="MLJ20" s="182"/>
      <c r="MLK20" s="182"/>
      <c r="MLL20" s="182"/>
      <c r="MLM20" s="182"/>
      <c r="MLN20" s="182"/>
      <c r="MLO20" s="182"/>
      <c r="MLP20" s="182"/>
      <c r="MLQ20" s="182"/>
      <c r="MLR20" s="182"/>
      <c r="MLS20" s="182"/>
      <c r="MLT20" s="182"/>
      <c r="MLU20" s="182"/>
      <c r="MLV20" s="182"/>
      <c r="MLW20" s="182"/>
      <c r="MLX20" s="182"/>
      <c r="MLY20" s="182"/>
      <c r="MLZ20" s="182"/>
      <c r="MMA20" s="182"/>
      <c r="MMB20" s="182"/>
      <c r="MMC20" s="182"/>
      <c r="MMD20" s="182"/>
      <c r="MME20" s="182"/>
      <c r="MMF20" s="182"/>
      <c r="MMG20" s="182"/>
      <c r="MMH20" s="182"/>
      <c r="MMI20" s="182"/>
      <c r="MMJ20" s="182"/>
      <c r="MMK20" s="182"/>
      <c r="MML20" s="182"/>
      <c r="MMM20" s="182"/>
      <c r="MMN20" s="182"/>
      <c r="MMO20" s="182"/>
      <c r="MMP20" s="182"/>
      <c r="MMQ20" s="182"/>
      <c r="MMR20" s="182"/>
      <c r="MMS20" s="182"/>
      <c r="MMT20" s="182"/>
      <c r="MMU20" s="182"/>
      <c r="MMV20" s="182"/>
      <c r="MMW20" s="182"/>
      <c r="MMX20" s="182"/>
      <c r="MMY20" s="182"/>
      <c r="MMZ20" s="182"/>
      <c r="MNA20" s="182"/>
      <c r="MNB20" s="182"/>
      <c r="MNC20" s="182"/>
      <c r="MND20" s="182"/>
      <c r="MNE20" s="182"/>
      <c r="MNF20" s="182"/>
      <c r="MNG20" s="182"/>
      <c r="MNH20" s="182"/>
      <c r="MNI20" s="182"/>
      <c r="MNJ20" s="182"/>
      <c r="MNK20" s="182"/>
      <c r="MNL20" s="182"/>
      <c r="MNM20" s="182"/>
      <c r="MNN20" s="182"/>
      <c r="MNO20" s="182"/>
      <c r="MNP20" s="182"/>
      <c r="MNQ20" s="182"/>
      <c r="MNR20" s="182"/>
      <c r="MNS20" s="182"/>
      <c r="MNT20" s="182"/>
      <c r="MNU20" s="182"/>
      <c r="MNV20" s="182"/>
      <c r="MNW20" s="182"/>
      <c r="MNX20" s="182"/>
      <c r="MNY20" s="182"/>
      <c r="MNZ20" s="182"/>
      <c r="MOA20" s="182"/>
      <c r="MOB20" s="182"/>
      <c r="MOC20" s="182"/>
      <c r="MOD20" s="182"/>
      <c r="MOE20" s="182"/>
      <c r="MOF20" s="182"/>
      <c r="MOG20" s="182"/>
      <c r="MOH20" s="182"/>
      <c r="MOI20" s="182"/>
      <c r="MOJ20" s="182"/>
      <c r="MOK20" s="182"/>
      <c r="MOL20" s="182"/>
      <c r="MOM20" s="182"/>
      <c r="MON20" s="182"/>
      <c r="MOO20" s="182"/>
      <c r="MOP20" s="182"/>
      <c r="MOQ20" s="182"/>
      <c r="MOR20" s="182"/>
      <c r="MOS20" s="182"/>
      <c r="MOT20" s="182"/>
      <c r="MOU20" s="182"/>
      <c r="MOV20" s="182"/>
      <c r="MOW20" s="182"/>
      <c r="MOX20" s="182"/>
      <c r="MOY20" s="182"/>
      <c r="MOZ20" s="182"/>
      <c r="MPA20" s="182"/>
      <c r="MPB20" s="182"/>
      <c r="MPC20" s="182"/>
      <c r="MPD20" s="182"/>
      <c r="MPE20" s="182"/>
      <c r="MPF20" s="182"/>
      <c r="MPG20" s="182"/>
      <c r="MPH20" s="182"/>
      <c r="MPI20" s="182"/>
      <c r="MPJ20" s="182"/>
      <c r="MPK20" s="182"/>
      <c r="MPL20" s="182"/>
      <c r="MPM20" s="182"/>
      <c r="MPN20" s="182"/>
      <c r="MPO20" s="182"/>
      <c r="MPP20" s="182"/>
      <c r="MPQ20" s="182"/>
      <c r="MPR20" s="182"/>
      <c r="MPS20" s="182"/>
      <c r="MPT20" s="182"/>
      <c r="MPU20" s="182"/>
      <c r="MPV20" s="182"/>
      <c r="MPW20" s="182"/>
      <c r="MPX20" s="182"/>
      <c r="MPY20" s="182"/>
      <c r="MPZ20" s="182"/>
      <c r="MQA20" s="182"/>
      <c r="MQB20" s="182"/>
      <c r="MQC20" s="182"/>
      <c r="MQD20" s="182"/>
      <c r="MQE20" s="182"/>
      <c r="MQF20" s="182"/>
      <c r="MQG20" s="182"/>
      <c r="MQH20" s="182"/>
      <c r="MQI20" s="182"/>
      <c r="MQJ20" s="182"/>
      <c r="MQK20" s="182"/>
      <c r="MQL20" s="182"/>
      <c r="MQM20" s="182"/>
      <c r="MQN20" s="182"/>
      <c r="MQO20" s="182"/>
      <c r="MQP20" s="182"/>
      <c r="MQQ20" s="182"/>
      <c r="MQR20" s="182"/>
      <c r="MQS20" s="182"/>
      <c r="MQT20" s="182"/>
      <c r="MQU20" s="182"/>
      <c r="MQV20" s="182"/>
      <c r="MQW20" s="182"/>
      <c r="MQX20" s="182"/>
      <c r="MQY20" s="182"/>
      <c r="MQZ20" s="182"/>
      <c r="MRA20" s="182"/>
      <c r="MRB20" s="182"/>
      <c r="MRC20" s="182"/>
      <c r="MRD20" s="182"/>
      <c r="MRE20" s="182"/>
      <c r="MRF20" s="182"/>
      <c r="MRG20" s="182"/>
      <c r="MRH20" s="182"/>
      <c r="MRI20" s="182"/>
      <c r="MRJ20" s="182"/>
      <c r="MRK20" s="182"/>
      <c r="MRL20" s="182"/>
      <c r="MRM20" s="182"/>
      <c r="MRN20" s="182"/>
      <c r="MRO20" s="182"/>
      <c r="MRP20" s="182"/>
      <c r="MRQ20" s="182"/>
      <c r="MRR20" s="182"/>
      <c r="MRS20" s="182"/>
      <c r="MRT20" s="182"/>
      <c r="MRU20" s="182"/>
      <c r="MRV20" s="182"/>
      <c r="MRW20" s="182"/>
      <c r="MRX20" s="182"/>
      <c r="MRY20" s="182"/>
      <c r="MRZ20" s="182"/>
      <c r="MSA20" s="182"/>
      <c r="MSB20" s="182"/>
      <c r="MSC20" s="182"/>
      <c r="MSD20" s="182"/>
      <c r="MSE20" s="182"/>
      <c r="MSF20" s="182"/>
      <c r="MSG20" s="182"/>
      <c r="MSH20" s="182"/>
      <c r="MSI20" s="182"/>
      <c r="MSJ20" s="182"/>
      <c r="MSK20" s="182"/>
      <c r="MSL20" s="182"/>
      <c r="MSM20" s="182"/>
      <c r="MSN20" s="182"/>
      <c r="MSO20" s="182"/>
      <c r="MSP20" s="182"/>
      <c r="MSQ20" s="182"/>
      <c r="MSR20" s="182"/>
      <c r="MSS20" s="182"/>
      <c r="MST20" s="182"/>
      <c r="MSU20" s="182"/>
      <c r="MSV20" s="182"/>
      <c r="MSW20" s="182"/>
      <c r="MSX20" s="182"/>
      <c r="MSY20" s="182"/>
      <c r="MSZ20" s="182"/>
      <c r="MTA20" s="182"/>
      <c r="MTB20" s="182"/>
      <c r="MTC20" s="182"/>
      <c r="MTD20" s="182"/>
      <c r="MTE20" s="182"/>
      <c r="MTF20" s="182"/>
      <c r="MTG20" s="182"/>
      <c r="MTH20" s="182"/>
      <c r="MTI20" s="182"/>
      <c r="MTJ20" s="182"/>
      <c r="MTK20" s="182"/>
      <c r="MTL20" s="182"/>
      <c r="MTM20" s="182"/>
      <c r="MTN20" s="182"/>
      <c r="MTO20" s="182"/>
      <c r="MTP20" s="182"/>
      <c r="MTQ20" s="182"/>
      <c r="MTR20" s="182"/>
      <c r="MTS20" s="182"/>
      <c r="MTT20" s="182"/>
      <c r="MTU20" s="182"/>
      <c r="MTV20" s="182"/>
      <c r="MTW20" s="182"/>
      <c r="MTX20" s="182"/>
      <c r="MTY20" s="182"/>
      <c r="MTZ20" s="182"/>
      <c r="MUA20" s="182"/>
      <c r="MUB20" s="182"/>
      <c r="MUC20" s="182"/>
      <c r="MUD20" s="182"/>
      <c r="MUE20" s="182"/>
      <c r="MUF20" s="182"/>
      <c r="MUG20" s="182"/>
      <c r="MUH20" s="182"/>
      <c r="MUI20" s="182"/>
      <c r="MUJ20" s="182"/>
      <c r="MUK20" s="182"/>
      <c r="MUL20" s="182"/>
      <c r="MUM20" s="182"/>
      <c r="MUN20" s="182"/>
      <c r="MUO20" s="182"/>
      <c r="MUP20" s="182"/>
      <c r="MUQ20" s="182"/>
      <c r="MUR20" s="182"/>
      <c r="MUS20" s="182"/>
      <c r="MUT20" s="182"/>
      <c r="MUU20" s="182"/>
      <c r="MUV20" s="182"/>
      <c r="MUW20" s="182"/>
      <c r="MUX20" s="182"/>
      <c r="MUY20" s="182"/>
      <c r="MUZ20" s="182"/>
      <c r="MVA20" s="182"/>
      <c r="MVB20" s="182"/>
      <c r="MVC20" s="182"/>
      <c r="MVD20" s="182"/>
      <c r="MVE20" s="182"/>
      <c r="MVF20" s="182"/>
      <c r="MVG20" s="182"/>
      <c r="MVH20" s="182"/>
      <c r="MVI20" s="182"/>
      <c r="MVJ20" s="182"/>
      <c r="MVK20" s="182"/>
      <c r="MVL20" s="182"/>
      <c r="MVM20" s="182"/>
      <c r="MVN20" s="182"/>
      <c r="MVO20" s="182"/>
      <c r="MVP20" s="182"/>
      <c r="MVQ20" s="182"/>
      <c r="MVR20" s="182"/>
      <c r="MVS20" s="182"/>
      <c r="MVT20" s="182"/>
      <c r="MVU20" s="182"/>
      <c r="MVV20" s="182"/>
      <c r="MVW20" s="182"/>
      <c r="MVX20" s="182"/>
      <c r="MVY20" s="182"/>
      <c r="MVZ20" s="182"/>
      <c r="MWA20" s="182"/>
      <c r="MWB20" s="182"/>
      <c r="MWC20" s="182"/>
      <c r="MWD20" s="182"/>
      <c r="MWE20" s="182"/>
      <c r="MWF20" s="182"/>
      <c r="MWG20" s="182"/>
      <c r="MWH20" s="182"/>
      <c r="MWI20" s="182"/>
      <c r="MWJ20" s="182"/>
      <c r="MWK20" s="182"/>
      <c r="MWL20" s="182"/>
      <c r="MWM20" s="182"/>
      <c r="MWN20" s="182"/>
      <c r="MWO20" s="182"/>
      <c r="MWP20" s="182"/>
      <c r="MWQ20" s="182"/>
      <c r="MWR20" s="182"/>
      <c r="MWS20" s="182"/>
      <c r="MWT20" s="182"/>
      <c r="MWU20" s="182"/>
      <c r="MWV20" s="182"/>
      <c r="MWW20" s="182"/>
      <c r="MWX20" s="182"/>
      <c r="MWY20" s="182"/>
      <c r="MWZ20" s="182"/>
      <c r="MXA20" s="182"/>
      <c r="MXB20" s="182"/>
      <c r="MXC20" s="182"/>
      <c r="MXD20" s="182"/>
      <c r="MXE20" s="182"/>
      <c r="MXF20" s="182"/>
      <c r="MXG20" s="182"/>
      <c r="MXH20" s="182"/>
      <c r="MXI20" s="182"/>
      <c r="MXJ20" s="182"/>
      <c r="MXK20" s="182"/>
      <c r="MXL20" s="182"/>
      <c r="MXM20" s="182"/>
      <c r="MXN20" s="182"/>
      <c r="MXO20" s="182"/>
      <c r="MXP20" s="182"/>
      <c r="MXQ20" s="182"/>
      <c r="MXR20" s="182"/>
      <c r="MXS20" s="182"/>
      <c r="MXT20" s="182"/>
      <c r="MXU20" s="182"/>
      <c r="MXV20" s="182"/>
      <c r="MXW20" s="182"/>
      <c r="MXX20" s="182"/>
      <c r="MXY20" s="182"/>
      <c r="MXZ20" s="182"/>
      <c r="MYA20" s="182"/>
      <c r="MYB20" s="182"/>
      <c r="MYC20" s="182"/>
      <c r="MYD20" s="182"/>
      <c r="MYE20" s="182"/>
      <c r="MYF20" s="182"/>
      <c r="MYG20" s="182"/>
      <c r="MYH20" s="182"/>
      <c r="MYI20" s="182"/>
      <c r="MYJ20" s="182"/>
      <c r="MYK20" s="182"/>
      <c r="MYL20" s="182"/>
      <c r="MYM20" s="182"/>
      <c r="MYN20" s="182"/>
      <c r="MYO20" s="182"/>
      <c r="MYP20" s="182"/>
      <c r="MYQ20" s="182"/>
      <c r="MYR20" s="182"/>
      <c r="MYS20" s="182"/>
      <c r="MYT20" s="182"/>
      <c r="MYU20" s="182"/>
      <c r="MYV20" s="182"/>
      <c r="MYW20" s="182"/>
      <c r="MYX20" s="182"/>
      <c r="MYY20" s="182"/>
      <c r="MYZ20" s="182"/>
      <c r="MZA20" s="182"/>
      <c r="MZB20" s="182"/>
      <c r="MZC20" s="182"/>
      <c r="MZD20" s="182"/>
      <c r="MZE20" s="182"/>
      <c r="MZF20" s="182"/>
      <c r="MZG20" s="182"/>
      <c r="MZH20" s="182"/>
      <c r="MZI20" s="182"/>
      <c r="MZJ20" s="182"/>
      <c r="MZK20" s="182"/>
      <c r="MZL20" s="182"/>
      <c r="MZM20" s="182"/>
      <c r="MZN20" s="182"/>
      <c r="MZO20" s="182"/>
      <c r="MZP20" s="182"/>
      <c r="MZQ20" s="182"/>
      <c r="MZR20" s="182"/>
      <c r="MZS20" s="182"/>
      <c r="MZT20" s="182"/>
      <c r="MZU20" s="182"/>
      <c r="MZV20" s="182"/>
      <c r="MZW20" s="182"/>
      <c r="MZX20" s="182"/>
      <c r="MZY20" s="182"/>
      <c r="MZZ20" s="182"/>
      <c r="NAA20" s="182"/>
      <c r="NAB20" s="182"/>
      <c r="NAC20" s="182"/>
      <c r="NAD20" s="182"/>
      <c r="NAE20" s="182"/>
      <c r="NAF20" s="182"/>
      <c r="NAG20" s="182"/>
      <c r="NAH20" s="182"/>
      <c r="NAI20" s="182"/>
      <c r="NAJ20" s="182"/>
      <c r="NAK20" s="182"/>
      <c r="NAL20" s="182"/>
      <c r="NAM20" s="182"/>
      <c r="NAN20" s="182"/>
      <c r="NAO20" s="182"/>
      <c r="NAP20" s="182"/>
      <c r="NAQ20" s="182"/>
      <c r="NAR20" s="182"/>
      <c r="NAS20" s="182"/>
      <c r="NAT20" s="182"/>
      <c r="NAU20" s="182"/>
      <c r="NAV20" s="182"/>
      <c r="NAW20" s="182"/>
      <c r="NAX20" s="182"/>
      <c r="NAY20" s="182"/>
      <c r="NAZ20" s="182"/>
      <c r="NBA20" s="182"/>
      <c r="NBB20" s="182"/>
      <c r="NBC20" s="182"/>
      <c r="NBD20" s="182"/>
      <c r="NBE20" s="182"/>
      <c r="NBF20" s="182"/>
      <c r="NBG20" s="182"/>
      <c r="NBH20" s="182"/>
      <c r="NBI20" s="182"/>
      <c r="NBJ20" s="182"/>
      <c r="NBK20" s="182"/>
      <c r="NBL20" s="182"/>
      <c r="NBM20" s="182"/>
      <c r="NBN20" s="182"/>
      <c r="NBO20" s="182"/>
      <c r="NBP20" s="182"/>
      <c r="NBQ20" s="182"/>
      <c r="NBR20" s="182"/>
      <c r="NBS20" s="182"/>
      <c r="NBT20" s="182"/>
      <c r="NBU20" s="182"/>
      <c r="NBV20" s="182"/>
      <c r="NBW20" s="182"/>
      <c r="NBX20" s="182"/>
      <c r="NBY20" s="182"/>
      <c r="NBZ20" s="182"/>
      <c r="NCA20" s="182"/>
      <c r="NCB20" s="182"/>
      <c r="NCC20" s="182"/>
      <c r="NCD20" s="182"/>
      <c r="NCE20" s="182"/>
      <c r="NCF20" s="182"/>
      <c r="NCG20" s="182"/>
      <c r="NCH20" s="182"/>
      <c r="NCI20" s="182"/>
      <c r="NCJ20" s="182"/>
      <c r="NCK20" s="182"/>
      <c r="NCL20" s="182"/>
      <c r="NCM20" s="182"/>
      <c r="NCN20" s="182"/>
      <c r="NCO20" s="182"/>
      <c r="NCP20" s="182"/>
      <c r="NCQ20" s="182"/>
      <c r="NCR20" s="182"/>
      <c r="NCS20" s="182"/>
      <c r="NCT20" s="182"/>
      <c r="NCU20" s="182"/>
      <c r="NCV20" s="182"/>
      <c r="NCW20" s="182"/>
      <c r="NCX20" s="182"/>
      <c r="NCY20" s="182"/>
      <c r="NCZ20" s="182"/>
      <c r="NDA20" s="182"/>
      <c r="NDB20" s="182"/>
      <c r="NDC20" s="182"/>
      <c r="NDD20" s="182"/>
      <c r="NDE20" s="182"/>
      <c r="NDF20" s="182"/>
      <c r="NDG20" s="182"/>
      <c r="NDH20" s="182"/>
      <c r="NDI20" s="182"/>
      <c r="NDJ20" s="182"/>
      <c r="NDK20" s="182"/>
      <c r="NDL20" s="182"/>
      <c r="NDM20" s="182"/>
      <c r="NDN20" s="182"/>
      <c r="NDO20" s="182"/>
      <c r="NDP20" s="182"/>
      <c r="NDQ20" s="182"/>
      <c r="NDR20" s="182"/>
      <c r="NDS20" s="182"/>
      <c r="NDT20" s="182"/>
      <c r="NDU20" s="182"/>
      <c r="NDV20" s="182"/>
      <c r="NDW20" s="182"/>
      <c r="NDX20" s="182"/>
      <c r="NDY20" s="182"/>
      <c r="NDZ20" s="182"/>
      <c r="NEA20" s="182"/>
      <c r="NEB20" s="182"/>
      <c r="NEC20" s="182"/>
      <c r="NED20" s="182"/>
      <c r="NEE20" s="182"/>
      <c r="NEF20" s="182"/>
      <c r="NEG20" s="182"/>
      <c r="NEH20" s="182"/>
      <c r="NEI20" s="182"/>
      <c r="NEJ20" s="182"/>
      <c r="NEK20" s="182"/>
      <c r="NEL20" s="182"/>
      <c r="NEM20" s="182"/>
      <c r="NEN20" s="182"/>
      <c r="NEO20" s="182"/>
      <c r="NEP20" s="182"/>
      <c r="NEQ20" s="182"/>
      <c r="NER20" s="182"/>
      <c r="NES20" s="182"/>
      <c r="NET20" s="182"/>
      <c r="NEU20" s="182"/>
      <c r="NEV20" s="182"/>
      <c r="NEW20" s="182"/>
      <c r="NEX20" s="182"/>
      <c r="NEY20" s="182"/>
      <c r="NEZ20" s="182"/>
      <c r="NFA20" s="182"/>
      <c r="NFB20" s="182"/>
      <c r="NFC20" s="182"/>
      <c r="NFD20" s="182"/>
      <c r="NFE20" s="182"/>
      <c r="NFF20" s="182"/>
      <c r="NFG20" s="182"/>
      <c r="NFH20" s="182"/>
      <c r="NFI20" s="182"/>
      <c r="NFJ20" s="182"/>
      <c r="NFK20" s="182"/>
      <c r="NFL20" s="182"/>
      <c r="NFM20" s="182"/>
      <c r="NFN20" s="182"/>
      <c r="NFO20" s="182"/>
      <c r="NFP20" s="182"/>
      <c r="NFQ20" s="182"/>
      <c r="NFR20" s="182"/>
      <c r="NFS20" s="182"/>
      <c r="NFT20" s="182"/>
      <c r="NFU20" s="182"/>
      <c r="NFV20" s="182"/>
      <c r="NFW20" s="182"/>
      <c r="NFX20" s="182"/>
      <c r="NFY20" s="182"/>
      <c r="NFZ20" s="182"/>
      <c r="NGA20" s="182"/>
      <c r="NGB20" s="182"/>
      <c r="NGC20" s="182"/>
      <c r="NGD20" s="182"/>
      <c r="NGE20" s="182"/>
      <c r="NGF20" s="182"/>
      <c r="NGG20" s="182"/>
      <c r="NGH20" s="182"/>
      <c r="NGI20" s="182"/>
      <c r="NGJ20" s="182"/>
      <c r="NGK20" s="182"/>
      <c r="NGL20" s="182"/>
      <c r="NGM20" s="182"/>
      <c r="NGN20" s="182"/>
      <c r="NGO20" s="182"/>
      <c r="NGP20" s="182"/>
      <c r="NGQ20" s="182"/>
      <c r="NGR20" s="182"/>
      <c r="NGS20" s="182"/>
      <c r="NGT20" s="182"/>
      <c r="NGU20" s="182"/>
      <c r="NGV20" s="182"/>
      <c r="NGW20" s="182"/>
      <c r="NGX20" s="182"/>
      <c r="NGY20" s="182"/>
      <c r="NGZ20" s="182"/>
      <c r="NHA20" s="182"/>
      <c r="NHB20" s="182"/>
      <c r="NHC20" s="182"/>
      <c r="NHD20" s="182"/>
      <c r="NHE20" s="182"/>
      <c r="NHF20" s="182"/>
      <c r="NHG20" s="182"/>
      <c r="NHH20" s="182"/>
      <c r="NHI20" s="182"/>
      <c r="NHJ20" s="182"/>
      <c r="NHK20" s="182"/>
      <c r="NHL20" s="182"/>
      <c r="NHM20" s="182"/>
      <c r="NHN20" s="182"/>
      <c r="NHO20" s="182"/>
      <c r="NHP20" s="182"/>
      <c r="NHQ20" s="182"/>
      <c r="NHR20" s="182"/>
      <c r="NHS20" s="182"/>
      <c r="NHT20" s="182"/>
      <c r="NHU20" s="182"/>
      <c r="NHV20" s="182"/>
      <c r="NHW20" s="182"/>
      <c r="NHX20" s="182"/>
      <c r="NHY20" s="182"/>
      <c r="NHZ20" s="182"/>
      <c r="NIA20" s="182"/>
      <c r="NIB20" s="182"/>
      <c r="NIC20" s="182"/>
      <c r="NID20" s="182"/>
      <c r="NIE20" s="182"/>
      <c r="NIF20" s="182"/>
      <c r="NIG20" s="182"/>
      <c r="NIH20" s="182"/>
      <c r="NII20" s="182"/>
      <c r="NIJ20" s="182"/>
      <c r="NIK20" s="182"/>
      <c r="NIL20" s="182"/>
      <c r="NIM20" s="182"/>
      <c r="NIN20" s="182"/>
      <c r="NIO20" s="182"/>
      <c r="NIP20" s="182"/>
      <c r="NIQ20" s="182"/>
      <c r="NIR20" s="182"/>
      <c r="NIS20" s="182"/>
      <c r="NIT20" s="182"/>
      <c r="NIU20" s="182"/>
      <c r="NIV20" s="182"/>
      <c r="NIW20" s="182"/>
      <c r="NIX20" s="182"/>
      <c r="NIY20" s="182"/>
      <c r="NIZ20" s="182"/>
      <c r="NJA20" s="182"/>
      <c r="NJB20" s="182"/>
      <c r="NJC20" s="182"/>
      <c r="NJD20" s="182"/>
      <c r="NJE20" s="182"/>
      <c r="NJF20" s="182"/>
      <c r="NJG20" s="182"/>
      <c r="NJH20" s="182"/>
      <c r="NJI20" s="182"/>
      <c r="NJJ20" s="182"/>
      <c r="NJK20" s="182"/>
      <c r="NJL20" s="182"/>
      <c r="NJM20" s="182"/>
      <c r="NJN20" s="182"/>
      <c r="NJO20" s="182"/>
      <c r="NJP20" s="182"/>
      <c r="NJQ20" s="182"/>
      <c r="NJR20" s="182"/>
      <c r="NJS20" s="182"/>
      <c r="NJT20" s="182"/>
      <c r="NJU20" s="182"/>
      <c r="NJV20" s="182"/>
      <c r="NJW20" s="182"/>
      <c r="NJX20" s="182"/>
      <c r="NJY20" s="182"/>
      <c r="NJZ20" s="182"/>
      <c r="NKA20" s="182"/>
      <c r="NKB20" s="182"/>
      <c r="NKC20" s="182"/>
      <c r="NKD20" s="182"/>
      <c r="NKE20" s="182"/>
      <c r="NKF20" s="182"/>
      <c r="NKG20" s="182"/>
      <c r="NKH20" s="182"/>
      <c r="NKI20" s="182"/>
      <c r="NKJ20" s="182"/>
      <c r="NKK20" s="182"/>
      <c r="NKL20" s="182"/>
      <c r="NKM20" s="182"/>
      <c r="NKN20" s="182"/>
      <c r="NKO20" s="182"/>
      <c r="NKP20" s="182"/>
      <c r="NKQ20" s="182"/>
      <c r="NKR20" s="182"/>
      <c r="NKS20" s="182"/>
      <c r="NKT20" s="182"/>
      <c r="NKU20" s="182"/>
      <c r="NKV20" s="182"/>
      <c r="NKW20" s="182"/>
      <c r="NKX20" s="182"/>
      <c r="NKY20" s="182"/>
      <c r="NKZ20" s="182"/>
      <c r="NLA20" s="182"/>
      <c r="NLB20" s="182"/>
      <c r="NLC20" s="182"/>
      <c r="NLD20" s="182"/>
      <c r="NLE20" s="182"/>
      <c r="NLF20" s="182"/>
      <c r="NLG20" s="182"/>
      <c r="NLH20" s="182"/>
      <c r="NLI20" s="182"/>
      <c r="NLJ20" s="182"/>
      <c r="NLK20" s="182"/>
      <c r="NLL20" s="182"/>
      <c r="NLM20" s="182"/>
      <c r="NLN20" s="182"/>
      <c r="NLO20" s="182"/>
      <c r="NLP20" s="182"/>
      <c r="NLQ20" s="182"/>
      <c r="NLR20" s="182"/>
      <c r="NLS20" s="182"/>
      <c r="NLT20" s="182"/>
      <c r="NLU20" s="182"/>
      <c r="NLV20" s="182"/>
      <c r="NLW20" s="182"/>
      <c r="NLX20" s="182"/>
      <c r="NLY20" s="182"/>
      <c r="NLZ20" s="182"/>
      <c r="NMA20" s="182"/>
      <c r="NMB20" s="182"/>
      <c r="NMC20" s="182"/>
      <c r="NMD20" s="182"/>
      <c r="NME20" s="182"/>
      <c r="NMF20" s="182"/>
      <c r="NMG20" s="182"/>
      <c r="NMH20" s="182"/>
      <c r="NMI20" s="182"/>
      <c r="NMJ20" s="182"/>
      <c r="NMK20" s="182"/>
      <c r="NML20" s="182"/>
      <c r="NMM20" s="182"/>
      <c r="NMN20" s="182"/>
      <c r="NMO20" s="182"/>
      <c r="NMP20" s="182"/>
      <c r="NMQ20" s="182"/>
      <c r="NMR20" s="182"/>
      <c r="NMS20" s="182"/>
      <c r="NMT20" s="182"/>
      <c r="NMU20" s="182"/>
      <c r="NMV20" s="182"/>
      <c r="NMW20" s="182"/>
      <c r="NMX20" s="182"/>
      <c r="NMY20" s="182"/>
      <c r="NMZ20" s="182"/>
      <c r="NNA20" s="182"/>
      <c r="NNB20" s="182"/>
      <c r="NNC20" s="182"/>
      <c r="NND20" s="182"/>
      <c r="NNE20" s="182"/>
      <c r="NNF20" s="182"/>
      <c r="NNG20" s="182"/>
      <c r="NNH20" s="182"/>
      <c r="NNI20" s="182"/>
      <c r="NNJ20" s="182"/>
      <c r="NNK20" s="182"/>
      <c r="NNL20" s="182"/>
      <c r="NNM20" s="182"/>
      <c r="NNN20" s="182"/>
      <c r="NNO20" s="182"/>
      <c r="NNP20" s="182"/>
      <c r="NNQ20" s="182"/>
      <c r="NNR20" s="182"/>
      <c r="NNS20" s="182"/>
      <c r="NNT20" s="182"/>
      <c r="NNU20" s="182"/>
      <c r="NNV20" s="182"/>
      <c r="NNW20" s="182"/>
      <c r="NNX20" s="182"/>
      <c r="NNY20" s="182"/>
      <c r="NNZ20" s="182"/>
      <c r="NOA20" s="182"/>
      <c r="NOB20" s="182"/>
      <c r="NOC20" s="182"/>
      <c r="NOD20" s="182"/>
      <c r="NOE20" s="182"/>
      <c r="NOF20" s="182"/>
      <c r="NOG20" s="182"/>
      <c r="NOH20" s="182"/>
      <c r="NOI20" s="182"/>
      <c r="NOJ20" s="182"/>
      <c r="NOK20" s="182"/>
      <c r="NOL20" s="182"/>
      <c r="NOM20" s="182"/>
      <c r="NON20" s="182"/>
      <c r="NOO20" s="182"/>
      <c r="NOP20" s="182"/>
      <c r="NOQ20" s="182"/>
      <c r="NOR20" s="182"/>
      <c r="NOS20" s="182"/>
      <c r="NOT20" s="182"/>
      <c r="NOU20" s="182"/>
      <c r="NOV20" s="182"/>
      <c r="NOW20" s="182"/>
      <c r="NOX20" s="182"/>
      <c r="NOY20" s="182"/>
      <c r="NOZ20" s="182"/>
      <c r="NPA20" s="182"/>
      <c r="NPB20" s="182"/>
      <c r="NPC20" s="182"/>
      <c r="NPD20" s="182"/>
      <c r="NPE20" s="182"/>
      <c r="NPF20" s="182"/>
      <c r="NPG20" s="182"/>
      <c r="NPH20" s="182"/>
      <c r="NPI20" s="182"/>
      <c r="NPJ20" s="182"/>
      <c r="NPK20" s="182"/>
      <c r="NPL20" s="182"/>
      <c r="NPM20" s="182"/>
      <c r="NPN20" s="182"/>
      <c r="NPO20" s="182"/>
      <c r="NPP20" s="182"/>
      <c r="NPQ20" s="182"/>
      <c r="NPR20" s="182"/>
      <c r="NPS20" s="182"/>
      <c r="NPT20" s="182"/>
      <c r="NPU20" s="182"/>
      <c r="NPV20" s="182"/>
      <c r="NPW20" s="182"/>
      <c r="NPX20" s="182"/>
      <c r="NPY20" s="182"/>
      <c r="NPZ20" s="182"/>
      <c r="NQA20" s="182"/>
      <c r="NQB20" s="182"/>
      <c r="NQC20" s="182"/>
      <c r="NQD20" s="182"/>
      <c r="NQE20" s="182"/>
      <c r="NQF20" s="182"/>
      <c r="NQG20" s="182"/>
      <c r="NQH20" s="182"/>
      <c r="NQI20" s="182"/>
      <c r="NQJ20" s="182"/>
      <c r="NQK20" s="182"/>
      <c r="NQL20" s="182"/>
      <c r="NQM20" s="182"/>
      <c r="NQN20" s="182"/>
      <c r="NQO20" s="182"/>
      <c r="NQP20" s="182"/>
      <c r="NQQ20" s="182"/>
      <c r="NQR20" s="182"/>
      <c r="NQS20" s="182"/>
      <c r="NQT20" s="182"/>
      <c r="NQU20" s="182"/>
      <c r="NQV20" s="182"/>
      <c r="NQW20" s="182"/>
      <c r="NQX20" s="182"/>
      <c r="NQY20" s="182"/>
      <c r="NQZ20" s="182"/>
      <c r="NRA20" s="182"/>
      <c r="NRB20" s="182"/>
      <c r="NRC20" s="182"/>
      <c r="NRD20" s="182"/>
      <c r="NRE20" s="182"/>
      <c r="NRF20" s="182"/>
      <c r="NRG20" s="182"/>
      <c r="NRH20" s="182"/>
      <c r="NRI20" s="182"/>
      <c r="NRJ20" s="182"/>
      <c r="NRK20" s="182"/>
      <c r="NRL20" s="182"/>
      <c r="NRM20" s="182"/>
      <c r="NRN20" s="182"/>
      <c r="NRO20" s="182"/>
      <c r="NRP20" s="182"/>
      <c r="NRQ20" s="182"/>
      <c r="NRR20" s="182"/>
      <c r="NRS20" s="182"/>
      <c r="NRT20" s="182"/>
      <c r="NRU20" s="182"/>
      <c r="NRV20" s="182"/>
      <c r="NRW20" s="182"/>
      <c r="NRX20" s="182"/>
      <c r="NRY20" s="182"/>
      <c r="NRZ20" s="182"/>
      <c r="NSA20" s="182"/>
      <c r="NSB20" s="182"/>
      <c r="NSC20" s="182"/>
      <c r="NSD20" s="182"/>
      <c r="NSE20" s="182"/>
      <c r="NSF20" s="182"/>
      <c r="NSG20" s="182"/>
      <c r="NSH20" s="182"/>
      <c r="NSI20" s="182"/>
      <c r="NSJ20" s="182"/>
      <c r="NSK20" s="182"/>
      <c r="NSL20" s="182"/>
      <c r="NSM20" s="182"/>
      <c r="NSN20" s="182"/>
      <c r="NSO20" s="182"/>
      <c r="NSP20" s="182"/>
      <c r="NSQ20" s="182"/>
      <c r="NSR20" s="182"/>
      <c r="NSS20" s="182"/>
      <c r="NST20" s="182"/>
      <c r="NSU20" s="182"/>
      <c r="NSV20" s="182"/>
      <c r="NSW20" s="182"/>
      <c r="NSX20" s="182"/>
      <c r="NSY20" s="182"/>
      <c r="NSZ20" s="182"/>
      <c r="NTA20" s="182"/>
      <c r="NTB20" s="182"/>
      <c r="NTC20" s="182"/>
      <c r="NTD20" s="182"/>
      <c r="NTE20" s="182"/>
      <c r="NTF20" s="182"/>
      <c r="NTG20" s="182"/>
      <c r="NTH20" s="182"/>
      <c r="NTI20" s="182"/>
      <c r="NTJ20" s="182"/>
      <c r="NTK20" s="182"/>
      <c r="NTL20" s="182"/>
      <c r="NTM20" s="182"/>
      <c r="NTN20" s="182"/>
      <c r="NTO20" s="182"/>
      <c r="NTP20" s="182"/>
      <c r="NTQ20" s="182"/>
      <c r="NTR20" s="182"/>
      <c r="NTS20" s="182"/>
      <c r="NTT20" s="182"/>
      <c r="NTU20" s="182"/>
      <c r="NTV20" s="182"/>
      <c r="NTW20" s="182"/>
      <c r="NTX20" s="182"/>
      <c r="NTY20" s="182"/>
      <c r="NTZ20" s="182"/>
      <c r="NUA20" s="182"/>
      <c r="NUB20" s="182"/>
      <c r="NUC20" s="182"/>
      <c r="NUD20" s="182"/>
      <c r="NUE20" s="182"/>
      <c r="NUF20" s="182"/>
      <c r="NUG20" s="182"/>
      <c r="NUH20" s="182"/>
      <c r="NUI20" s="182"/>
      <c r="NUJ20" s="182"/>
      <c r="NUK20" s="182"/>
      <c r="NUL20" s="182"/>
      <c r="NUM20" s="182"/>
      <c r="NUN20" s="182"/>
      <c r="NUO20" s="182"/>
      <c r="NUP20" s="182"/>
      <c r="NUQ20" s="182"/>
      <c r="NUR20" s="182"/>
      <c r="NUS20" s="182"/>
      <c r="NUT20" s="182"/>
      <c r="NUU20" s="182"/>
      <c r="NUV20" s="182"/>
      <c r="NUW20" s="182"/>
      <c r="NUX20" s="182"/>
      <c r="NUY20" s="182"/>
      <c r="NUZ20" s="182"/>
      <c r="NVA20" s="182"/>
      <c r="NVB20" s="182"/>
      <c r="NVC20" s="182"/>
      <c r="NVD20" s="182"/>
      <c r="NVE20" s="182"/>
      <c r="NVF20" s="182"/>
      <c r="NVG20" s="182"/>
      <c r="NVH20" s="182"/>
      <c r="NVI20" s="182"/>
      <c r="NVJ20" s="182"/>
      <c r="NVK20" s="182"/>
      <c r="NVL20" s="182"/>
      <c r="NVM20" s="182"/>
      <c r="NVN20" s="182"/>
      <c r="NVO20" s="182"/>
      <c r="NVP20" s="182"/>
      <c r="NVQ20" s="182"/>
      <c r="NVR20" s="182"/>
      <c r="NVS20" s="182"/>
      <c r="NVT20" s="182"/>
      <c r="NVU20" s="182"/>
      <c r="NVV20" s="182"/>
      <c r="NVW20" s="182"/>
      <c r="NVX20" s="182"/>
      <c r="NVY20" s="182"/>
      <c r="NVZ20" s="182"/>
      <c r="NWA20" s="182"/>
      <c r="NWB20" s="182"/>
      <c r="NWC20" s="182"/>
      <c r="NWD20" s="182"/>
      <c r="NWE20" s="182"/>
      <c r="NWF20" s="182"/>
      <c r="NWG20" s="182"/>
      <c r="NWH20" s="182"/>
      <c r="NWI20" s="182"/>
      <c r="NWJ20" s="182"/>
      <c r="NWK20" s="182"/>
      <c r="NWL20" s="182"/>
      <c r="NWM20" s="182"/>
      <c r="NWN20" s="182"/>
      <c r="NWO20" s="182"/>
      <c r="NWP20" s="182"/>
      <c r="NWQ20" s="182"/>
      <c r="NWR20" s="182"/>
      <c r="NWS20" s="182"/>
      <c r="NWT20" s="182"/>
      <c r="NWU20" s="182"/>
      <c r="NWV20" s="182"/>
      <c r="NWW20" s="182"/>
      <c r="NWX20" s="182"/>
      <c r="NWY20" s="182"/>
      <c r="NWZ20" s="182"/>
      <c r="NXA20" s="182"/>
      <c r="NXB20" s="182"/>
      <c r="NXC20" s="182"/>
      <c r="NXD20" s="182"/>
      <c r="NXE20" s="182"/>
      <c r="NXF20" s="182"/>
      <c r="NXG20" s="182"/>
      <c r="NXH20" s="182"/>
      <c r="NXI20" s="182"/>
      <c r="NXJ20" s="182"/>
      <c r="NXK20" s="182"/>
      <c r="NXL20" s="182"/>
      <c r="NXM20" s="182"/>
      <c r="NXN20" s="182"/>
      <c r="NXO20" s="182"/>
      <c r="NXP20" s="182"/>
      <c r="NXQ20" s="182"/>
      <c r="NXR20" s="182"/>
      <c r="NXS20" s="182"/>
      <c r="NXT20" s="182"/>
      <c r="NXU20" s="182"/>
      <c r="NXV20" s="182"/>
      <c r="NXW20" s="182"/>
      <c r="NXX20" s="182"/>
      <c r="NXY20" s="182"/>
      <c r="NXZ20" s="182"/>
      <c r="NYA20" s="182"/>
      <c r="NYB20" s="182"/>
      <c r="NYC20" s="182"/>
      <c r="NYD20" s="182"/>
      <c r="NYE20" s="182"/>
      <c r="NYF20" s="182"/>
      <c r="NYG20" s="182"/>
      <c r="NYH20" s="182"/>
      <c r="NYI20" s="182"/>
      <c r="NYJ20" s="182"/>
      <c r="NYK20" s="182"/>
      <c r="NYL20" s="182"/>
      <c r="NYM20" s="182"/>
      <c r="NYN20" s="182"/>
      <c r="NYO20" s="182"/>
      <c r="NYP20" s="182"/>
      <c r="NYQ20" s="182"/>
      <c r="NYR20" s="182"/>
      <c r="NYS20" s="182"/>
      <c r="NYT20" s="182"/>
      <c r="NYU20" s="182"/>
      <c r="NYV20" s="182"/>
      <c r="NYW20" s="182"/>
      <c r="NYX20" s="182"/>
      <c r="NYY20" s="182"/>
      <c r="NYZ20" s="182"/>
      <c r="NZA20" s="182"/>
      <c r="NZB20" s="182"/>
      <c r="NZC20" s="182"/>
      <c r="NZD20" s="182"/>
      <c r="NZE20" s="182"/>
      <c r="NZF20" s="182"/>
      <c r="NZG20" s="182"/>
      <c r="NZH20" s="182"/>
      <c r="NZI20" s="182"/>
      <c r="NZJ20" s="182"/>
      <c r="NZK20" s="182"/>
      <c r="NZL20" s="182"/>
      <c r="NZM20" s="182"/>
      <c r="NZN20" s="182"/>
      <c r="NZO20" s="182"/>
      <c r="NZP20" s="182"/>
      <c r="NZQ20" s="182"/>
      <c r="NZR20" s="182"/>
      <c r="NZS20" s="182"/>
      <c r="NZT20" s="182"/>
      <c r="NZU20" s="182"/>
      <c r="NZV20" s="182"/>
      <c r="NZW20" s="182"/>
      <c r="NZX20" s="182"/>
      <c r="NZY20" s="182"/>
      <c r="NZZ20" s="182"/>
      <c r="OAA20" s="182"/>
      <c r="OAB20" s="182"/>
      <c r="OAC20" s="182"/>
      <c r="OAD20" s="182"/>
      <c r="OAE20" s="182"/>
      <c r="OAF20" s="182"/>
      <c r="OAG20" s="182"/>
      <c r="OAH20" s="182"/>
      <c r="OAI20" s="182"/>
      <c r="OAJ20" s="182"/>
      <c r="OAK20" s="182"/>
      <c r="OAL20" s="182"/>
      <c r="OAM20" s="182"/>
      <c r="OAN20" s="182"/>
      <c r="OAO20" s="182"/>
      <c r="OAP20" s="182"/>
      <c r="OAQ20" s="182"/>
      <c r="OAR20" s="182"/>
      <c r="OAS20" s="182"/>
      <c r="OAT20" s="182"/>
      <c r="OAU20" s="182"/>
      <c r="OAV20" s="182"/>
      <c r="OAW20" s="182"/>
      <c r="OAX20" s="182"/>
      <c r="OAY20" s="182"/>
      <c r="OAZ20" s="182"/>
      <c r="OBA20" s="182"/>
      <c r="OBB20" s="182"/>
      <c r="OBC20" s="182"/>
      <c r="OBD20" s="182"/>
      <c r="OBE20" s="182"/>
      <c r="OBF20" s="182"/>
      <c r="OBG20" s="182"/>
      <c r="OBH20" s="182"/>
      <c r="OBI20" s="182"/>
      <c r="OBJ20" s="182"/>
      <c r="OBK20" s="182"/>
      <c r="OBL20" s="182"/>
      <c r="OBM20" s="182"/>
      <c r="OBN20" s="182"/>
      <c r="OBO20" s="182"/>
      <c r="OBP20" s="182"/>
      <c r="OBQ20" s="182"/>
      <c r="OBR20" s="182"/>
      <c r="OBS20" s="182"/>
      <c r="OBT20" s="182"/>
      <c r="OBU20" s="182"/>
      <c r="OBV20" s="182"/>
      <c r="OBW20" s="182"/>
      <c r="OBX20" s="182"/>
      <c r="OBY20" s="182"/>
      <c r="OBZ20" s="182"/>
      <c r="OCA20" s="182"/>
      <c r="OCB20" s="182"/>
      <c r="OCC20" s="182"/>
      <c r="OCD20" s="182"/>
      <c r="OCE20" s="182"/>
      <c r="OCF20" s="182"/>
      <c r="OCG20" s="182"/>
      <c r="OCH20" s="182"/>
      <c r="OCI20" s="182"/>
      <c r="OCJ20" s="182"/>
      <c r="OCK20" s="182"/>
      <c r="OCL20" s="182"/>
      <c r="OCM20" s="182"/>
      <c r="OCN20" s="182"/>
      <c r="OCO20" s="182"/>
      <c r="OCP20" s="182"/>
      <c r="OCQ20" s="182"/>
      <c r="OCR20" s="182"/>
      <c r="OCS20" s="182"/>
      <c r="OCT20" s="182"/>
      <c r="OCU20" s="182"/>
      <c r="OCV20" s="182"/>
      <c r="OCW20" s="182"/>
      <c r="OCX20" s="182"/>
      <c r="OCY20" s="182"/>
      <c r="OCZ20" s="182"/>
      <c r="ODA20" s="182"/>
      <c r="ODB20" s="182"/>
      <c r="ODC20" s="182"/>
      <c r="ODD20" s="182"/>
      <c r="ODE20" s="182"/>
      <c r="ODF20" s="182"/>
      <c r="ODG20" s="182"/>
      <c r="ODH20" s="182"/>
      <c r="ODI20" s="182"/>
      <c r="ODJ20" s="182"/>
      <c r="ODK20" s="182"/>
      <c r="ODL20" s="182"/>
      <c r="ODM20" s="182"/>
      <c r="ODN20" s="182"/>
      <c r="ODO20" s="182"/>
      <c r="ODP20" s="182"/>
      <c r="ODQ20" s="182"/>
      <c r="ODR20" s="182"/>
      <c r="ODS20" s="182"/>
      <c r="ODT20" s="182"/>
      <c r="ODU20" s="182"/>
      <c r="ODV20" s="182"/>
      <c r="ODW20" s="182"/>
      <c r="ODX20" s="182"/>
      <c r="ODY20" s="182"/>
      <c r="ODZ20" s="182"/>
      <c r="OEA20" s="182"/>
      <c r="OEB20" s="182"/>
      <c r="OEC20" s="182"/>
      <c r="OED20" s="182"/>
      <c r="OEE20" s="182"/>
      <c r="OEF20" s="182"/>
      <c r="OEG20" s="182"/>
      <c r="OEH20" s="182"/>
      <c r="OEI20" s="182"/>
      <c r="OEJ20" s="182"/>
      <c r="OEK20" s="182"/>
      <c r="OEL20" s="182"/>
      <c r="OEM20" s="182"/>
      <c r="OEN20" s="182"/>
      <c r="OEO20" s="182"/>
      <c r="OEP20" s="182"/>
      <c r="OEQ20" s="182"/>
      <c r="OER20" s="182"/>
      <c r="OES20" s="182"/>
      <c r="OET20" s="182"/>
      <c r="OEU20" s="182"/>
      <c r="OEV20" s="182"/>
      <c r="OEW20" s="182"/>
      <c r="OEX20" s="182"/>
      <c r="OEY20" s="182"/>
      <c r="OEZ20" s="182"/>
      <c r="OFA20" s="182"/>
      <c r="OFB20" s="182"/>
      <c r="OFC20" s="182"/>
      <c r="OFD20" s="182"/>
      <c r="OFE20" s="182"/>
      <c r="OFF20" s="182"/>
      <c r="OFG20" s="182"/>
      <c r="OFH20" s="182"/>
      <c r="OFI20" s="182"/>
      <c r="OFJ20" s="182"/>
      <c r="OFK20" s="182"/>
      <c r="OFL20" s="182"/>
      <c r="OFM20" s="182"/>
      <c r="OFN20" s="182"/>
      <c r="OFO20" s="182"/>
      <c r="OFP20" s="182"/>
      <c r="OFQ20" s="182"/>
      <c r="OFR20" s="182"/>
      <c r="OFS20" s="182"/>
      <c r="OFT20" s="182"/>
      <c r="OFU20" s="182"/>
      <c r="OFV20" s="182"/>
      <c r="OFW20" s="182"/>
      <c r="OFX20" s="182"/>
      <c r="OFY20" s="182"/>
      <c r="OFZ20" s="182"/>
      <c r="OGA20" s="182"/>
      <c r="OGB20" s="182"/>
      <c r="OGC20" s="182"/>
      <c r="OGD20" s="182"/>
      <c r="OGE20" s="182"/>
      <c r="OGF20" s="182"/>
      <c r="OGG20" s="182"/>
      <c r="OGH20" s="182"/>
      <c r="OGI20" s="182"/>
      <c r="OGJ20" s="182"/>
      <c r="OGK20" s="182"/>
      <c r="OGL20" s="182"/>
      <c r="OGM20" s="182"/>
      <c r="OGN20" s="182"/>
      <c r="OGO20" s="182"/>
      <c r="OGP20" s="182"/>
      <c r="OGQ20" s="182"/>
      <c r="OGR20" s="182"/>
      <c r="OGS20" s="182"/>
      <c r="OGT20" s="182"/>
      <c r="OGU20" s="182"/>
      <c r="OGV20" s="182"/>
      <c r="OGW20" s="182"/>
      <c r="OGX20" s="182"/>
      <c r="OGY20" s="182"/>
      <c r="OGZ20" s="182"/>
      <c r="OHA20" s="182"/>
      <c r="OHB20" s="182"/>
      <c r="OHC20" s="182"/>
      <c r="OHD20" s="182"/>
      <c r="OHE20" s="182"/>
      <c r="OHF20" s="182"/>
      <c r="OHG20" s="182"/>
      <c r="OHH20" s="182"/>
      <c r="OHI20" s="182"/>
      <c r="OHJ20" s="182"/>
      <c r="OHK20" s="182"/>
      <c r="OHL20" s="182"/>
      <c r="OHM20" s="182"/>
      <c r="OHN20" s="182"/>
      <c r="OHO20" s="182"/>
      <c r="OHP20" s="182"/>
      <c r="OHQ20" s="182"/>
      <c r="OHR20" s="182"/>
      <c r="OHS20" s="182"/>
      <c r="OHT20" s="182"/>
      <c r="OHU20" s="182"/>
      <c r="OHV20" s="182"/>
      <c r="OHW20" s="182"/>
      <c r="OHX20" s="182"/>
      <c r="OHY20" s="182"/>
      <c r="OHZ20" s="182"/>
      <c r="OIA20" s="182"/>
      <c r="OIB20" s="182"/>
      <c r="OIC20" s="182"/>
      <c r="OID20" s="182"/>
      <c r="OIE20" s="182"/>
      <c r="OIF20" s="182"/>
      <c r="OIG20" s="182"/>
      <c r="OIH20" s="182"/>
      <c r="OII20" s="182"/>
      <c r="OIJ20" s="182"/>
      <c r="OIK20" s="182"/>
      <c r="OIL20" s="182"/>
      <c r="OIM20" s="182"/>
      <c r="OIN20" s="182"/>
      <c r="OIO20" s="182"/>
      <c r="OIP20" s="182"/>
      <c r="OIQ20" s="182"/>
      <c r="OIR20" s="182"/>
      <c r="OIS20" s="182"/>
      <c r="OIT20" s="182"/>
      <c r="OIU20" s="182"/>
      <c r="OIV20" s="182"/>
      <c r="OIW20" s="182"/>
      <c r="OIX20" s="182"/>
      <c r="OIY20" s="182"/>
      <c r="OIZ20" s="182"/>
      <c r="OJA20" s="182"/>
      <c r="OJB20" s="182"/>
      <c r="OJC20" s="182"/>
      <c r="OJD20" s="182"/>
      <c r="OJE20" s="182"/>
      <c r="OJF20" s="182"/>
      <c r="OJG20" s="182"/>
      <c r="OJH20" s="182"/>
      <c r="OJI20" s="182"/>
      <c r="OJJ20" s="182"/>
      <c r="OJK20" s="182"/>
      <c r="OJL20" s="182"/>
      <c r="OJM20" s="182"/>
      <c r="OJN20" s="182"/>
      <c r="OJO20" s="182"/>
      <c r="OJP20" s="182"/>
      <c r="OJQ20" s="182"/>
      <c r="OJR20" s="182"/>
      <c r="OJS20" s="182"/>
      <c r="OJT20" s="182"/>
      <c r="OJU20" s="182"/>
      <c r="OJV20" s="182"/>
      <c r="OJW20" s="182"/>
      <c r="OJX20" s="182"/>
      <c r="OJY20" s="182"/>
      <c r="OJZ20" s="182"/>
      <c r="OKA20" s="182"/>
      <c r="OKB20" s="182"/>
      <c r="OKC20" s="182"/>
      <c r="OKD20" s="182"/>
      <c r="OKE20" s="182"/>
      <c r="OKF20" s="182"/>
      <c r="OKG20" s="182"/>
      <c r="OKH20" s="182"/>
      <c r="OKI20" s="182"/>
      <c r="OKJ20" s="182"/>
      <c r="OKK20" s="182"/>
      <c r="OKL20" s="182"/>
      <c r="OKM20" s="182"/>
      <c r="OKN20" s="182"/>
      <c r="OKO20" s="182"/>
      <c r="OKP20" s="182"/>
      <c r="OKQ20" s="182"/>
      <c r="OKR20" s="182"/>
      <c r="OKS20" s="182"/>
      <c r="OKT20" s="182"/>
      <c r="OKU20" s="182"/>
      <c r="OKV20" s="182"/>
      <c r="OKW20" s="182"/>
      <c r="OKX20" s="182"/>
      <c r="OKY20" s="182"/>
      <c r="OKZ20" s="182"/>
      <c r="OLA20" s="182"/>
      <c r="OLB20" s="182"/>
      <c r="OLC20" s="182"/>
      <c r="OLD20" s="182"/>
      <c r="OLE20" s="182"/>
      <c r="OLF20" s="182"/>
      <c r="OLG20" s="182"/>
      <c r="OLH20" s="182"/>
      <c r="OLI20" s="182"/>
      <c r="OLJ20" s="182"/>
      <c r="OLK20" s="182"/>
      <c r="OLL20" s="182"/>
      <c r="OLM20" s="182"/>
      <c r="OLN20" s="182"/>
      <c r="OLO20" s="182"/>
      <c r="OLP20" s="182"/>
      <c r="OLQ20" s="182"/>
      <c r="OLR20" s="182"/>
      <c r="OLS20" s="182"/>
      <c r="OLT20" s="182"/>
      <c r="OLU20" s="182"/>
      <c r="OLV20" s="182"/>
      <c r="OLW20" s="182"/>
      <c r="OLX20" s="182"/>
      <c r="OLY20" s="182"/>
      <c r="OLZ20" s="182"/>
      <c r="OMA20" s="182"/>
      <c r="OMB20" s="182"/>
      <c r="OMC20" s="182"/>
      <c r="OMD20" s="182"/>
      <c r="OME20" s="182"/>
      <c r="OMF20" s="182"/>
      <c r="OMG20" s="182"/>
      <c r="OMH20" s="182"/>
      <c r="OMI20" s="182"/>
      <c r="OMJ20" s="182"/>
      <c r="OMK20" s="182"/>
      <c r="OML20" s="182"/>
      <c r="OMM20" s="182"/>
      <c r="OMN20" s="182"/>
      <c r="OMO20" s="182"/>
      <c r="OMP20" s="182"/>
      <c r="OMQ20" s="182"/>
      <c r="OMR20" s="182"/>
      <c r="OMS20" s="182"/>
      <c r="OMT20" s="182"/>
      <c r="OMU20" s="182"/>
      <c r="OMV20" s="182"/>
      <c r="OMW20" s="182"/>
      <c r="OMX20" s="182"/>
      <c r="OMY20" s="182"/>
      <c r="OMZ20" s="182"/>
      <c r="ONA20" s="182"/>
      <c r="ONB20" s="182"/>
      <c r="ONC20" s="182"/>
      <c r="OND20" s="182"/>
      <c r="ONE20" s="182"/>
      <c r="ONF20" s="182"/>
      <c r="ONG20" s="182"/>
      <c r="ONH20" s="182"/>
      <c r="ONI20" s="182"/>
      <c r="ONJ20" s="182"/>
      <c r="ONK20" s="182"/>
      <c r="ONL20" s="182"/>
      <c r="ONM20" s="182"/>
      <c r="ONN20" s="182"/>
      <c r="ONO20" s="182"/>
      <c r="ONP20" s="182"/>
      <c r="ONQ20" s="182"/>
      <c r="ONR20" s="182"/>
      <c r="ONS20" s="182"/>
      <c r="ONT20" s="182"/>
      <c r="ONU20" s="182"/>
      <c r="ONV20" s="182"/>
      <c r="ONW20" s="182"/>
      <c r="ONX20" s="182"/>
      <c r="ONY20" s="182"/>
      <c r="ONZ20" s="182"/>
      <c r="OOA20" s="182"/>
      <c r="OOB20" s="182"/>
      <c r="OOC20" s="182"/>
      <c r="OOD20" s="182"/>
      <c r="OOE20" s="182"/>
      <c r="OOF20" s="182"/>
      <c r="OOG20" s="182"/>
      <c r="OOH20" s="182"/>
      <c r="OOI20" s="182"/>
      <c r="OOJ20" s="182"/>
      <c r="OOK20" s="182"/>
      <c r="OOL20" s="182"/>
      <c r="OOM20" s="182"/>
      <c r="OON20" s="182"/>
      <c r="OOO20" s="182"/>
      <c r="OOP20" s="182"/>
      <c r="OOQ20" s="182"/>
      <c r="OOR20" s="182"/>
      <c r="OOS20" s="182"/>
      <c r="OOT20" s="182"/>
      <c r="OOU20" s="182"/>
      <c r="OOV20" s="182"/>
      <c r="OOW20" s="182"/>
      <c r="OOX20" s="182"/>
      <c r="OOY20" s="182"/>
      <c r="OOZ20" s="182"/>
      <c r="OPA20" s="182"/>
      <c r="OPB20" s="182"/>
      <c r="OPC20" s="182"/>
      <c r="OPD20" s="182"/>
      <c r="OPE20" s="182"/>
      <c r="OPF20" s="182"/>
      <c r="OPG20" s="182"/>
      <c r="OPH20" s="182"/>
      <c r="OPI20" s="182"/>
      <c r="OPJ20" s="182"/>
      <c r="OPK20" s="182"/>
      <c r="OPL20" s="182"/>
      <c r="OPM20" s="182"/>
      <c r="OPN20" s="182"/>
      <c r="OPO20" s="182"/>
      <c r="OPP20" s="182"/>
      <c r="OPQ20" s="182"/>
      <c r="OPR20" s="182"/>
      <c r="OPS20" s="182"/>
      <c r="OPT20" s="182"/>
      <c r="OPU20" s="182"/>
      <c r="OPV20" s="182"/>
      <c r="OPW20" s="182"/>
      <c r="OPX20" s="182"/>
      <c r="OPY20" s="182"/>
      <c r="OPZ20" s="182"/>
      <c r="OQA20" s="182"/>
      <c r="OQB20" s="182"/>
      <c r="OQC20" s="182"/>
      <c r="OQD20" s="182"/>
      <c r="OQE20" s="182"/>
      <c r="OQF20" s="182"/>
      <c r="OQG20" s="182"/>
      <c r="OQH20" s="182"/>
      <c r="OQI20" s="182"/>
      <c r="OQJ20" s="182"/>
      <c r="OQK20" s="182"/>
      <c r="OQL20" s="182"/>
      <c r="OQM20" s="182"/>
      <c r="OQN20" s="182"/>
      <c r="OQO20" s="182"/>
      <c r="OQP20" s="182"/>
      <c r="OQQ20" s="182"/>
      <c r="OQR20" s="182"/>
      <c r="OQS20" s="182"/>
      <c r="OQT20" s="182"/>
      <c r="OQU20" s="182"/>
      <c r="OQV20" s="182"/>
      <c r="OQW20" s="182"/>
      <c r="OQX20" s="182"/>
      <c r="OQY20" s="182"/>
      <c r="OQZ20" s="182"/>
      <c r="ORA20" s="182"/>
      <c r="ORB20" s="182"/>
      <c r="ORC20" s="182"/>
      <c r="ORD20" s="182"/>
      <c r="ORE20" s="182"/>
      <c r="ORF20" s="182"/>
      <c r="ORG20" s="182"/>
      <c r="ORH20" s="182"/>
      <c r="ORI20" s="182"/>
      <c r="ORJ20" s="182"/>
      <c r="ORK20" s="182"/>
      <c r="ORL20" s="182"/>
      <c r="ORM20" s="182"/>
      <c r="ORN20" s="182"/>
      <c r="ORO20" s="182"/>
      <c r="ORP20" s="182"/>
      <c r="ORQ20" s="182"/>
      <c r="ORR20" s="182"/>
      <c r="ORS20" s="182"/>
      <c r="ORT20" s="182"/>
      <c r="ORU20" s="182"/>
      <c r="ORV20" s="182"/>
      <c r="ORW20" s="182"/>
      <c r="ORX20" s="182"/>
      <c r="ORY20" s="182"/>
      <c r="ORZ20" s="182"/>
      <c r="OSA20" s="182"/>
      <c r="OSB20" s="182"/>
      <c r="OSC20" s="182"/>
      <c r="OSD20" s="182"/>
      <c r="OSE20" s="182"/>
      <c r="OSF20" s="182"/>
      <c r="OSG20" s="182"/>
      <c r="OSH20" s="182"/>
      <c r="OSI20" s="182"/>
      <c r="OSJ20" s="182"/>
      <c r="OSK20" s="182"/>
      <c r="OSL20" s="182"/>
      <c r="OSM20" s="182"/>
      <c r="OSN20" s="182"/>
      <c r="OSO20" s="182"/>
      <c r="OSP20" s="182"/>
      <c r="OSQ20" s="182"/>
      <c r="OSR20" s="182"/>
      <c r="OSS20" s="182"/>
      <c r="OST20" s="182"/>
      <c r="OSU20" s="182"/>
      <c r="OSV20" s="182"/>
      <c r="OSW20" s="182"/>
      <c r="OSX20" s="182"/>
      <c r="OSY20" s="182"/>
      <c r="OSZ20" s="182"/>
      <c r="OTA20" s="182"/>
      <c r="OTB20" s="182"/>
      <c r="OTC20" s="182"/>
      <c r="OTD20" s="182"/>
      <c r="OTE20" s="182"/>
      <c r="OTF20" s="182"/>
      <c r="OTG20" s="182"/>
      <c r="OTH20" s="182"/>
      <c r="OTI20" s="182"/>
      <c r="OTJ20" s="182"/>
      <c r="OTK20" s="182"/>
      <c r="OTL20" s="182"/>
      <c r="OTM20" s="182"/>
      <c r="OTN20" s="182"/>
      <c r="OTO20" s="182"/>
      <c r="OTP20" s="182"/>
      <c r="OTQ20" s="182"/>
      <c r="OTR20" s="182"/>
      <c r="OTS20" s="182"/>
      <c r="OTT20" s="182"/>
      <c r="OTU20" s="182"/>
      <c r="OTV20" s="182"/>
      <c r="OTW20" s="182"/>
      <c r="OTX20" s="182"/>
      <c r="OTY20" s="182"/>
      <c r="OTZ20" s="182"/>
      <c r="OUA20" s="182"/>
      <c r="OUB20" s="182"/>
      <c r="OUC20" s="182"/>
      <c r="OUD20" s="182"/>
      <c r="OUE20" s="182"/>
      <c r="OUF20" s="182"/>
      <c r="OUG20" s="182"/>
      <c r="OUH20" s="182"/>
      <c r="OUI20" s="182"/>
      <c r="OUJ20" s="182"/>
      <c r="OUK20" s="182"/>
      <c r="OUL20" s="182"/>
      <c r="OUM20" s="182"/>
      <c r="OUN20" s="182"/>
      <c r="OUO20" s="182"/>
      <c r="OUP20" s="182"/>
      <c r="OUQ20" s="182"/>
      <c r="OUR20" s="182"/>
      <c r="OUS20" s="182"/>
      <c r="OUT20" s="182"/>
      <c r="OUU20" s="182"/>
      <c r="OUV20" s="182"/>
      <c r="OUW20" s="182"/>
      <c r="OUX20" s="182"/>
      <c r="OUY20" s="182"/>
      <c r="OUZ20" s="182"/>
      <c r="OVA20" s="182"/>
      <c r="OVB20" s="182"/>
      <c r="OVC20" s="182"/>
      <c r="OVD20" s="182"/>
      <c r="OVE20" s="182"/>
      <c r="OVF20" s="182"/>
      <c r="OVG20" s="182"/>
      <c r="OVH20" s="182"/>
      <c r="OVI20" s="182"/>
      <c r="OVJ20" s="182"/>
      <c r="OVK20" s="182"/>
      <c r="OVL20" s="182"/>
      <c r="OVM20" s="182"/>
      <c r="OVN20" s="182"/>
      <c r="OVO20" s="182"/>
      <c r="OVP20" s="182"/>
      <c r="OVQ20" s="182"/>
      <c r="OVR20" s="182"/>
      <c r="OVS20" s="182"/>
      <c r="OVT20" s="182"/>
      <c r="OVU20" s="182"/>
      <c r="OVV20" s="182"/>
      <c r="OVW20" s="182"/>
      <c r="OVX20" s="182"/>
      <c r="OVY20" s="182"/>
      <c r="OVZ20" s="182"/>
      <c r="OWA20" s="182"/>
      <c r="OWB20" s="182"/>
      <c r="OWC20" s="182"/>
      <c r="OWD20" s="182"/>
      <c r="OWE20" s="182"/>
      <c r="OWF20" s="182"/>
      <c r="OWG20" s="182"/>
      <c r="OWH20" s="182"/>
      <c r="OWI20" s="182"/>
      <c r="OWJ20" s="182"/>
      <c r="OWK20" s="182"/>
      <c r="OWL20" s="182"/>
      <c r="OWM20" s="182"/>
      <c r="OWN20" s="182"/>
      <c r="OWO20" s="182"/>
      <c r="OWP20" s="182"/>
      <c r="OWQ20" s="182"/>
      <c r="OWR20" s="182"/>
      <c r="OWS20" s="182"/>
      <c r="OWT20" s="182"/>
      <c r="OWU20" s="182"/>
      <c r="OWV20" s="182"/>
      <c r="OWW20" s="182"/>
      <c r="OWX20" s="182"/>
      <c r="OWY20" s="182"/>
      <c r="OWZ20" s="182"/>
      <c r="OXA20" s="182"/>
      <c r="OXB20" s="182"/>
      <c r="OXC20" s="182"/>
      <c r="OXD20" s="182"/>
      <c r="OXE20" s="182"/>
      <c r="OXF20" s="182"/>
      <c r="OXG20" s="182"/>
      <c r="OXH20" s="182"/>
      <c r="OXI20" s="182"/>
      <c r="OXJ20" s="182"/>
      <c r="OXK20" s="182"/>
      <c r="OXL20" s="182"/>
      <c r="OXM20" s="182"/>
      <c r="OXN20" s="182"/>
      <c r="OXO20" s="182"/>
      <c r="OXP20" s="182"/>
      <c r="OXQ20" s="182"/>
      <c r="OXR20" s="182"/>
      <c r="OXS20" s="182"/>
      <c r="OXT20" s="182"/>
      <c r="OXU20" s="182"/>
      <c r="OXV20" s="182"/>
      <c r="OXW20" s="182"/>
      <c r="OXX20" s="182"/>
      <c r="OXY20" s="182"/>
      <c r="OXZ20" s="182"/>
      <c r="OYA20" s="182"/>
      <c r="OYB20" s="182"/>
      <c r="OYC20" s="182"/>
      <c r="OYD20" s="182"/>
      <c r="OYE20" s="182"/>
      <c r="OYF20" s="182"/>
      <c r="OYG20" s="182"/>
      <c r="OYH20" s="182"/>
      <c r="OYI20" s="182"/>
      <c r="OYJ20" s="182"/>
      <c r="OYK20" s="182"/>
      <c r="OYL20" s="182"/>
      <c r="OYM20" s="182"/>
      <c r="OYN20" s="182"/>
      <c r="OYO20" s="182"/>
      <c r="OYP20" s="182"/>
      <c r="OYQ20" s="182"/>
      <c r="OYR20" s="182"/>
      <c r="OYS20" s="182"/>
      <c r="OYT20" s="182"/>
      <c r="OYU20" s="182"/>
      <c r="OYV20" s="182"/>
      <c r="OYW20" s="182"/>
      <c r="OYX20" s="182"/>
      <c r="OYY20" s="182"/>
      <c r="OYZ20" s="182"/>
      <c r="OZA20" s="182"/>
      <c r="OZB20" s="182"/>
      <c r="OZC20" s="182"/>
      <c r="OZD20" s="182"/>
      <c r="OZE20" s="182"/>
      <c r="OZF20" s="182"/>
      <c r="OZG20" s="182"/>
      <c r="OZH20" s="182"/>
      <c r="OZI20" s="182"/>
      <c r="OZJ20" s="182"/>
      <c r="OZK20" s="182"/>
      <c r="OZL20" s="182"/>
      <c r="OZM20" s="182"/>
      <c r="OZN20" s="182"/>
      <c r="OZO20" s="182"/>
      <c r="OZP20" s="182"/>
      <c r="OZQ20" s="182"/>
      <c r="OZR20" s="182"/>
      <c r="OZS20" s="182"/>
      <c r="OZT20" s="182"/>
      <c r="OZU20" s="182"/>
      <c r="OZV20" s="182"/>
      <c r="OZW20" s="182"/>
      <c r="OZX20" s="182"/>
      <c r="OZY20" s="182"/>
      <c r="OZZ20" s="182"/>
      <c r="PAA20" s="182"/>
      <c r="PAB20" s="182"/>
      <c r="PAC20" s="182"/>
      <c r="PAD20" s="182"/>
      <c r="PAE20" s="182"/>
      <c r="PAF20" s="182"/>
      <c r="PAG20" s="182"/>
      <c r="PAH20" s="182"/>
      <c r="PAI20" s="182"/>
      <c r="PAJ20" s="182"/>
      <c r="PAK20" s="182"/>
      <c r="PAL20" s="182"/>
      <c r="PAM20" s="182"/>
      <c r="PAN20" s="182"/>
      <c r="PAO20" s="182"/>
      <c r="PAP20" s="182"/>
      <c r="PAQ20" s="182"/>
      <c r="PAR20" s="182"/>
      <c r="PAS20" s="182"/>
      <c r="PAT20" s="182"/>
      <c r="PAU20" s="182"/>
      <c r="PAV20" s="182"/>
      <c r="PAW20" s="182"/>
      <c r="PAX20" s="182"/>
      <c r="PAY20" s="182"/>
      <c r="PAZ20" s="182"/>
      <c r="PBA20" s="182"/>
      <c r="PBB20" s="182"/>
      <c r="PBC20" s="182"/>
      <c r="PBD20" s="182"/>
      <c r="PBE20" s="182"/>
      <c r="PBF20" s="182"/>
      <c r="PBG20" s="182"/>
      <c r="PBH20" s="182"/>
      <c r="PBI20" s="182"/>
      <c r="PBJ20" s="182"/>
      <c r="PBK20" s="182"/>
      <c r="PBL20" s="182"/>
      <c r="PBM20" s="182"/>
      <c r="PBN20" s="182"/>
      <c r="PBO20" s="182"/>
      <c r="PBP20" s="182"/>
      <c r="PBQ20" s="182"/>
      <c r="PBR20" s="182"/>
      <c r="PBS20" s="182"/>
      <c r="PBT20" s="182"/>
      <c r="PBU20" s="182"/>
      <c r="PBV20" s="182"/>
      <c r="PBW20" s="182"/>
      <c r="PBX20" s="182"/>
      <c r="PBY20" s="182"/>
      <c r="PBZ20" s="182"/>
      <c r="PCA20" s="182"/>
      <c r="PCB20" s="182"/>
      <c r="PCC20" s="182"/>
      <c r="PCD20" s="182"/>
      <c r="PCE20" s="182"/>
      <c r="PCF20" s="182"/>
      <c r="PCG20" s="182"/>
      <c r="PCH20" s="182"/>
      <c r="PCI20" s="182"/>
      <c r="PCJ20" s="182"/>
      <c r="PCK20" s="182"/>
      <c r="PCL20" s="182"/>
      <c r="PCM20" s="182"/>
      <c r="PCN20" s="182"/>
      <c r="PCO20" s="182"/>
      <c r="PCP20" s="182"/>
      <c r="PCQ20" s="182"/>
      <c r="PCR20" s="182"/>
      <c r="PCS20" s="182"/>
      <c r="PCT20" s="182"/>
      <c r="PCU20" s="182"/>
      <c r="PCV20" s="182"/>
      <c r="PCW20" s="182"/>
      <c r="PCX20" s="182"/>
      <c r="PCY20" s="182"/>
      <c r="PCZ20" s="182"/>
      <c r="PDA20" s="182"/>
      <c r="PDB20" s="182"/>
      <c r="PDC20" s="182"/>
      <c r="PDD20" s="182"/>
      <c r="PDE20" s="182"/>
      <c r="PDF20" s="182"/>
      <c r="PDG20" s="182"/>
      <c r="PDH20" s="182"/>
      <c r="PDI20" s="182"/>
      <c r="PDJ20" s="182"/>
      <c r="PDK20" s="182"/>
      <c r="PDL20" s="182"/>
      <c r="PDM20" s="182"/>
      <c r="PDN20" s="182"/>
      <c r="PDO20" s="182"/>
      <c r="PDP20" s="182"/>
      <c r="PDQ20" s="182"/>
      <c r="PDR20" s="182"/>
      <c r="PDS20" s="182"/>
      <c r="PDT20" s="182"/>
      <c r="PDU20" s="182"/>
      <c r="PDV20" s="182"/>
      <c r="PDW20" s="182"/>
      <c r="PDX20" s="182"/>
      <c r="PDY20" s="182"/>
      <c r="PDZ20" s="182"/>
      <c r="PEA20" s="182"/>
      <c r="PEB20" s="182"/>
      <c r="PEC20" s="182"/>
      <c r="PED20" s="182"/>
      <c r="PEE20" s="182"/>
      <c r="PEF20" s="182"/>
      <c r="PEG20" s="182"/>
      <c r="PEH20" s="182"/>
      <c r="PEI20" s="182"/>
      <c r="PEJ20" s="182"/>
      <c r="PEK20" s="182"/>
      <c r="PEL20" s="182"/>
      <c r="PEM20" s="182"/>
      <c r="PEN20" s="182"/>
      <c r="PEO20" s="182"/>
      <c r="PEP20" s="182"/>
      <c r="PEQ20" s="182"/>
      <c r="PER20" s="182"/>
      <c r="PES20" s="182"/>
      <c r="PET20" s="182"/>
      <c r="PEU20" s="182"/>
      <c r="PEV20" s="182"/>
      <c r="PEW20" s="182"/>
      <c r="PEX20" s="182"/>
      <c r="PEY20" s="182"/>
      <c r="PEZ20" s="182"/>
      <c r="PFA20" s="182"/>
      <c r="PFB20" s="182"/>
      <c r="PFC20" s="182"/>
      <c r="PFD20" s="182"/>
      <c r="PFE20" s="182"/>
      <c r="PFF20" s="182"/>
      <c r="PFG20" s="182"/>
      <c r="PFH20" s="182"/>
      <c r="PFI20" s="182"/>
      <c r="PFJ20" s="182"/>
      <c r="PFK20" s="182"/>
      <c r="PFL20" s="182"/>
      <c r="PFM20" s="182"/>
      <c r="PFN20" s="182"/>
      <c r="PFO20" s="182"/>
      <c r="PFP20" s="182"/>
      <c r="PFQ20" s="182"/>
      <c r="PFR20" s="182"/>
      <c r="PFS20" s="182"/>
      <c r="PFT20" s="182"/>
      <c r="PFU20" s="182"/>
      <c r="PFV20" s="182"/>
      <c r="PFW20" s="182"/>
      <c r="PFX20" s="182"/>
      <c r="PFY20" s="182"/>
      <c r="PFZ20" s="182"/>
      <c r="PGA20" s="182"/>
      <c r="PGB20" s="182"/>
      <c r="PGC20" s="182"/>
      <c r="PGD20" s="182"/>
      <c r="PGE20" s="182"/>
      <c r="PGF20" s="182"/>
      <c r="PGG20" s="182"/>
      <c r="PGH20" s="182"/>
      <c r="PGI20" s="182"/>
      <c r="PGJ20" s="182"/>
      <c r="PGK20" s="182"/>
      <c r="PGL20" s="182"/>
      <c r="PGM20" s="182"/>
      <c r="PGN20" s="182"/>
      <c r="PGO20" s="182"/>
      <c r="PGP20" s="182"/>
      <c r="PGQ20" s="182"/>
      <c r="PGR20" s="182"/>
      <c r="PGS20" s="182"/>
      <c r="PGT20" s="182"/>
      <c r="PGU20" s="182"/>
      <c r="PGV20" s="182"/>
      <c r="PGW20" s="182"/>
      <c r="PGX20" s="182"/>
      <c r="PGY20" s="182"/>
      <c r="PGZ20" s="182"/>
      <c r="PHA20" s="182"/>
      <c r="PHB20" s="182"/>
      <c r="PHC20" s="182"/>
      <c r="PHD20" s="182"/>
      <c r="PHE20" s="182"/>
      <c r="PHF20" s="182"/>
      <c r="PHG20" s="182"/>
      <c r="PHH20" s="182"/>
      <c r="PHI20" s="182"/>
      <c r="PHJ20" s="182"/>
      <c r="PHK20" s="182"/>
      <c r="PHL20" s="182"/>
      <c r="PHM20" s="182"/>
      <c r="PHN20" s="182"/>
      <c r="PHO20" s="182"/>
      <c r="PHP20" s="182"/>
      <c r="PHQ20" s="182"/>
      <c r="PHR20" s="182"/>
      <c r="PHS20" s="182"/>
      <c r="PHT20" s="182"/>
      <c r="PHU20" s="182"/>
      <c r="PHV20" s="182"/>
      <c r="PHW20" s="182"/>
      <c r="PHX20" s="182"/>
      <c r="PHY20" s="182"/>
      <c r="PHZ20" s="182"/>
      <c r="PIA20" s="182"/>
      <c r="PIB20" s="182"/>
      <c r="PIC20" s="182"/>
      <c r="PID20" s="182"/>
      <c r="PIE20" s="182"/>
      <c r="PIF20" s="182"/>
      <c r="PIG20" s="182"/>
      <c r="PIH20" s="182"/>
      <c r="PII20" s="182"/>
      <c r="PIJ20" s="182"/>
      <c r="PIK20" s="182"/>
      <c r="PIL20" s="182"/>
      <c r="PIM20" s="182"/>
      <c r="PIN20" s="182"/>
      <c r="PIO20" s="182"/>
      <c r="PIP20" s="182"/>
      <c r="PIQ20" s="182"/>
      <c r="PIR20" s="182"/>
      <c r="PIS20" s="182"/>
      <c r="PIT20" s="182"/>
      <c r="PIU20" s="182"/>
      <c r="PIV20" s="182"/>
      <c r="PIW20" s="182"/>
      <c r="PIX20" s="182"/>
      <c r="PIY20" s="182"/>
      <c r="PIZ20" s="182"/>
      <c r="PJA20" s="182"/>
      <c r="PJB20" s="182"/>
      <c r="PJC20" s="182"/>
      <c r="PJD20" s="182"/>
      <c r="PJE20" s="182"/>
      <c r="PJF20" s="182"/>
      <c r="PJG20" s="182"/>
      <c r="PJH20" s="182"/>
      <c r="PJI20" s="182"/>
      <c r="PJJ20" s="182"/>
      <c r="PJK20" s="182"/>
      <c r="PJL20" s="182"/>
      <c r="PJM20" s="182"/>
      <c r="PJN20" s="182"/>
      <c r="PJO20" s="182"/>
      <c r="PJP20" s="182"/>
      <c r="PJQ20" s="182"/>
      <c r="PJR20" s="182"/>
      <c r="PJS20" s="182"/>
      <c r="PJT20" s="182"/>
      <c r="PJU20" s="182"/>
      <c r="PJV20" s="182"/>
      <c r="PJW20" s="182"/>
      <c r="PJX20" s="182"/>
      <c r="PJY20" s="182"/>
      <c r="PJZ20" s="182"/>
      <c r="PKA20" s="182"/>
      <c r="PKB20" s="182"/>
      <c r="PKC20" s="182"/>
      <c r="PKD20" s="182"/>
      <c r="PKE20" s="182"/>
      <c r="PKF20" s="182"/>
      <c r="PKG20" s="182"/>
      <c r="PKH20" s="182"/>
      <c r="PKI20" s="182"/>
      <c r="PKJ20" s="182"/>
      <c r="PKK20" s="182"/>
      <c r="PKL20" s="182"/>
      <c r="PKM20" s="182"/>
      <c r="PKN20" s="182"/>
      <c r="PKO20" s="182"/>
      <c r="PKP20" s="182"/>
      <c r="PKQ20" s="182"/>
      <c r="PKR20" s="182"/>
      <c r="PKS20" s="182"/>
      <c r="PKT20" s="182"/>
      <c r="PKU20" s="182"/>
      <c r="PKV20" s="182"/>
      <c r="PKW20" s="182"/>
      <c r="PKX20" s="182"/>
      <c r="PKY20" s="182"/>
      <c r="PKZ20" s="182"/>
      <c r="PLA20" s="182"/>
      <c r="PLB20" s="182"/>
      <c r="PLC20" s="182"/>
      <c r="PLD20" s="182"/>
      <c r="PLE20" s="182"/>
      <c r="PLF20" s="182"/>
      <c r="PLG20" s="182"/>
      <c r="PLH20" s="182"/>
      <c r="PLI20" s="182"/>
      <c r="PLJ20" s="182"/>
      <c r="PLK20" s="182"/>
      <c r="PLL20" s="182"/>
      <c r="PLM20" s="182"/>
      <c r="PLN20" s="182"/>
      <c r="PLO20" s="182"/>
      <c r="PLP20" s="182"/>
      <c r="PLQ20" s="182"/>
      <c r="PLR20" s="182"/>
      <c r="PLS20" s="182"/>
      <c r="PLT20" s="182"/>
      <c r="PLU20" s="182"/>
      <c r="PLV20" s="182"/>
      <c r="PLW20" s="182"/>
      <c r="PLX20" s="182"/>
      <c r="PLY20" s="182"/>
      <c r="PLZ20" s="182"/>
      <c r="PMA20" s="182"/>
      <c r="PMB20" s="182"/>
      <c r="PMC20" s="182"/>
      <c r="PMD20" s="182"/>
      <c r="PME20" s="182"/>
      <c r="PMF20" s="182"/>
      <c r="PMG20" s="182"/>
      <c r="PMH20" s="182"/>
      <c r="PMI20" s="182"/>
      <c r="PMJ20" s="182"/>
      <c r="PMK20" s="182"/>
      <c r="PML20" s="182"/>
      <c r="PMM20" s="182"/>
      <c r="PMN20" s="182"/>
      <c r="PMO20" s="182"/>
      <c r="PMP20" s="182"/>
      <c r="PMQ20" s="182"/>
      <c r="PMR20" s="182"/>
      <c r="PMS20" s="182"/>
      <c r="PMT20" s="182"/>
      <c r="PMU20" s="182"/>
      <c r="PMV20" s="182"/>
      <c r="PMW20" s="182"/>
      <c r="PMX20" s="182"/>
      <c r="PMY20" s="182"/>
      <c r="PMZ20" s="182"/>
      <c r="PNA20" s="182"/>
      <c r="PNB20" s="182"/>
      <c r="PNC20" s="182"/>
      <c r="PND20" s="182"/>
      <c r="PNE20" s="182"/>
      <c r="PNF20" s="182"/>
      <c r="PNG20" s="182"/>
      <c r="PNH20" s="182"/>
      <c r="PNI20" s="182"/>
      <c r="PNJ20" s="182"/>
      <c r="PNK20" s="182"/>
      <c r="PNL20" s="182"/>
      <c r="PNM20" s="182"/>
      <c r="PNN20" s="182"/>
      <c r="PNO20" s="182"/>
      <c r="PNP20" s="182"/>
      <c r="PNQ20" s="182"/>
      <c r="PNR20" s="182"/>
      <c r="PNS20" s="182"/>
      <c r="PNT20" s="182"/>
      <c r="PNU20" s="182"/>
      <c r="PNV20" s="182"/>
      <c r="PNW20" s="182"/>
      <c r="PNX20" s="182"/>
      <c r="PNY20" s="182"/>
      <c r="PNZ20" s="182"/>
      <c r="POA20" s="182"/>
      <c r="POB20" s="182"/>
      <c r="POC20" s="182"/>
      <c r="POD20" s="182"/>
      <c r="POE20" s="182"/>
      <c r="POF20" s="182"/>
      <c r="POG20" s="182"/>
      <c r="POH20" s="182"/>
      <c r="POI20" s="182"/>
      <c r="POJ20" s="182"/>
      <c r="POK20" s="182"/>
      <c r="POL20" s="182"/>
      <c r="POM20" s="182"/>
      <c r="PON20" s="182"/>
      <c r="POO20" s="182"/>
      <c r="POP20" s="182"/>
      <c r="POQ20" s="182"/>
      <c r="POR20" s="182"/>
      <c r="POS20" s="182"/>
      <c r="POT20" s="182"/>
      <c r="POU20" s="182"/>
      <c r="POV20" s="182"/>
      <c r="POW20" s="182"/>
      <c r="POX20" s="182"/>
      <c r="POY20" s="182"/>
      <c r="POZ20" s="182"/>
      <c r="PPA20" s="182"/>
      <c r="PPB20" s="182"/>
      <c r="PPC20" s="182"/>
      <c r="PPD20" s="182"/>
      <c r="PPE20" s="182"/>
      <c r="PPF20" s="182"/>
      <c r="PPG20" s="182"/>
      <c r="PPH20" s="182"/>
      <c r="PPI20" s="182"/>
      <c r="PPJ20" s="182"/>
      <c r="PPK20" s="182"/>
      <c r="PPL20" s="182"/>
      <c r="PPM20" s="182"/>
      <c r="PPN20" s="182"/>
      <c r="PPO20" s="182"/>
      <c r="PPP20" s="182"/>
      <c r="PPQ20" s="182"/>
      <c r="PPR20" s="182"/>
      <c r="PPS20" s="182"/>
      <c r="PPT20" s="182"/>
      <c r="PPU20" s="182"/>
      <c r="PPV20" s="182"/>
      <c r="PPW20" s="182"/>
      <c r="PPX20" s="182"/>
      <c r="PPY20" s="182"/>
      <c r="PPZ20" s="182"/>
      <c r="PQA20" s="182"/>
      <c r="PQB20" s="182"/>
      <c r="PQC20" s="182"/>
      <c r="PQD20" s="182"/>
      <c r="PQE20" s="182"/>
      <c r="PQF20" s="182"/>
      <c r="PQG20" s="182"/>
      <c r="PQH20" s="182"/>
      <c r="PQI20" s="182"/>
      <c r="PQJ20" s="182"/>
      <c r="PQK20" s="182"/>
      <c r="PQL20" s="182"/>
      <c r="PQM20" s="182"/>
      <c r="PQN20" s="182"/>
      <c r="PQO20" s="182"/>
      <c r="PQP20" s="182"/>
      <c r="PQQ20" s="182"/>
      <c r="PQR20" s="182"/>
      <c r="PQS20" s="182"/>
      <c r="PQT20" s="182"/>
      <c r="PQU20" s="182"/>
      <c r="PQV20" s="182"/>
      <c r="PQW20" s="182"/>
      <c r="PQX20" s="182"/>
      <c r="PQY20" s="182"/>
      <c r="PQZ20" s="182"/>
      <c r="PRA20" s="182"/>
      <c r="PRB20" s="182"/>
      <c r="PRC20" s="182"/>
      <c r="PRD20" s="182"/>
      <c r="PRE20" s="182"/>
      <c r="PRF20" s="182"/>
      <c r="PRG20" s="182"/>
      <c r="PRH20" s="182"/>
      <c r="PRI20" s="182"/>
      <c r="PRJ20" s="182"/>
      <c r="PRK20" s="182"/>
      <c r="PRL20" s="182"/>
      <c r="PRM20" s="182"/>
      <c r="PRN20" s="182"/>
      <c r="PRO20" s="182"/>
      <c r="PRP20" s="182"/>
      <c r="PRQ20" s="182"/>
      <c r="PRR20" s="182"/>
      <c r="PRS20" s="182"/>
      <c r="PRT20" s="182"/>
      <c r="PRU20" s="182"/>
      <c r="PRV20" s="182"/>
      <c r="PRW20" s="182"/>
      <c r="PRX20" s="182"/>
      <c r="PRY20" s="182"/>
      <c r="PRZ20" s="182"/>
      <c r="PSA20" s="182"/>
      <c r="PSB20" s="182"/>
      <c r="PSC20" s="182"/>
      <c r="PSD20" s="182"/>
      <c r="PSE20" s="182"/>
      <c r="PSF20" s="182"/>
      <c r="PSG20" s="182"/>
      <c r="PSH20" s="182"/>
      <c r="PSI20" s="182"/>
      <c r="PSJ20" s="182"/>
      <c r="PSK20" s="182"/>
      <c r="PSL20" s="182"/>
      <c r="PSM20" s="182"/>
      <c r="PSN20" s="182"/>
      <c r="PSO20" s="182"/>
      <c r="PSP20" s="182"/>
      <c r="PSQ20" s="182"/>
      <c r="PSR20" s="182"/>
      <c r="PSS20" s="182"/>
      <c r="PST20" s="182"/>
      <c r="PSU20" s="182"/>
      <c r="PSV20" s="182"/>
      <c r="PSW20" s="182"/>
      <c r="PSX20" s="182"/>
      <c r="PSY20" s="182"/>
      <c r="PSZ20" s="182"/>
      <c r="PTA20" s="182"/>
      <c r="PTB20" s="182"/>
      <c r="PTC20" s="182"/>
      <c r="PTD20" s="182"/>
      <c r="PTE20" s="182"/>
      <c r="PTF20" s="182"/>
      <c r="PTG20" s="182"/>
      <c r="PTH20" s="182"/>
      <c r="PTI20" s="182"/>
      <c r="PTJ20" s="182"/>
      <c r="PTK20" s="182"/>
      <c r="PTL20" s="182"/>
      <c r="PTM20" s="182"/>
      <c r="PTN20" s="182"/>
      <c r="PTO20" s="182"/>
      <c r="PTP20" s="182"/>
      <c r="PTQ20" s="182"/>
      <c r="PTR20" s="182"/>
      <c r="PTS20" s="182"/>
      <c r="PTT20" s="182"/>
      <c r="PTU20" s="182"/>
      <c r="PTV20" s="182"/>
      <c r="PTW20" s="182"/>
      <c r="PTX20" s="182"/>
      <c r="PTY20" s="182"/>
      <c r="PTZ20" s="182"/>
      <c r="PUA20" s="182"/>
      <c r="PUB20" s="182"/>
      <c r="PUC20" s="182"/>
      <c r="PUD20" s="182"/>
      <c r="PUE20" s="182"/>
      <c r="PUF20" s="182"/>
      <c r="PUG20" s="182"/>
      <c r="PUH20" s="182"/>
      <c r="PUI20" s="182"/>
      <c r="PUJ20" s="182"/>
      <c r="PUK20" s="182"/>
      <c r="PUL20" s="182"/>
      <c r="PUM20" s="182"/>
      <c r="PUN20" s="182"/>
      <c r="PUO20" s="182"/>
      <c r="PUP20" s="182"/>
      <c r="PUQ20" s="182"/>
      <c r="PUR20" s="182"/>
      <c r="PUS20" s="182"/>
      <c r="PUT20" s="182"/>
      <c r="PUU20" s="182"/>
      <c r="PUV20" s="182"/>
      <c r="PUW20" s="182"/>
      <c r="PUX20" s="182"/>
      <c r="PUY20" s="182"/>
      <c r="PUZ20" s="182"/>
      <c r="PVA20" s="182"/>
      <c r="PVB20" s="182"/>
      <c r="PVC20" s="182"/>
      <c r="PVD20" s="182"/>
      <c r="PVE20" s="182"/>
      <c r="PVF20" s="182"/>
      <c r="PVG20" s="182"/>
      <c r="PVH20" s="182"/>
      <c r="PVI20" s="182"/>
      <c r="PVJ20" s="182"/>
      <c r="PVK20" s="182"/>
      <c r="PVL20" s="182"/>
      <c r="PVM20" s="182"/>
      <c r="PVN20" s="182"/>
      <c r="PVO20" s="182"/>
      <c r="PVP20" s="182"/>
      <c r="PVQ20" s="182"/>
      <c r="PVR20" s="182"/>
      <c r="PVS20" s="182"/>
      <c r="PVT20" s="182"/>
      <c r="PVU20" s="182"/>
      <c r="PVV20" s="182"/>
      <c r="PVW20" s="182"/>
      <c r="PVX20" s="182"/>
      <c r="PVY20" s="182"/>
      <c r="PVZ20" s="182"/>
      <c r="PWA20" s="182"/>
      <c r="PWB20" s="182"/>
      <c r="PWC20" s="182"/>
      <c r="PWD20" s="182"/>
      <c r="PWE20" s="182"/>
      <c r="PWF20" s="182"/>
      <c r="PWG20" s="182"/>
      <c r="PWH20" s="182"/>
      <c r="PWI20" s="182"/>
      <c r="PWJ20" s="182"/>
      <c r="PWK20" s="182"/>
      <c r="PWL20" s="182"/>
      <c r="PWM20" s="182"/>
      <c r="PWN20" s="182"/>
      <c r="PWO20" s="182"/>
      <c r="PWP20" s="182"/>
      <c r="PWQ20" s="182"/>
      <c r="PWR20" s="182"/>
      <c r="PWS20" s="182"/>
      <c r="PWT20" s="182"/>
      <c r="PWU20" s="182"/>
      <c r="PWV20" s="182"/>
      <c r="PWW20" s="182"/>
      <c r="PWX20" s="182"/>
      <c r="PWY20" s="182"/>
      <c r="PWZ20" s="182"/>
      <c r="PXA20" s="182"/>
      <c r="PXB20" s="182"/>
      <c r="PXC20" s="182"/>
      <c r="PXD20" s="182"/>
      <c r="PXE20" s="182"/>
      <c r="PXF20" s="182"/>
      <c r="PXG20" s="182"/>
      <c r="PXH20" s="182"/>
      <c r="PXI20" s="182"/>
      <c r="PXJ20" s="182"/>
      <c r="PXK20" s="182"/>
      <c r="PXL20" s="182"/>
      <c r="PXM20" s="182"/>
      <c r="PXN20" s="182"/>
      <c r="PXO20" s="182"/>
      <c r="PXP20" s="182"/>
      <c r="PXQ20" s="182"/>
      <c r="PXR20" s="182"/>
      <c r="PXS20" s="182"/>
      <c r="PXT20" s="182"/>
      <c r="PXU20" s="182"/>
      <c r="PXV20" s="182"/>
      <c r="PXW20" s="182"/>
      <c r="PXX20" s="182"/>
      <c r="PXY20" s="182"/>
      <c r="PXZ20" s="182"/>
      <c r="PYA20" s="182"/>
      <c r="PYB20" s="182"/>
      <c r="PYC20" s="182"/>
      <c r="PYD20" s="182"/>
      <c r="PYE20" s="182"/>
      <c r="PYF20" s="182"/>
      <c r="PYG20" s="182"/>
      <c r="PYH20" s="182"/>
      <c r="PYI20" s="182"/>
      <c r="PYJ20" s="182"/>
      <c r="PYK20" s="182"/>
      <c r="PYL20" s="182"/>
      <c r="PYM20" s="182"/>
      <c r="PYN20" s="182"/>
      <c r="PYO20" s="182"/>
      <c r="PYP20" s="182"/>
      <c r="PYQ20" s="182"/>
      <c r="PYR20" s="182"/>
      <c r="PYS20" s="182"/>
      <c r="PYT20" s="182"/>
      <c r="PYU20" s="182"/>
      <c r="PYV20" s="182"/>
      <c r="PYW20" s="182"/>
      <c r="PYX20" s="182"/>
      <c r="PYY20" s="182"/>
      <c r="PYZ20" s="182"/>
      <c r="PZA20" s="182"/>
      <c r="PZB20" s="182"/>
      <c r="PZC20" s="182"/>
      <c r="PZD20" s="182"/>
      <c r="PZE20" s="182"/>
      <c r="PZF20" s="182"/>
      <c r="PZG20" s="182"/>
      <c r="PZH20" s="182"/>
      <c r="PZI20" s="182"/>
      <c r="PZJ20" s="182"/>
      <c r="PZK20" s="182"/>
      <c r="PZL20" s="182"/>
      <c r="PZM20" s="182"/>
      <c r="PZN20" s="182"/>
      <c r="PZO20" s="182"/>
      <c r="PZP20" s="182"/>
      <c r="PZQ20" s="182"/>
      <c r="PZR20" s="182"/>
      <c r="PZS20" s="182"/>
      <c r="PZT20" s="182"/>
      <c r="PZU20" s="182"/>
      <c r="PZV20" s="182"/>
      <c r="PZW20" s="182"/>
      <c r="PZX20" s="182"/>
      <c r="PZY20" s="182"/>
      <c r="PZZ20" s="182"/>
      <c r="QAA20" s="182"/>
      <c r="QAB20" s="182"/>
      <c r="QAC20" s="182"/>
      <c r="QAD20" s="182"/>
      <c r="QAE20" s="182"/>
      <c r="QAF20" s="182"/>
      <c r="QAG20" s="182"/>
      <c r="QAH20" s="182"/>
      <c r="QAI20" s="182"/>
      <c r="QAJ20" s="182"/>
      <c r="QAK20" s="182"/>
      <c r="QAL20" s="182"/>
      <c r="QAM20" s="182"/>
      <c r="QAN20" s="182"/>
      <c r="QAO20" s="182"/>
      <c r="QAP20" s="182"/>
      <c r="QAQ20" s="182"/>
      <c r="QAR20" s="182"/>
      <c r="QAS20" s="182"/>
      <c r="QAT20" s="182"/>
      <c r="QAU20" s="182"/>
      <c r="QAV20" s="182"/>
      <c r="QAW20" s="182"/>
      <c r="QAX20" s="182"/>
      <c r="QAY20" s="182"/>
      <c r="QAZ20" s="182"/>
      <c r="QBA20" s="182"/>
      <c r="QBB20" s="182"/>
      <c r="QBC20" s="182"/>
      <c r="QBD20" s="182"/>
      <c r="QBE20" s="182"/>
      <c r="QBF20" s="182"/>
      <c r="QBG20" s="182"/>
      <c r="QBH20" s="182"/>
      <c r="QBI20" s="182"/>
      <c r="QBJ20" s="182"/>
      <c r="QBK20" s="182"/>
      <c r="QBL20" s="182"/>
      <c r="QBM20" s="182"/>
      <c r="QBN20" s="182"/>
      <c r="QBO20" s="182"/>
      <c r="QBP20" s="182"/>
      <c r="QBQ20" s="182"/>
      <c r="QBR20" s="182"/>
      <c r="QBS20" s="182"/>
      <c r="QBT20" s="182"/>
      <c r="QBU20" s="182"/>
      <c r="QBV20" s="182"/>
      <c r="QBW20" s="182"/>
      <c r="QBX20" s="182"/>
      <c r="QBY20" s="182"/>
      <c r="QBZ20" s="182"/>
      <c r="QCA20" s="182"/>
      <c r="QCB20" s="182"/>
      <c r="QCC20" s="182"/>
      <c r="QCD20" s="182"/>
      <c r="QCE20" s="182"/>
      <c r="QCF20" s="182"/>
      <c r="QCG20" s="182"/>
      <c r="QCH20" s="182"/>
      <c r="QCI20" s="182"/>
      <c r="QCJ20" s="182"/>
      <c r="QCK20" s="182"/>
      <c r="QCL20" s="182"/>
      <c r="QCM20" s="182"/>
      <c r="QCN20" s="182"/>
      <c r="QCO20" s="182"/>
      <c r="QCP20" s="182"/>
      <c r="QCQ20" s="182"/>
      <c r="QCR20" s="182"/>
      <c r="QCS20" s="182"/>
      <c r="QCT20" s="182"/>
      <c r="QCU20" s="182"/>
      <c r="QCV20" s="182"/>
      <c r="QCW20" s="182"/>
      <c r="QCX20" s="182"/>
      <c r="QCY20" s="182"/>
      <c r="QCZ20" s="182"/>
      <c r="QDA20" s="182"/>
      <c r="QDB20" s="182"/>
      <c r="QDC20" s="182"/>
      <c r="QDD20" s="182"/>
      <c r="QDE20" s="182"/>
      <c r="QDF20" s="182"/>
      <c r="QDG20" s="182"/>
      <c r="QDH20" s="182"/>
      <c r="QDI20" s="182"/>
      <c r="QDJ20" s="182"/>
      <c r="QDK20" s="182"/>
      <c r="QDL20" s="182"/>
      <c r="QDM20" s="182"/>
      <c r="QDN20" s="182"/>
      <c r="QDO20" s="182"/>
      <c r="QDP20" s="182"/>
      <c r="QDQ20" s="182"/>
      <c r="QDR20" s="182"/>
      <c r="QDS20" s="182"/>
      <c r="QDT20" s="182"/>
      <c r="QDU20" s="182"/>
      <c r="QDV20" s="182"/>
      <c r="QDW20" s="182"/>
      <c r="QDX20" s="182"/>
      <c r="QDY20" s="182"/>
      <c r="QDZ20" s="182"/>
      <c r="QEA20" s="182"/>
      <c r="QEB20" s="182"/>
      <c r="QEC20" s="182"/>
      <c r="QED20" s="182"/>
      <c r="QEE20" s="182"/>
      <c r="QEF20" s="182"/>
      <c r="QEG20" s="182"/>
      <c r="QEH20" s="182"/>
      <c r="QEI20" s="182"/>
      <c r="QEJ20" s="182"/>
      <c r="QEK20" s="182"/>
      <c r="QEL20" s="182"/>
      <c r="QEM20" s="182"/>
      <c r="QEN20" s="182"/>
      <c r="QEO20" s="182"/>
      <c r="QEP20" s="182"/>
      <c r="QEQ20" s="182"/>
      <c r="QER20" s="182"/>
      <c r="QES20" s="182"/>
      <c r="QET20" s="182"/>
      <c r="QEU20" s="182"/>
      <c r="QEV20" s="182"/>
      <c r="QEW20" s="182"/>
      <c r="QEX20" s="182"/>
      <c r="QEY20" s="182"/>
      <c r="QEZ20" s="182"/>
      <c r="QFA20" s="182"/>
      <c r="QFB20" s="182"/>
      <c r="QFC20" s="182"/>
      <c r="QFD20" s="182"/>
      <c r="QFE20" s="182"/>
      <c r="QFF20" s="182"/>
      <c r="QFG20" s="182"/>
      <c r="QFH20" s="182"/>
      <c r="QFI20" s="182"/>
      <c r="QFJ20" s="182"/>
      <c r="QFK20" s="182"/>
      <c r="QFL20" s="182"/>
      <c r="QFM20" s="182"/>
      <c r="QFN20" s="182"/>
      <c r="QFO20" s="182"/>
      <c r="QFP20" s="182"/>
      <c r="QFQ20" s="182"/>
      <c r="QFR20" s="182"/>
      <c r="QFS20" s="182"/>
      <c r="QFT20" s="182"/>
      <c r="QFU20" s="182"/>
      <c r="QFV20" s="182"/>
      <c r="QFW20" s="182"/>
      <c r="QFX20" s="182"/>
      <c r="QFY20" s="182"/>
      <c r="QFZ20" s="182"/>
      <c r="QGA20" s="182"/>
      <c r="QGB20" s="182"/>
      <c r="QGC20" s="182"/>
      <c r="QGD20" s="182"/>
      <c r="QGE20" s="182"/>
      <c r="QGF20" s="182"/>
      <c r="QGG20" s="182"/>
      <c r="QGH20" s="182"/>
      <c r="QGI20" s="182"/>
      <c r="QGJ20" s="182"/>
      <c r="QGK20" s="182"/>
      <c r="QGL20" s="182"/>
      <c r="QGM20" s="182"/>
      <c r="QGN20" s="182"/>
      <c r="QGO20" s="182"/>
      <c r="QGP20" s="182"/>
      <c r="QGQ20" s="182"/>
      <c r="QGR20" s="182"/>
      <c r="QGS20" s="182"/>
      <c r="QGT20" s="182"/>
      <c r="QGU20" s="182"/>
      <c r="QGV20" s="182"/>
      <c r="QGW20" s="182"/>
      <c r="QGX20" s="182"/>
      <c r="QGY20" s="182"/>
      <c r="QGZ20" s="182"/>
      <c r="QHA20" s="182"/>
      <c r="QHB20" s="182"/>
      <c r="QHC20" s="182"/>
      <c r="QHD20" s="182"/>
      <c r="QHE20" s="182"/>
      <c r="QHF20" s="182"/>
      <c r="QHG20" s="182"/>
      <c r="QHH20" s="182"/>
      <c r="QHI20" s="182"/>
      <c r="QHJ20" s="182"/>
      <c r="QHK20" s="182"/>
      <c r="QHL20" s="182"/>
      <c r="QHM20" s="182"/>
      <c r="QHN20" s="182"/>
      <c r="QHO20" s="182"/>
      <c r="QHP20" s="182"/>
      <c r="QHQ20" s="182"/>
      <c r="QHR20" s="182"/>
      <c r="QHS20" s="182"/>
      <c r="QHT20" s="182"/>
      <c r="QHU20" s="182"/>
      <c r="QHV20" s="182"/>
      <c r="QHW20" s="182"/>
      <c r="QHX20" s="182"/>
      <c r="QHY20" s="182"/>
      <c r="QHZ20" s="182"/>
      <c r="QIA20" s="182"/>
      <c r="QIB20" s="182"/>
      <c r="QIC20" s="182"/>
      <c r="QID20" s="182"/>
      <c r="QIE20" s="182"/>
      <c r="QIF20" s="182"/>
      <c r="QIG20" s="182"/>
      <c r="QIH20" s="182"/>
      <c r="QII20" s="182"/>
      <c r="QIJ20" s="182"/>
      <c r="QIK20" s="182"/>
      <c r="QIL20" s="182"/>
      <c r="QIM20" s="182"/>
      <c r="QIN20" s="182"/>
      <c r="QIO20" s="182"/>
      <c r="QIP20" s="182"/>
      <c r="QIQ20" s="182"/>
      <c r="QIR20" s="182"/>
      <c r="QIS20" s="182"/>
      <c r="QIT20" s="182"/>
      <c r="QIU20" s="182"/>
      <c r="QIV20" s="182"/>
      <c r="QIW20" s="182"/>
      <c r="QIX20" s="182"/>
      <c r="QIY20" s="182"/>
      <c r="QIZ20" s="182"/>
      <c r="QJA20" s="182"/>
      <c r="QJB20" s="182"/>
      <c r="QJC20" s="182"/>
      <c r="QJD20" s="182"/>
      <c r="QJE20" s="182"/>
      <c r="QJF20" s="182"/>
      <c r="QJG20" s="182"/>
      <c r="QJH20" s="182"/>
      <c r="QJI20" s="182"/>
      <c r="QJJ20" s="182"/>
      <c r="QJK20" s="182"/>
      <c r="QJL20" s="182"/>
      <c r="QJM20" s="182"/>
      <c r="QJN20" s="182"/>
      <c r="QJO20" s="182"/>
      <c r="QJP20" s="182"/>
      <c r="QJQ20" s="182"/>
      <c r="QJR20" s="182"/>
      <c r="QJS20" s="182"/>
      <c r="QJT20" s="182"/>
      <c r="QJU20" s="182"/>
      <c r="QJV20" s="182"/>
      <c r="QJW20" s="182"/>
      <c r="QJX20" s="182"/>
      <c r="QJY20" s="182"/>
      <c r="QJZ20" s="182"/>
      <c r="QKA20" s="182"/>
      <c r="QKB20" s="182"/>
      <c r="QKC20" s="182"/>
      <c r="QKD20" s="182"/>
      <c r="QKE20" s="182"/>
      <c r="QKF20" s="182"/>
      <c r="QKG20" s="182"/>
      <c r="QKH20" s="182"/>
      <c r="QKI20" s="182"/>
      <c r="QKJ20" s="182"/>
      <c r="QKK20" s="182"/>
      <c r="QKL20" s="182"/>
      <c r="QKM20" s="182"/>
      <c r="QKN20" s="182"/>
      <c r="QKO20" s="182"/>
      <c r="QKP20" s="182"/>
      <c r="QKQ20" s="182"/>
      <c r="QKR20" s="182"/>
      <c r="QKS20" s="182"/>
      <c r="QKT20" s="182"/>
      <c r="QKU20" s="182"/>
      <c r="QKV20" s="182"/>
      <c r="QKW20" s="182"/>
      <c r="QKX20" s="182"/>
      <c r="QKY20" s="182"/>
      <c r="QKZ20" s="182"/>
      <c r="QLA20" s="182"/>
      <c r="QLB20" s="182"/>
      <c r="QLC20" s="182"/>
      <c r="QLD20" s="182"/>
      <c r="QLE20" s="182"/>
      <c r="QLF20" s="182"/>
      <c r="QLG20" s="182"/>
      <c r="QLH20" s="182"/>
      <c r="QLI20" s="182"/>
      <c r="QLJ20" s="182"/>
      <c r="QLK20" s="182"/>
      <c r="QLL20" s="182"/>
      <c r="QLM20" s="182"/>
      <c r="QLN20" s="182"/>
      <c r="QLO20" s="182"/>
      <c r="QLP20" s="182"/>
      <c r="QLQ20" s="182"/>
      <c r="QLR20" s="182"/>
      <c r="QLS20" s="182"/>
      <c r="QLT20" s="182"/>
      <c r="QLU20" s="182"/>
      <c r="QLV20" s="182"/>
      <c r="QLW20" s="182"/>
      <c r="QLX20" s="182"/>
      <c r="QLY20" s="182"/>
      <c r="QLZ20" s="182"/>
      <c r="QMA20" s="182"/>
      <c r="QMB20" s="182"/>
      <c r="QMC20" s="182"/>
      <c r="QMD20" s="182"/>
      <c r="QME20" s="182"/>
      <c r="QMF20" s="182"/>
      <c r="QMG20" s="182"/>
      <c r="QMH20" s="182"/>
      <c r="QMI20" s="182"/>
      <c r="QMJ20" s="182"/>
      <c r="QMK20" s="182"/>
      <c r="QML20" s="182"/>
      <c r="QMM20" s="182"/>
      <c r="QMN20" s="182"/>
      <c r="QMO20" s="182"/>
      <c r="QMP20" s="182"/>
      <c r="QMQ20" s="182"/>
      <c r="QMR20" s="182"/>
      <c r="QMS20" s="182"/>
      <c r="QMT20" s="182"/>
      <c r="QMU20" s="182"/>
      <c r="QMV20" s="182"/>
      <c r="QMW20" s="182"/>
      <c r="QMX20" s="182"/>
      <c r="QMY20" s="182"/>
      <c r="QMZ20" s="182"/>
      <c r="QNA20" s="182"/>
      <c r="QNB20" s="182"/>
      <c r="QNC20" s="182"/>
      <c r="QND20" s="182"/>
      <c r="QNE20" s="182"/>
      <c r="QNF20" s="182"/>
      <c r="QNG20" s="182"/>
      <c r="QNH20" s="182"/>
      <c r="QNI20" s="182"/>
      <c r="QNJ20" s="182"/>
      <c r="QNK20" s="182"/>
      <c r="QNL20" s="182"/>
      <c r="QNM20" s="182"/>
      <c r="QNN20" s="182"/>
      <c r="QNO20" s="182"/>
      <c r="QNP20" s="182"/>
      <c r="QNQ20" s="182"/>
      <c r="QNR20" s="182"/>
      <c r="QNS20" s="182"/>
      <c r="QNT20" s="182"/>
      <c r="QNU20" s="182"/>
      <c r="QNV20" s="182"/>
      <c r="QNW20" s="182"/>
      <c r="QNX20" s="182"/>
      <c r="QNY20" s="182"/>
      <c r="QNZ20" s="182"/>
      <c r="QOA20" s="182"/>
      <c r="QOB20" s="182"/>
      <c r="QOC20" s="182"/>
      <c r="QOD20" s="182"/>
      <c r="QOE20" s="182"/>
      <c r="QOF20" s="182"/>
      <c r="QOG20" s="182"/>
      <c r="QOH20" s="182"/>
      <c r="QOI20" s="182"/>
      <c r="QOJ20" s="182"/>
      <c r="QOK20" s="182"/>
      <c r="QOL20" s="182"/>
      <c r="QOM20" s="182"/>
      <c r="QON20" s="182"/>
      <c r="QOO20" s="182"/>
      <c r="QOP20" s="182"/>
      <c r="QOQ20" s="182"/>
      <c r="QOR20" s="182"/>
      <c r="QOS20" s="182"/>
      <c r="QOT20" s="182"/>
      <c r="QOU20" s="182"/>
      <c r="QOV20" s="182"/>
      <c r="QOW20" s="182"/>
      <c r="QOX20" s="182"/>
      <c r="QOY20" s="182"/>
      <c r="QOZ20" s="182"/>
      <c r="QPA20" s="182"/>
      <c r="QPB20" s="182"/>
      <c r="QPC20" s="182"/>
      <c r="QPD20" s="182"/>
      <c r="QPE20" s="182"/>
      <c r="QPF20" s="182"/>
      <c r="QPG20" s="182"/>
      <c r="QPH20" s="182"/>
      <c r="QPI20" s="182"/>
      <c r="QPJ20" s="182"/>
      <c r="QPK20" s="182"/>
      <c r="QPL20" s="182"/>
      <c r="QPM20" s="182"/>
      <c r="QPN20" s="182"/>
      <c r="QPO20" s="182"/>
      <c r="QPP20" s="182"/>
      <c r="QPQ20" s="182"/>
      <c r="QPR20" s="182"/>
      <c r="QPS20" s="182"/>
      <c r="QPT20" s="182"/>
      <c r="QPU20" s="182"/>
      <c r="QPV20" s="182"/>
      <c r="QPW20" s="182"/>
      <c r="QPX20" s="182"/>
      <c r="QPY20" s="182"/>
      <c r="QPZ20" s="182"/>
      <c r="QQA20" s="182"/>
      <c r="QQB20" s="182"/>
      <c r="QQC20" s="182"/>
      <c r="QQD20" s="182"/>
      <c r="QQE20" s="182"/>
      <c r="QQF20" s="182"/>
      <c r="QQG20" s="182"/>
      <c r="QQH20" s="182"/>
      <c r="QQI20" s="182"/>
      <c r="QQJ20" s="182"/>
      <c r="QQK20" s="182"/>
      <c r="QQL20" s="182"/>
      <c r="QQM20" s="182"/>
      <c r="QQN20" s="182"/>
      <c r="QQO20" s="182"/>
      <c r="QQP20" s="182"/>
      <c r="QQQ20" s="182"/>
      <c r="QQR20" s="182"/>
      <c r="QQS20" s="182"/>
      <c r="QQT20" s="182"/>
      <c r="QQU20" s="182"/>
      <c r="QQV20" s="182"/>
      <c r="QQW20" s="182"/>
      <c r="QQX20" s="182"/>
      <c r="QQY20" s="182"/>
      <c r="QQZ20" s="182"/>
      <c r="QRA20" s="182"/>
      <c r="QRB20" s="182"/>
      <c r="QRC20" s="182"/>
      <c r="QRD20" s="182"/>
      <c r="QRE20" s="182"/>
      <c r="QRF20" s="182"/>
      <c r="QRG20" s="182"/>
      <c r="QRH20" s="182"/>
      <c r="QRI20" s="182"/>
      <c r="QRJ20" s="182"/>
      <c r="QRK20" s="182"/>
      <c r="QRL20" s="182"/>
      <c r="QRM20" s="182"/>
      <c r="QRN20" s="182"/>
      <c r="QRO20" s="182"/>
      <c r="QRP20" s="182"/>
      <c r="QRQ20" s="182"/>
      <c r="QRR20" s="182"/>
      <c r="QRS20" s="182"/>
      <c r="QRT20" s="182"/>
      <c r="QRU20" s="182"/>
      <c r="QRV20" s="182"/>
      <c r="QRW20" s="182"/>
      <c r="QRX20" s="182"/>
      <c r="QRY20" s="182"/>
      <c r="QRZ20" s="182"/>
      <c r="QSA20" s="182"/>
      <c r="QSB20" s="182"/>
      <c r="QSC20" s="182"/>
      <c r="QSD20" s="182"/>
      <c r="QSE20" s="182"/>
      <c r="QSF20" s="182"/>
      <c r="QSG20" s="182"/>
      <c r="QSH20" s="182"/>
      <c r="QSI20" s="182"/>
      <c r="QSJ20" s="182"/>
      <c r="QSK20" s="182"/>
      <c r="QSL20" s="182"/>
      <c r="QSM20" s="182"/>
      <c r="QSN20" s="182"/>
      <c r="QSO20" s="182"/>
      <c r="QSP20" s="182"/>
      <c r="QSQ20" s="182"/>
      <c r="QSR20" s="182"/>
      <c r="QSS20" s="182"/>
      <c r="QST20" s="182"/>
      <c r="QSU20" s="182"/>
      <c r="QSV20" s="182"/>
      <c r="QSW20" s="182"/>
      <c r="QSX20" s="182"/>
      <c r="QSY20" s="182"/>
      <c r="QSZ20" s="182"/>
      <c r="QTA20" s="182"/>
      <c r="QTB20" s="182"/>
      <c r="QTC20" s="182"/>
      <c r="QTD20" s="182"/>
      <c r="QTE20" s="182"/>
      <c r="QTF20" s="182"/>
      <c r="QTG20" s="182"/>
      <c r="QTH20" s="182"/>
      <c r="QTI20" s="182"/>
      <c r="QTJ20" s="182"/>
      <c r="QTK20" s="182"/>
      <c r="QTL20" s="182"/>
      <c r="QTM20" s="182"/>
      <c r="QTN20" s="182"/>
      <c r="QTO20" s="182"/>
      <c r="QTP20" s="182"/>
      <c r="QTQ20" s="182"/>
      <c r="QTR20" s="182"/>
      <c r="QTS20" s="182"/>
      <c r="QTT20" s="182"/>
      <c r="QTU20" s="182"/>
      <c r="QTV20" s="182"/>
      <c r="QTW20" s="182"/>
      <c r="QTX20" s="182"/>
      <c r="QTY20" s="182"/>
      <c r="QTZ20" s="182"/>
      <c r="QUA20" s="182"/>
      <c r="QUB20" s="182"/>
      <c r="QUC20" s="182"/>
      <c r="QUD20" s="182"/>
      <c r="QUE20" s="182"/>
      <c r="QUF20" s="182"/>
      <c r="QUG20" s="182"/>
      <c r="QUH20" s="182"/>
      <c r="QUI20" s="182"/>
      <c r="QUJ20" s="182"/>
      <c r="QUK20" s="182"/>
      <c r="QUL20" s="182"/>
      <c r="QUM20" s="182"/>
      <c r="QUN20" s="182"/>
      <c r="QUO20" s="182"/>
      <c r="QUP20" s="182"/>
      <c r="QUQ20" s="182"/>
      <c r="QUR20" s="182"/>
      <c r="QUS20" s="182"/>
      <c r="QUT20" s="182"/>
      <c r="QUU20" s="182"/>
      <c r="QUV20" s="182"/>
      <c r="QUW20" s="182"/>
      <c r="QUX20" s="182"/>
      <c r="QUY20" s="182"/>
      <c r="QUZ20" s="182"/>
      <c r="QVA20" s="182"/>
      <c r="QVB20" s="182"/>
      <c r="QVC20" s="182"/>
      <c r="QVD20" s="182"/>
      <c r="QVE20" s="182"/>
      <c r="QVF20" s="182"/>
      <c r="QVG20" s="182"/>
      <c r="QVH20" s="182"/>
      <c r="QVI20" s="182"/>
      <c r="QVJ20" s="182"/>
      <c r="QVK20" s="182"/>
      <c r="QVL20" s="182"/>
      <c r="QVM20" s="182"/>
      <c r="QVN20" s="182"/>
      <c r="QVO20" s="182"/>
      <c r="QVP20" s="182"/>
      <c r="QVQ20" s="182"/>
      <c r="QVR20" s="182"/>
      <c r="QVS20" s="182"/>
      <c r="QVT20" s="182"/>
      <c r="QVU20" s="182"/>
      <c r="QVV20" s="182"/>
      <c r="QVW20" s="182"/>
      <c r="QVX20" s="182"/>
      <c r="QVY20" s="182"/>
      <c r="QVZ20" s="182"/>
      <c r="QWA20" s="182"/>
      <c r="QWB20" s="182"/>
      <c r="QWC20" s="182"/>
      <c r="QWD20" s="182"/>
      <c r="QWE20" s="182"/>
      <c r="QWF20" s="182"/>
      <c r="QWG20" s="182"/>
      <c r="QWH20" s="182"/>
      <c r="QWI20" s="182"/>
      <c r="QWJ20" s="182"/>
      <c r="QWK20" s="182"/>
      <c r="QWL20" s="182"/>
      <c r="QWM20" s="182"/>
      <c r="QWN20" s="182"/>
      <c r="QWO20" s="182"/>
      <c r="QWP20" s="182"/>
      <c r="QWQ20" s="182"/>
      <c r="QWR20" s="182"/>
      <c r="QWS20" s="182"/>
      <c r="QWT20" s="182"/>
      <c r="QWU20" s="182"/>
      <c r="QWV20" s="182"/>
      <c r="QWW20" s="182"/>
      <c r="QWX20" s="182"/>
      <c r="QWY20" s="182"/>
      <c r="QWZ20" s="182"/>
      <c r="QXA20" s="182"/>
      <c r="QXB20" s="182"/>
      <c r="QXC20" s="182"/>
      <c r="QXD20" s="182"/>
      <c r="QXE20" s="182"/>
      <c r="QXF20" s="182"/>
      <c r="QXG20" s="182"/>
      <c r="QXH20" s="182"/>
      <c r="QXI20" s="182"/>
      <c r="QXJ20" s="182"/>
      <c r="QXK20" s="182"/>
      <c r="QXL20" s="182"/>
      <c r="QXM20" s="182"/>
      <c r="QXN20" s="182"/>
      <c r="QXO20" s="182"/>
      <c r="QXP20" s="182"/>
      <c r="QXQ20" s="182"/>
      <c r="QXR20" s="182"/>
      <c r="QXS20" s="182"/>
      <c r="QXT20" s="182"/>
      <c r="QXU20" s="182"/>
      <c r="QXV20" s="182"/>
      <c r="QXW20" s="182"/>
      <c r="QXX20" s="182"/>
      <c r="QXY20" s="182"/>
      <c r="QXZ20" s="182"/>
      <c r="QYA20" s="182"/>
      <c r="QYB20" s="182"/>
      <c r="QYC20" s="182"/>
      <c r="QYD20" s="182"/>
      <c r="QYE20" s="182"/>
      <c r="QYF20" s="182"/>
      <c r="QYG20" s="182"/>
      <c r="QYH20" s="182"/>
      <c r="QYI20" s="182"/>
      <c r="QYJ20" s="182"/>
      <c r="QYK20" s="182"/>
      <c r="QYL20" s="182"/>
      <c r="QYM20" s="182"/>
      <c r="QYN20" s="182"/>
      <c r="QYO20" s="182"/>
      <c r="QYP20" s="182"/>
      <c r="QYQ20" s="182"/>
      <c r="QYR20" s="182"/>
      <c r="QYS20" s="182"/>
      <c r="QYT20" s="182"/>
      <c r="QYU20" s="182"/>
      <c r="QYV20" s="182"/>
      <c r="QYW20" s="182"/>
      <c r="QYX20" s="182"/>
      <c r="QYY20" s="182"/>
      <c r="QYZ20" s="182"/>
      <c r="QZA20" s="182"/>
      <c r="QZB20" s="182"/>
      <c r="QZC20" s="182"/>
      <c r="QZD20" s="182"/>
      <c r="QZE20" s="182"/>
      <c r="QZF20" s="182"/>
      <c r="QZG20" s="182"/>
      <c r="QZH20" s="182"/>
      <c r="QZI20" s="182"/>
      <c r="QZJ20" s="182"/>
      <c r="QZK20" s="182"/>
      <c r="QZL20" s="182"/>
      <c r="QZM20" s="182"/>
      <c r="QZN20" s="182"/>
      <c r="QZO20" s="182"/>
      <c r="QZP20" s="182"/>
      <c r="QZQ20" s="182"/>
      <c r="QZR20" s="182"/>
      <c r="QZS20" s="182"/>
      <c r="QZT20" s="182"/>
      <c r="QZU20" s="182"/>
      <c r="QZV20" s="182"/>
      <c r="QZW20" s="182"/>
      <c r="QZX20" s="182"/>
      <c r="QZY20" s="182"/>
      <c r="QZZ20" s="182"/>
      <c r="RAA20" s="182"/>
      <c r="RAB20" s="182"/>
      <c r="RAC20" s="182"/>
      <c r="RAD20" s="182"/>
      <c r="RAE20" s="182"/>
      <c r="RAF20" s="182"/>
      <c r="RAG20" s="182"/>
      <c r="RAH20" s="182"/>
      <c r="RAI20" s="182"/>
      <c r="RAJ20" s="182"/>
      <c r="RAK20" s="182"/>
      <c r="RAL20" s="182"/>
      <c r="RAM20" s="182"/>
      <c r="RAN20" s="182"/>
      <c r="RAO20" s="182"/>
      <c r="RAP20" s="182"/>
      <c r="RAQ20" s="182"/>
      <c r="RAR20" s="182"/>
      <c r="RAS20" s="182"/>
      <c r="RAT20" s="182"/>
      <c r="RAU20" s="182"/>
      <c r="RAV20" s="182"/>
      <c r="RAW20" s="182"/>
      <c r="RAX20" s="182"/>
      <c r="RAY20" s="182"/>
      <c r="RAZ20" s="182"/>
      <c r="RBA20" s="182"/>
      <c r="RBB20" s="182"/>
      <c r="RBC20" s="182"/>
      <c r="RBD20" s="182"/>
      <c r="RBE20" s="182"/>
      <c r="RBF20" s="182"/>
      <c r="RBG20" s="182"/>
      <c r="RBH20" s="182"/>
      <c r="RBI20" s="182"/>
      <c r="RBJ20" s="182"/>
      <c r="RBK20" s="182"/>
      <c r="RBL20" s="182"/>
      <c r="RBM20" s="182"/>
      <c r="RBN20" s="182"/>
      <c r="RBO20" s="182"/>
      <c r="RBP20" s="182"/>
      <c r="RBQ20" s="182"/>
      <c r="RBR20" s="182"/>
      <c r="RBS20" s="182"/>
      <c r="RBT20" s="182"/>
      <c r="RBU20" s="182"/>
      <c r="RBV20" s="182"/>
      <c r="RBW20" s="182"/>
      <c r="RBX20" s="182"/>
      <c r="RBY20" s="182"/>
      <c r="RBZ20" s="182"/>
      <c r="RCA20" s="182"/>
      <c r="RCB20" s="182"/>
      <c r="RCC20" s="182"/>
      <c r="RCD20" s="182"/>
      <c r="RCE20" s="182"/>
      <c r="RCF20" s="182"/>
      <c r="RCG20" s="182"/>
      <c r="RCH20" s="182"/>
      <c r="RCI20" s="182"/>
      <c r="RCJ20" s="182"/>
      <c r="RCK20" s="182"/>
      <c r="RCL20" s="182"/>
      <c r="RCM20" s="182"/>
      <c r="RCN20" s="182"/>
      <c r="RCO20" s="182"/>
      <c r="RCP20" s="182"/>
      <c r="RCQ20" s="182"/>
      <c r="RCR20" s="182"/>
      <c r="RCS20" s="182"/>
      <c r="RCT20" s="182"/>
      <c r="RCU20" s="182"/>
      <c r="RCV20" s="182"/>
      <c r="RCW20" s="182"/>
      <c r="RCX20" s="182"/>
      <c r="RCY20" s="182"/>
      <c r="RCZ20" s="182"/>
      <c r="RDA20" s="182"/>
      <c r="RDB20" s="182"/>
      <c r="RDC20" s="182"/>
      <c r="RDD20" s="182"/>
      <c r="RDE20" s="182"/>
      <c r="RDF20" s="182"/>
      <c r="RDG20" s="182"/>
      <c r="RDH20" s="182"/>
      <c r="RDI20" s="182"/>
      <c r="RDJ20" s="182"/>
      <c r="RDK20" s="182"/>
      <c r="RDL20" s="182"/>
      <c r="RDM20" s="182"/>
      <c r="RDN20" s="182"/>
      <c r="RDO20" s="182"/>
      <c r="RDP20" s="182"/>
      <c r="RDQ20" s="182"/>
      <c r="RDR20" s="182"/>
      <c r="RDS20" s="182"/>
      <c r="RDT20" s="182"/>
      <c r="RDU20" s="182"/>
      <c r="RDV20" s="182"/>
      <c r="RDW20" s="182"/>
      <c r="RDX20" s="182"/>
      <c r="RDY20" s="182"/>
      <c r="RDZ20" s="182"/>
      <c r="REA20" s="182"/>
      <c r="REB20" s="182"/>
      <c r="REC20" s="182"/>
      <c r="RED20" s="182"/>
      <c r="REE20" s="182"/>
      <c r="REF20" s="182"/>
      <c r="REG20" s="182"/>
      <c r="REH20" s="182"/>
      <c r="REI20" s="182"/>
      <c r="REJ20" s="182"/>
      <c r="REK20" s="182"/>
      <c r="REL20" s="182"/>
      <c r="REM20" s="182"/>
      <c r="REN20" s="182"/>
      <c r="REO20" s="182"/>
      <c r="REP20" s="182"/>
      <c r="REQ20" s="182"/>
      <c r="RER20" s="182"/>
      <c r="RES20" s="182"/>
      <c r="RET20" s="182"/>
      <c r="REU20" s="182"/>
      <c r="REV20" s="182"/>
      <c r="REW20" s="182"/>
      <c r="REX20" s="182"/>
      <c r="REY20" s="182"/>
      <c r="REZ20" s="182"/>
      <c r="RFA20" s="182"/>
      <c r="RFB20" s="182"/>
      <c r="RFC20" s="182"/>
      <c r="RFD20" s="182"/>
      <c r="RFE20" s="182"/>
      <c r="RFF20" s="182"/>
      <c r="RFG20" s="182"/>
      <c r="RFH20" s="182"/>
      <c r="RFI20" s="182"/>
      <c r="RFJ20" s="182"/>
      <c r="RFK20" s="182"/>
      <c r="RFL20" s="182"/>
      <c r="RFM20" s="182"/>
      <c r="RFN20" s="182"/>
      <c r="RFO20" s="182"/>
      <c r="RFP20" s="182"/>
      <c r="RFQ20" s="182"/>
      <c r="RFR20" s="182"/>
      <c r="RFS20" s="182"/>
      <c r="RFT20" s="182"/>
      <c r="RFU20" s="182"/>
      <c r="RFV20" s="182"/>
      <c r="RFW20" s="182"/>
      <c r="RFX20" s="182"/>
      <c r="RFY20" s="182"/>
      <c r="RFZ20" s="182"/>
      <c r="RGA20" s="182"/>
      <c r="RGB20" s="182"/>
      <c r="RGC20" s="182"/>
      <c r="RGD20" s="182"/>
      <c r="RGE20" s="182"/>
      <c r="RGF20" s="182"/>
      <c r="RGG20" s="182"/>
      <c r="RGH20" s="182"/>
      <c r="RGI20" s="182"/>
      <c r="RGJ20" s="182"/>
      <c r="RGK20" s="182"/>
      <c r="RGL20" s="182"/>
      <c r="RGM20" s="182"/>
      <c r="RGN20" s="182"/>
      <c r="RGO20" s="182"/>
      <c r="RGP20" s="182"/>
      <c r="RGQ20" s="182"/>
      <c r="RGR20" s="182"/>
      <c r="RGS20" s="182"/>
      <c r="RGT20" s="182"/>
      <c r="RGU20" s="182"/>
      <c r="RGV20" s="182"/>
      <c r="RGW20" s="182"/>
      <c r="RGX20" s="182"/>
      <c r="RGY20" s="182"/>
      <c r="RGZ20" s="182"/>
      <c r="RHA20" s="182"/>
      <c r="RHB20" s="182"/>
      <c r="RHC20" s="182"/>
      <c r="RHD20" s="182"/>
      <c r="RHE20" s="182"/>
      <c r="RHF20" s="182"/>
      <c r="RHG20" s="182"/>
      <c r="RHH20" s="182"/>
      <c r="RHI20" s="182"/>
      <c r="RHJ20" s="182"/>
      <c r="RHK20" s="182"/>
      <c r="RHL20" s="182"/>
      <c r="RHM20" s="182"/>
      <c r="RHN20" s="182"/>
      <c r="RHO20" s="182"/>
      <c r="RHP20" s="182"/>
      <c r="RHQ20" s="182"/>
      <c r="RHR20" s="182"/>
      <c r="RHS20" s="182"/>
      <c r="RHT20" s="182"/>
      <c r="RHU20" s="182"/>
      <c r="RHV20" s="182"/>
      <c r="RHW20" s="182"/>
      <c r="RHX20" s="182"/>
      <c r="RHY20" s="182"/>
      <c r="RHZ20" s="182"/>
      <c r="RIA20" s="182"/>
      <c r="RIB20" s="182"/>
      <c r="RIC20" s="182"/>
      <c r="RID20" s="182"/>
      <c r="RIE20" s="182"/>
      <c r="RIF20" s="182"/>
      <c r="RIG20" s="182"/>
      <c r="RIH20" s="182"/>
      <c r="RII20" s="182"/>
      <c r="RIJ20" s="182"/>
      <c r="RIK20" s="182"/>
      <c r="RIL20" s="182"/>
      <c r="RIM20" s="182"/>
      <c r="RIN20" s="182"/>
      <c r="RIO20" s="182"/>
      <c r="RIP20" s="182"/>
      <c r="RIQ20" s="182"/>
      <c r="RIR20" s="182"/>
      <c r="RIS20" s="182"/>
      <c r="RIT20" s="182"/>
      <c r="RIU20" s="182"/>
      <c r="RIV20" s="182"/>
      <c r="RIW20" s="182"/>
      <c r="RIX20" s="182"/>
      <c r="RIY20" s="182"/>
      <c r="RIZ20" s="182"/>
      <c r="RJA20" s="182"/>
      <c r="RJB20" s="182"/>
      <c r="RJC20" s="182"/>
      <c r="RJD20" s="182"/>
      <c r="RJE20" s="182"/>
      <c r="RJF20" s="182"/>
      <c r="RJG20" s="182"/>
      <c r="RJH20" s="182"/>
      <c r="RJI20" s="182"/>
      <c r="RJJ20" s="182"/>
      <c r="RJK20" s="182"/>
      <c r="RJL20" s="182"/>
      <c r="RJM20" s="182"/>
      <c r="RJN20" s="182"/>
      <c r="RJO20" s="182"/>
      <c r="RJP20" s="182"/>
      <c r="RJQ20" s="182"/>
      <c r="RJR20" s="182"/>
      <c r="RJS20" s="182"/>
      <c r="RJT20" s="182"/>
      <c r="RJU20" s="182"/>
      <c r="RJV20" s="182"/>
      <c r="RJW20" s="182"/>
      <c r="RJX20" s="182"/>
      <c r="RJY20" s="182"/>
      <c r="RJZ20" s="182"/>
      <c r="RKA20" s="182"/>
      <c r="RKB20" s="182"/>
      <c r="RKC20" s="182"/>
      <c r="RKD20" s="182"/>
      <c r="RKE20" s="182"/>
      <c r="RKF20" s="182"/>
      <c r="RKG20" s="182"/>
      <c r="RKH20" s="182"/>
      <c r="RKI20" s="182"/>
      <c r="RKJ20" s="182"/>
      <c r="RKK20" s="182"/>
      <c r="RKL20" s="182"/>
      <c r="RKM20" s="182"/>
      <c r="RKN20" s="182"/>
      <c r="RKO20" s="182"/>
      <c r="RKP20" s="182"/>
      <c r="RKQ20" s="182"/>
      <c r="RKR20" s="182"/>
      <c r="RKS20" s="182"/>
      <c r="RKT20" s="182"/>
      <c r="RKU20" s="182"/>
      <c r="RKV20" s="182"/>
      <c r="RKW20" s="182"/>
      <c r="RKX20" s="182"/>
      <c r="RKY20" s="182"/>
      <c r="RKZ20" s="182"/>
      <c r="RLA20" s="182"/>
      <c r="RLB20" s="182"/>
      <c r="RLC20" s="182"/>
      <c r="RLD20" s="182"/>
      <c r="RLE20" s="182"/>
      <c r="RLF20" s="182"/>
      <c r="RLG20" s="182"/>
      <c r="RLH20" s="182"/>
      <c r="RLI20" s="182"/>
      <c r="RLJ20" s="182"/>
      <c r="RLK20" s="182"/>
      <c r="RLL20" s="182"/>
      <c r="RLM20" s="182"/>
      <c r="RLN20" s="182"/>
      <c r="RLO20" s="182"/>
      <c r="RLP20" s="182"/>
      <c r="RLQ20" s="182"/>
      <c r="RLR20" s="182"/>
      <c r="RLS20" s="182"/>
      <c r="RLT20" s="182"/>
      <c r="RLU20" s="182"/>
      <c r="RLV20" s="182"/>
      <c r="RLW20" s="182"/>
      <c r="RLX20" s="182"/>
      <c r="RLY20" s="182"/>
      <c r="RLZ20" s="182"/>
      <c r="RMA20" s="182"/>
      <c r="RMB20" s="182"/>
      <c r="RMC20" s="182"/>
      <c r="RMD20" s="182"/>
      <c r="RME20" s="182"/>
      <c r="RMF20" s="182"/>
      <c r="RMG20" s="182"/>
      <c r="RMH20" s="182"/>
      <c r="RMI20" s="182"/>
      <c r="RMJ20" s="182"/>
      <c r="RMK20" s="182"/>
      <c r="RML20" s="182"/>
      <c r="RMM20" s="182"/>
      <c r="RMN20" s="182"/>
      <c r="RMO20" s="182"/>
      <c r="RMP20" s="182"/>
      <c r="RMQ20" s="182"/>
      <c r="RMR20" s="182"/>
      <c r="RMS20" s="182"/>
      <c r="RMT20" s="182"/>
      <c r="RMU20" s="182"/>
      <c r="RMV20" s="182"/>
      <c r="RMW20" s="182"/>
      <c r="RMX20" s="182"/>
      <c r="RMY20" s="182"/>
      <c r="RMZ20" s="182"/>
      <c r="RNA20" s="182"/>
      <c r="RNB20" s="182"/>
      <c r="RNC20" s="182"/>
      <c r="RND20" s="182"/>
      <c r="RNE20" s="182"/>
      <c r="RNF20" s="182"/>
      <c r="RNG20" s="182"/>
      <c r="RNH20" s="182"/>
      <c r="RNI20" s="182"/>
      <c r="RNJ20" s="182"/>
      <c r="RNK20" s="182"/>
      <c r="RNL20" s="182"/>
      <c r="RNM20" s="182"/>
      <c r="RNN20" s="182"/>
      <c r="RNO20" s="182"/>
      <c r="RNP20" s="182"/>
      <c r="RNQ20" s="182"/>
      <c r="RNR20" s="182"/>
      <c r="RNS20" s="182"/>
      <c r="RNT20" s="182"/>
      <c r="RNU20" s="182"/>
      <c r="RNV20" s="182"/>
      <c r="RNW20" s="182"/>
      <c r="RNX20" s="182"/>
      <c r="RNY20" s="182"/>
      <c r="RNZ20" s="182"/>
      <c r="ROA20" s="182"/>
      <c r="ROB20" s="182"/>
      <c r="ROC20" s="182"/>
      <c r="ROD20" s="182"/>
      <c r="ROE20" s="182"/>
      <c r="ROF20" s="182"/>
      <c r="ROG20" s="182"/>
      <c r="ROH20" s="182"/>
      <c r="ROI20" s="182"/>
      <c r="ROJ20" s="182"/>
      <c r="ROK20" s="182"/>
      <c r="ROL20" s="182"/>
      <c r="ROM20" s="182"/>
      <c r="RON20" s="182"/>
      <c r="ROO20" s="182"/>
      <c r="ROP20" s="182"/>
      <c r="ROQ20" s="182"/>
      <c r="ROR20" s="182"/>
      <c r="ROS20" s="182"/>
      <c r="ROT20" s="182"/>
      <c r="ROU20" s="182"/>
      <c r="ROV20" s="182"/>
      <c r="ROW20" s="182"/>
      <c r="ROX20" s="182"/>
      <c r="ROY20" s="182"/>
      <c r="ROZ20" s="182"/>
      <c r="RPA20" s="182"/>
      <c r="RPB20" s="182"/>
      <c r="RPC20" s="182"/>
      <c r="RPD20" s="182"/>
      <c r="RPE20" s="182"/>
      <c r="RPF20" s="182"/>
      <c r="RPG20" s="182"/>
      <c r="RPH20" s="182"/>
      <c r="RPI20" s="182"/>
      <c r="RPJ20" s="182"/>
      <c r="RPK20" s="182"/>
      <c r="RPL20" s="182"/>
      <c r="RPM20" s="182"/>
      <c r="RPN20" s="182"/>
      <c r="RPO20" s="182"/>
      <c r="RPP20" s="182"/>
      <c r="RPQ20" s="182"/>
      <c r="RPR20" s="182"/>
      <c r="RPS20" s="182"/>
      <c r="RPT20" s="182"/>
      <c r="RPU20" s="182"/>
      <c r="RPV20" s="182"/>
      <c r="RPW20" s="182"/>
      <c r="RPX20" s="182"/>
      <c r="RPY20" s="182"/>
      <c r="RPZ20" s="182"/>
      <c r="RQA20" s="182"/>
      <c r="RQB20" s="182"/>
      <c r="RQC20" s="182"/>
      <c r="RQD20" s="182"/>
      <c r="RQE20" s="182"/>
      <c r="RQF20" s="182"/>
      <c r="RQG20" s="182"/>
      <c r="RQH20" s="182"/>
      <c r="RQI20" s="182"/>
      <c r="RQJ20" s="182"/>
      <c r="RQK20" s="182"/>
      <c r="RQL20" s="182"/>
      <c r="RQM20" s="182"/>
      <c r="RQN20" s="182"/>
      <c r="RQO20" s="182"/>
      <c r="RQP20" s="182"/>
      <c r="RQQ20" s="182"/>
      <c r="RQR20" s="182"/>
      <c r="RQS20" s="182"/>
      <c r="RQT20" s="182"/>
      <c r="RQU20" s="182"/>
      <c r="RQV20" s="182"/>
      <c r="RQW20" s="182"/>
      <c r="RQX20" s="182"/>
      <c r="RQY20" s="182"/>
      <c r="RQZ20" s="182"/>
      <c r="RRA20" s="182"/>
      <c r="RRB20" s="182"/>
      <c r="RRC20" s="182"/>
      <c r="RRD20" s="182"/>
      <c r="RRE20" s="182"/>
      <c r="RRF20" s="182"/>
      <c r="RRG20" s="182"/>
      <c r="RRH20" s="182"/>
      <c r="RRI20" s="182"/>
      <c r="RRJ20" s="182"/>
      <c r="RRK20" s="182"/>
      <c r="RRL20" s="182"/>
      <c r="RRM20" s="182"/>
      <c r="RRN20" s="182"/>
      <c r="RRO20" s="182"/>
      <c r="RRP20" s="182"/>
      <c r="RRQ20" s="182"/>
      <c r="RRR20" s="182"/>
      <c r="RRS20" s="182"/>
      <c r="RRT20" s="182"/>
      <c r="RRU20" s="182"/>
      <c r="RRV20" s="182"/>
      <c r="RRW20" s="182"/>
      <c r="RRX20" s="182"/>
      <c r="RRY20" s="182"/>
      <c r="RRZ20" s="182"/>
      <c r="RSA20" s="182"/>
      <c r="RSB20" s="182"/>
      <c r="RSC20" s="182"/>
      <c r="RSD20" s="182"/>
      <c r="RSE20" s="182"/>
      <c r="RSF20" s="182"/>
      <c r="RSG20" s="182"/>
      <c r="RSH20" s="182"/>
      <c r="RSI20" s="182"/>
      <c r="RSJ20" s="182"/>
      <c r="RSK20" s="182"/>
      <c r="RSL20" s="182"/>
      <c r="RSM20" s="182"/>
      <c r="RSN20" s="182"/>
      <c r="RSO20" s="182"/>
      <c r="RSP20" s="182"/>
      <c r="RSQ20" s="182"/>
      <c r="RSR20" s="182"/>
      <c r="RSS20" s="182"/>
      <c r="RST20" s="182"/>
      <c r="RSU20" s="182"/>
      <c r="RSV20" s="182"/>
      <c r="RSW20" s="182"/>
      <c r="RSX20" s="182"/>
      <c r="RSY20" s="182"/>
      <c r="RSZ20" s="182"/>
      <c r="RTA20" s="182"/>
      <c r="RTB20" s="182"/>
      <c r="RTC20" s="182"/>
      <c r="RTD20" s="182"/>
      <c r="RTE20" s="182"/>
      <c r="RTF20" s="182"/>
      <c r="RTG20" s="182"/>
      <c r="RTH20" s="182"/>
      <c r="RTI20" s="182"/>
      <c r="RTJ20" s="182"/>
      <c r="RTK20" s="182"/>
      <c r="RTL20" s="182"/>
      <c r="RTM20" s="182"/>
      <c r="RTN20" s="182"/>
      <c r="RTO20" s="182"/>
      <c r="RTP20" s="182"/>
      <c r="RTQ20" s="182"/>
      <c r="RTR20" s="182"/>
      <c r="RTS20" s="182"/>
      <c r="RTT20" s="182"/>
      <c r="RTU20" s="182"/>
      <c r="RTV20" s="182"/>
      <c r="RTW20" s="182"/>
      <c r="RTX20" s="182"/>
      <c r="RTY20" s="182"/>
      <c r="RTZ20" s="182"/>
      <c r="RUA20" s="182"/>
      <c r="RUB20" s="182"/>
      <c r="RUC20" s="182"/>
      <c r="RUD20" s="182"/>
      <c r="RUE20" s="182"/>
      <c r="RUF20" s="182"/>
      <c r="RUG20" s="182"/>
      <c r="RUH20" s="182"/>
      <c r="RUI20" s="182"/>
      <c r="RUJ20" s="182"/>
      <c r="RUK20" s="182"/>
      <c r="RUL20" s="182"/>
      <c r="RUM20" s="182"/>
      <c r="RUN20" s="182"/>
      <c r="RUO20" s="182"/>
      <c r="RUP20" s="182"/>
      <c r="RUQ20" s="182"/>
      <c r="RUR20" s="182"/>
      <c r="RUS20" s="182"/>
      <c r="RUT20" s="182"/>
      <c r="RUU20" s="182"/>
      <c r="RUV20" s="182"/>
      <c r="RUW20" s="182"/>
      <c r="RUX20" s="182"/>
      <c r="RUY20" s="182"/>
      <c r="RUZ20" s="182"/>
      <c r="RVA20" s="182"/>
      <c r="RVB20" s="182"/>
      <c r="RVC20" s="182"/>
      <c r="RVD20" s="182"/>
      <c r="RVE20" s="182"/>
      <c r="RVF20" s="182"/>
      <c r="RVG20" s="182"/>
      <c r="RVH20" s="182"/>
      <c r="RVI20" s="182"/>
      <c r="RVJ20" s="182"/>
      <c r="RVK20" s="182"/>
      <c r="RVL20" s="182"/>
      <c r="RVM20" s="182"/>
      <c r="RVN20" s="182"/>
      <c r="RVO20" s="182"/>
      <c r="RVP20" s="182"/>
      <c r="RVQ20" s="182"/>
      <c r="RVR20" s="182"/>
      <c r="RVS20" s="182"/>
      <c r="RVT20" s="182"/>
      <c r="RVU20" s="182"/>
      <c r="RVV20" s="182"/>
      <c r="RVW20" s="182"/>
      <c r="RVX20" s="182"/>
      <c r="RVY20" s="182"/>
      <c r="RVZ20" s="182"/>
      <c r="RWA20" s="182"/>
      <c r="RWB20" s="182"/>
      <c r="RWC20" s="182"/>
      <c r="RWD20" s="182"/>
      <c r="RWE20" s="182"/>
      <c r="RWF20" s="182"/>
      <c r="RWG20" s="182"/>
      <c r="RWH20" s="182"/>
      <c r="RWI20" s="182"/>
      <c r="RWJ20" s="182"/>
      <c r="RWK20" s="182"/>
      <c r="RWL20" s="182"/>
      <c r="RWM20" s="182"/>
      <c r="RWN20" s="182"/>
      <c r="RWO20" s="182"/>
      <c r="RWP20" s="182"/>
      <c r="RWQ20" s="182"/>
      <c r="RWR20" s="182"/>
      <c r="RWS20" s="182"/>
      <c r="RWT20" s="182"/>
      <c r="RWU20" s="182"/>
      <c r="RWV20" s="182"/>
      <c r="RWW20" s="182"/>
      <c r="RWX20" s="182"/>
      <c r="RWY20" s="182"/>
      <c r="RWZ20" s="182"/>
      <c r="RXA20" s="182"/>
      <c r="RXB20" s="182"/>
      <c r="RXC20" s="182"/>
      <c r="RXD20" s="182"/>
      <c r="RXE20" s="182"/>
      <c r="RXF20" s="182"/>
      <c r="RXG20" s="182"/>
      <c r="RXH20" s="182"/>
      <c r="RXI20" s="182"/>
      <c r="RXJ20" s="182"/>
      <c r="RXK20" s="182"/>
      <c r="RXL20" s="182"/>
      <c r="RXM20" s="182"/>
      <c r="RXN20" s="182"/>
      <c r="RXO20" s="182"/>
      <c r="RXP20" s="182"/>
      <c r="RXQ20" s="182"/>
      <c r="RXR20" s="182"/>
      <c r="RXS20" s="182"/>
      <c r="RXT20" s="182"/>
      <c r="RXU20" s="182"/>
      <c r="RXV20" s="182"/>
      <c r="RXW20" s="182"/>
      <c r="RXX20" s="182"/>
      <c r="RXY20" s="182"/>
      <c r="RXZ20" s="182"/>
      <c r="RYA20" s="182"/>
      <c r="RYB20" s="182"/>
      <c r="RYC20" s="182"/>
      <c r="RYD20" s="182"/>
      <c r="RYE20" s="182"/>
      <c r="RYF20" s="182"/>
      <c r="RYG20" s="182"/>
      <c r="RYH20" s="182"/>
      <c r="RYI20" s="182"/>
      <c r="RYJ20" s="182"/>
      <c r="RYK20" s="182"/>
      <c r="RYL20" s="182"/>
      <c r="RYM20" s="182"/>
      <c r="RYN20" s="182"/>
      <c r="RYO20" s="182"/>
      <c r="RYP20" s="182"/>
      <c r="RYQ20" s="182"/>
      <c r="RYR20" s="182"/>
      <c r="RYS20" s="182"/>
      <c r="RYT20" s="182"/>
      <c r="RYU20" s="182"/>
      <c r="RYV20" s="182"/>
      <c r="RYW20" s="182"/>
      <c r="RYX20" s="182"/>
      <c r="RYY20" s="182"/>
      <c r="RYZ20" s="182"/>
      <c r="RZA20" s="182"/>
      <c r="RZB20" s="182"/>
      <c r="RZC20" s="182"/>
      <c r="RZD20" s="182"/>
      <c r="RZE20" s="182"/>
      <c r="RZF20" s="182"/>
      <c r="RZG20" s="182"/>
      <c r="RZH20" s="182"/>
      <c r="RZI20" s="182"/>
      <c r="RZJ20" s="182"/>
      <c r="RZK20" s="182"/>
      <c r="RZL20" s="182"/>
      <c r="RZM20" s="182"/>
      <c r="RZN20" s="182"/>
      <c r="RZO20" s="182"/>
      <c r="RZP20" s="182"/>
      <c r="RZQ20" s="182"/>
      <c r="RZR20" s="182"/>
      <c r="RZS20" s="182"/>
      <c r="RZT20" s="182"/>
      <c r="RZU20" s="182"/>
      <c r="RZV20" s="182"/>
      <c r="RZW20" s="182"/>
      <c r="RZX20" s="182"/>
      <c r="RZY20" s="182"/>
      <c r="RZZ20" s="182"/>
      <c r="SAA20" s="182"/>
      <c r="SAB20" s="182"/>
      <c r="SAC20" s="182"/>
      <c r="SAD20" s="182"/>
      <c r="SAE20" s="182"/>
      <c r="SAF20" s="182"/>
      <c r="SAG20" s="182"/>
      <c r="SAH20" s="182"/>
      <c r="SAI20" s="182"/>
      <c r="SAJ20" s="182"/>
      <c r="SAK20" s="182"/>
      <c r="SAL20" s="182"/>
      <c r="SAM20" s="182"/>
      <c r="SAN20" s="182"/>
      <c r="SAO20" s="182"/>
      <c r="SAP20" s="182"/>
      <c r="SAQ20" s="182"/>
      <c r="SAR20" s="182"/>
      <c r="SAS20" s="182"/>
      <c r="SAT20" s="182"/>
      <c r="SAU20" s="182"/>
      <c r="SAV20" s="182"/>
      <c r="SAW20" s="182"/>
      <c r="SAX20" s="182"/>
      <c r="SAY20" s="182"/>
      <c r="SAZ20" s="182"/>
      <c r="SBA20" s="182"/>
      <c r="SBB20" s="182"/>
      <c r="SBC20" s="182"/>
      <c r="SBD20" s="182"/>
      <c r="SBE20" s="182"/>
      <c r="SBF20" s="182"/>
      <c r="SBG20" s="182"/>
      <c r="SBH20" s="182"/>
      <c r="SBI20" s="182"/>
      <c r="SBJ20" s="182"/>
      <c r="SBK20" s="182"/>
      <c r="SBL20" s="182"/>
      <c r="SBM20" s="182"/>
      <c r="SBN20" s="182"/>
      <c r="SBO20" s="182"/>
      <c r="SBP20" s="182"/>
      <c r="SBQ20" s="182"/>
      <c r="SBR20" s="182"/>
      <c r="SBS20" s="182"/>
      <c r="SBT20" s="182"/>
      <c r="SBU20" s="182"/>
      <c r="SBV20" s="182"/>
      <c r="SBW20" s="182"/>
      <c r="SBX20" s="182"/>
      <c r="SBY20" s="182"/>
      <c r="SBZ20" s="182"/>
      <c r="SCA20" s="182"/>
      <c r="SCB20" s="182"/>
      <c r="SCC20" s="182"/>
      <c r="SCD20" s="182"/>
      <c r="SCE20" s="182"/>
      <c r="SCF20" s="182"/>
      <c r="SCG20" s="182"/>
      <c r="SCH20" s="182"/>
      <c r="SCI20" s="182"/>
      <c r="SCJ20" s="182"/>
      <c r="SCK20" s="182"/>
      <c r="SCL20" s="182"/>
      <c r="SCM20" s="182"/>
      <c r="SCN20" s="182"/>
      <c r="SCO20" s="182"/>
      <c r="SCP20" s="182"/>
      <c r="SCQ20" s="182"/>
      <c r="SCR20" s="182"/>
      <c r="SCS20" s="182"/>
      <c r="SCT20" s="182"/>
      <c r="SCU20" s="182"/>
      <c r="SCV20" s="182"/>
      <c r="SCW20" s="182"/>
      <c r="SCX20" s="182"/>
      <c r="SCY20" s="182"/>
      <c r="SCZ20" s="182"/>
      <c r="SDA20" s="182"/>
      <c r="SDB20" s="182"/>
      <c r="SDC20" s="182"/>
      <c r="SDD20" s="182"/>
      <c r="SDE20" s="182"/>
      <c r="SDF20" s="182"/>
      <c r="SDG20" s="182"/>
      <c r="SDH20" s="182"/>
      <c r="SDI20" s="182"/>
      <c r="SDJ20" s="182"/>
      <c r="SDK20" s="182"/>
      <c r="SDL20" s="182"/>
      <c r="SDM20" s="182"/>
      <c r="SDN20" s="182"/>
      <c r="SDO20" s="182"/>
      <c r="SDP20" s="182"/>
      <c r="SDQ20" s="182"/>
      <c r="SDR20" s="182"/>
      <c r="SDS20" s="182"/>
      <c r="SDT20" s="182"/>
      <c r="SDU20" s="182"/>
      <c r="SDV20" s="182"/>
      <c r="SDW20" s="182"/>
      <c r="SDX20" s="182"/>
      <c r="SDY20" s="182"/>
      <c r="SDZ20" s="182"/>
      <c r="SEA20" s="182"/>
      <c r="SEB20" s="182"/>
      <c r="SEC20" s="182"/>
      <c r="SED20" s="182"/>
      <c r="SEE20" s="182"/>
      <c r="SEF20" s="182"/>
      <c r="SEG20" s="182"/>
      <c r="SEH20" s="182"/>
      <c r="SEI20" s="182"/>
      <c r="SEJ20" s="182"/>
      <c r="SEK20" s="182"/>
      <c r="SEL20" s="182"/>
      <c r="SEM20" s="182"/>
      <c r="SEN20" s="182"/>
      <c r="SEO20" s="182"/>
      <c r="SEP20" s="182"/>
      <c r="SEQ20" s="182"/>
      <c r="SER20" s="182"/>
      <c r="SES20" s="182"/>
      <c r="SET20" s="182"/>
      <c r="SEU20" s="182"/>
      <c r="SEV20" s="182"/>
      <c r="SEW20" s="182"/>
      <c r="SEX20" s="182"/>
      <c r="SEY20" s="182"/>
      <c r="SEZ20" s="182"/>
      <c r="SFA20" s="182"/>
      <c r="SFB20" s="182"/>
      <c r="SFC20" s="182"/>
      <c r="SFD20" s="182"/>
      <c r="SFE20" s="182"/>
      <c r="SFF20" s="182"/>
      <c r="SFG20" s="182"/>
      <c r="SFH20" s="182"/>
      <c r="SFI20" s="182"/>
      <c r="SFJ20" s="182"/>
      <c r="SFK20" s="182"/>
      <c r="SFL20" s="182"/>
      <c r="SFM20" s="182"/>
      <c r="SFN20" s="182"/>
      <c r="SFO20" s="182"/>
      <c r="SFP20" s="182"/>
      <c r="SFQ20" s="182"/>
      <c r="SFR20" s="182"/>
      <c r="SFS20" s="182"/>
      <c r="SFT20" s="182"/>
      <c r="SFU20" s="182"/>
      <c r="SFV20" s="182"/>
      <c r="SFW20" s="182"/>
      <c r="SFX20" s="182"/>
      <c r="SFY20" s="182"/>
      <c r="SFZ20" s="182"/>
      <c r="SGA20" s="182"/>
      <c r="SGB20" s="182"/>
      <c r="SGC20" s="182"/>
      <c r="SGD20" s="182"/>
      <c r="SGE20" s="182"/>
      <c r="SGF20" s="182"/>
      <c r="SGG20" s="182"/>
      <c r="SGH20" s="182"/>
      <c r="SGI20" s="182"/>
      <c r="SGJ20" s="182"/>
      <c r="SGK20" s="182"/>
      <c r="SGL20" s="182"/>
      <c r="SGM20" s="182"/>
      <c r="SGN20" s="182"/>
      <c r="SGO20" s="182"/>
      <c r="SGP20" s="182"/>
      <c r="SGQ20" s="182"/>
      <c r="SGR20" s="182"/>
      <c r="SGS20" s="182"/>
      <c r="SGT20" s="182"/>
      <c r="SGU20" s="182"/>
      <c r="SGV20" s="182"/>
      <c r="SGW20" s="182"/>
      <c r="SGX20" s="182"/>
      <c r="SGY20" s="182"/>
      <c r="SGZ20" s="182"/>
      <c r="SHA20" s="182"/>
      <c r="SHB20" s="182"/>
      <c r="SHC20" s="182"/>
      <c r="SHD20" s="182"/>
      <c r="SHE20" s="182"/>
      <c r="SHF20" s="182"/>
      <c r="SHG20" s="182"/>
      <c r="SHH20" s="182"/>
      <c r="SHI20" s="182"/>
      <c r="SHJ20" s="182"/>
      <c r="SHK20" s="182"/>
      <c r="SHL20" s="182"/>
      <c r="SHM20" s="182"/>
      <c r="SHN20" s="182"/>
      <c r="SHO20" s="182"/>
      <c r="SHP20" s="182"/>
      <c r="SHQ20" s="182"/>
      <c r="SHR20" s="182"/>
      <c r="SHS20" s="182"/>
      <c r="SHT20" s="182"/>
      <c r="SHU20" s="182"/>
      <c r="SHV20" s="182"/>
      <c r="SHW20" s="182"/>
      <c r="SHX20" s="182"/>
      <c r="SHY20" s="182"/>
      <c r="SHZ20" s="182"/>
      <c r="SIA20" s="182"/>
      <c r="SIB20" s="182"/>
      <c r="SIC20" s="182"/>
      <c r="SID20" s="182"/>
      <c r="SIE20" s="182"/>
      <c r="SIF20" s="182"/>
      <c r="SIG20" s="182"/>
      <c r="SIH20" s="182"/>
      <c r="SII20" s="182"/>
      <c r="SIJ20" s="182"/>
      <c r="SIK20" s="182"/>
      <c r="SIL20" s="182"/>
      <c r="SIM20" s="182"/>
      <c r="SIN20" s="182"/>
      <c r="SIO20" s="182"/>
      <c r="SIP20" s="182"/>
      <c r="SIQ20" s="182"/>
      <c r="SIR20" s="182"/>
      <c r="SIS20" s="182"/>
      <c r="SIT20" s="182"/>
      <c r="SIU20" s="182"/>
      <c r="SIV20" s="182"/>
      <c r="SIW20" s="182"/>
      <c r="SIX20" s="182"/>
      <c r="SIY20" s="182"/>
      <c r="SIZ20" s="182"/>
      <c r="SJA20" s="182"/>
      <c r="SJB20" s="182"/>
      <c r="SJC20" s="182"/>
      <c r="SJD20" s="182"/>
      <c r="SJE20" s="182"/>
      <c r="SJF20" s="182"/>
      <c r="SJG20" s="182"/>
      <c r="SJH20" s="182"/>
      <c r="SJI20" s="182"/>
      <c r="SJJ20" s="182"/>
      <c r="SJK20" s="182"/>
      <c r="SJL20" s="182"/>
      <c r="SJM20" s="182"/>
      <c r="SJN20" s="182"/>
      <c r="SJO20" s="182"/>
      <c r="SJP20" s="182"/>
      <c r="SJQ20" s="182"/>
      <c r="SJR20" s="182"/>
      <c r="SJS20" s="182"/>
      <c r="SJT20" s="182"/>
      <c r="SJU20" s="182"/>
      <c r="SJV20" s="182"/>
      <c r="SJW20" s="182"/>
      <c r="SJX20" s="182"/>
      <c r="SJY20" s="182"/>
      <c r="SJZ20" s="182"/>
      <c r="SKA20" s="182"/>
      <c r="SKB20" s="182"/>
      <c r="SKC20" s="182"/>
      <c r="SKD20" s="182"/>
      <c r="SKE20" s="182"/>
      <c r="SKF20" s="182"/>
      <c r="SKG20" s="182"/>
      <c r="SKH20" s="182"/>
      <c r="SKI20" s="182"/>
      <c r="SKJ20" s="182"/>
      <c r="SKK20" s="182"/>
      <c r="SKL20" s="182"/>
      <c r="SKM20" s="182"/>
      <c r="SKN20" s="182"/>
      <c r="SKO20" s="182"/>
      <c r="SKP20" s="182"/>
      <c r="SKQ20" s="182"/>
      <c r="SKR20" s="182"/>
      <c r="SKS20" s="182"/>
      <c r="SKT20" s="182"/>
      <c r="SKU20" s="182"/>
      <c r="SKV20" s="182"/>
      <c r="SKW20" s="182"/>
      <c r="SKX20" s="182"/>
      <c r="SKY20" s="182"/>
      <c r="SKZ20" s="182"/>
      <c r="SLA20" s="182"/>
      <c r="SLB20" s="182"/>
      <c r="SLC20" s="182"/>
      <c r="SLD20" s="182"/>
      <c r="SLE20" s="182"/>
      <c r="SLF20" s="182"/>
      <c r="SLG20" s="182"/>
      <c r="SLH20" s="182"/>
      <c r="SLI20" s="182"/>
      <c r="SLJ20" s="182"/>
      <c r="SLK20" s="182"/>
      <c r="SLL20" s="182"/>
      <c r="SLM20" s="182"/>
      <c r="SLN20" s="182"/>
      <c r="SLO20" s="182"/>
      <c r="SLP20" s="182"/>
      <c r="SLQ20" s="182"/>
      <c r="SLR20" s="182"/>
      <c r="SLS20" s="182"/>
      <c r="SLT20" s="182"/>
      <c r="SLU20" s="182"/>
      <c r="SLV20" s="182"/>
      <c r="SLW20" s="182"/>
      <c r="SLX20" s="182"/>
      <c r="SLY20" s="182"/>
      <c r="SLZ20" s="182"/>
      <c r="SMA20" s="182"/>
      <c r="SMB20" s="182"/>
      <c r="SMC20" s="182"/>
      <c r="SMD20" s="182"/>
      <c r="SME20" s="182"/>
      <c r="SMF20" s="182"/>
      <c r="SMG20" s="182"/>
      <c r="SMH20" s="182"/>
      <c r="SMI20" s="182"/>
      <c r="SMJ20" s="182"/>
      <c r="SMK20" s="182"/>
      <c r="SML20" s="182"/>
      <c r="SMM20" s="182"/>
      <c r="SMN20" s="182"/>
      <c r="SMO20" s="182"/>
      <c r="SMP20" s="182"/>
      <c r="SMQ20" s="182"/>
      <c r="SMR20" s="182"/>
      <c r="SMS20" s="182"/>
      <c r="SMT20" s="182"/>
      <c r="SMU20" s="182"/>
      <c r="SMV20" s="182"/>
      <c r="SMW20" s="182"/>
      <c r="SMX20" s="182"/>
      <c r="SMY20" s="182"/>
      <c r="SMZ20" s="182"/>
      <c r="SNA20" s="182"/>
      <c r="SNB20" s="182"/>
      <c r="SNC20" s="182"/>
      <c r="SND20" s="182"/>
      <c r="SNE20" s="182"/>
      <c r="SNF20" s="182"/>
      <c r="SNG20" s="182"/>
      <c r="SNH20" s="182"/>
      <c r="SNI20" s="182"/>
      <c r="SNJ20" s="182"/>
      <c r="SNK20" s="182"/>
      <c r="SNL20" s="182"/>
      <c r="SNM20" s="182"/>
      <c r="SNN20" s="182"/>
      <c r="SNO20" s="182"/>
      <c r="SNP20" s="182"/>
      <c r="SNQ20" s="182"/>
      <c r="SNR20" s="182"/>
      <c r="SNS20" s="182"/>
      <c r="SNT20" s="182"/>
      <c r="SNU20" s="182"/>
      <c r="SNV20" s="182"/>
      <c r="SNW20" s="182"/>
      <c r="SNX20" s="182"/>
      <c r="SNY20" s="182"/>
      <c r="SNZ20" s="182"/>
      <c r="SOA20" s="182"/>
      <c r="SOB20" s="182"/>
      <c r="SOC20" s="182"/>
      <c r="SOD20" s="182"/>
      <c r="SOE20" s="182"/>
      <c r="SOF20" s="182"/>
      <c r="SOG20" s="182"/>
      <c r="SOH20" s="182"/>
      <c r="SOI20" s="182"/>
      <c r="SOJ20" s="182"/>
      <c r="SOK20" s="182"/>
      <c r="SOL20" s="182"/>
      <c r="SOM20" s="182"/>
      <c r="SON20" s="182"/>
      <c r="SOO20" s="182"/>
      <c r="SOP20" s="182"/>
      <c r="SOQ20" s="182"/>
      <c r="SOR20" s="182"/>
      <c r="SOS20" s="182"/>
      <c r="SOT20" s="182"/>
      <c r="SOU20" s="182"/>
      <c r="SOV20" s="182"/>
      <c r="SOW20" s="182"/>
      <c r="SOX20" s="182"/>
      <c r="SOY20" s="182"/>
      <c r="SOZ20" s="182"/>
      <c r="SPA20" s="182"/>
      <c r="SPB20" s="182"/>
      <c r="SPC20" s="182"/>
      <c r="SPD20" s="182"/>
      <c r="SPE20" s="182"/>
      <c r="SPF20" s="182"/>
      <c r="SPG20" s="182"/>
      <c r="SPH20" s="182"/>
      <c r="SPI20" s="182"/>
      <c r="SPJ20" s="182"/>
      <c r="SPK20" s="182"/>
      <c r="SPL20" s="182"/>
      <c r="SPM20" s="182"/>
      <c r="SPN20" s="182"/>
      <c r="SPO20" s="182"/>
      <c r="SPP20" s="182"/>
      <c r="SPQ20" s="182"/>
      <c r="SPR20" s="182"/>
      <c r="SPS20" s="182"/>
      <c r="SPT20" s="182"/>
      <c r="SPU20" s="182"/>
      <c r="SPV20" s="182"/>
      <c r="SPW20" s="182"/>
      <c r="SPX20" s="182"/>
      <c r="SPY20" s="182"/>
      <c r="SPZ20" s="182"/>
      <c r="SQA20" s="182"/>
      <c r="SQB20" s="182"/>
      <c r="SQC20" s="182"/>
      <c r="SQD20" s="182"/>
      <c r="SQE20" s="182"/>
      <c r="SQF20" s="182"/>
      <c r="SQG20" s="182"/>
      <c r="SQH20" s="182"/>
      <c r="SQI20" s="182"/>
      <c r="SQJ20" s="182"/>
      <c r="SQK20" s="182"/>
      <c r="SQL20" s="182"/>
      <c r="SQM20" s="182"/>
      <c r="SQN20" s="182"/>
      <c r="SQO20" s="182"/>
      <c r="SQP20" s="182"/>
      <c r="SQQ20" s="182"/>
      <c r="SQR20" s="182"/>
      <c r="SQS20" s="182"/>
      <c r="SQT20" s="182"/>
      <c r="SQU20" s="182"/>
      <c r="SQV20" s="182"/>
      <c r="SQW20" s="182"/>
      <c r="SQX20" s="182"/>
      <c r="SQY20" s="182"/>
      <c r="SQZ20" s="182"/>
      <c r="SRA20" s="182"/>
      <c r="SRB20" s="182"/>
      <c r="SRC20" s="182"/>
      <c r="SRD20" s="182"/>
      <c r="SRE20" s="182"/>
      <c r="SRF20" s="182"/>
      <c r="SRG20" s="182"/>
      <c r="SRH20" s="182"/>
      <c r="SRI20" s="182"/>
      <c r="SRJ20" s="182"/>
      <c r="SRK20" s="182"/>
      <c r="SRL20" s="182"/>
      <c r="SRM20" s="182"/>
      <c r="SRN20" s="182"/>
      <c r="SRO20" s="182"/>
      <c r="SRP20" s="182"/>
      <c r="SRQ20" s="182"/>
      <c r="SRR20" s="182"/>
      <c r="SRS20" s="182"/>
      <c r="SRT20" s="182"/>
      <c r="SRU20" s="182"/>
      <c r="SRV20" s="182"/>
      <c r="SRW20" s="182"/>
      <c r="SRX20" s="182"/>
      <c r="SRY20" s="182"/>
      <c r="SRZ20" s="182"/>
      <c r="SSA20" s="182"/>
      <c r="SSB20" s="182"/>
      <c r="SSC20" s="182"/>
      <c r="SSD20" s="182"/>
      <c r="SSE20" s="182"/>
      <c r="SSF20" s="182"/>
      <c r="SSG20" s="182"/>
      <c r="SSH20" s="182"/>
      <c r="SSI20" s="182"/>
      <c r="SSJ20" s="182"/>
      <c r="SSK20" s="182"/>
      <c r="SSL20" s="182"/>
      <c r="SSM20" s="182"/>
      <c r="SSN20" s="182"/>
      <c r="SSO20" s="182"/>
      <c r="SSP20" s="182"/>
      <c r="SSQ20" s="182"/>
      <c r="SSR20" s="182"/>
      <c r="SSS20" s="182"/>
      <c r="SST20" s="182"/>
      <c r="SSU20" s="182"/>
      <c r="SSV20" s="182"/>
      <c r="SSW20" s="182"/>
      <c r="SSX20" s="182"/>
      <c r="SSY20" s="182"/>
      <c r="SSZ20" s="182"/>
      <c r="STA20" s="182"/>
      <c r="STB20" s="182"/>
      <c r="STC20" s="182"/>
      <c r="STD20" s="182"/>
      <c r="STE20" s="182"/>
      <c r="STF20" s="182"/>
      <c r="STG20" s="182"/>
      <c r="STH20" s="182"/>
      <c r="STI20" s="182"/>
      <c r="STJ20" s="182"/>
      <c r="STK20" s="182"/>
      <c r="STL20" s="182"/>
      <c r="STM20" s="182"/>
      <c r="STN20" s="182"/>
      <c r="STO20" s="182"/>
      <c r="STP20" s="182"/>
      <c r="STQ20" s="182"/>
      <c r="STR20" s="182"/>
      <c r="STS20" s="182"/>
      <c r="STT20" s="182"/>
      <c r="STU20" s="182"/>
      <c r="STV20" s="182"/>
      <c r="STW20" s="182"/>
      <c r="STX20" s="182"/>
      <c r="STY20" s="182"/>
      <c r="STZ20" s="182"/>
      <c r="SUA20" s="182"/>
      <c r="SUB20" s="182"/>
      <c r="SUC20" s="182"/>
      <c r="SUD20" s="182"/>
      <c r="SUE20" s="182"/>
      <c r="SUF20" s="182"/>
      <c r="SUG20" s="182"/>
      <c r="SUH20" s="182"/>
      <c r="SUI20" s="182"/>
      <c r="SUJ20" s="182"/>
      <c r="SUK20" s="182"/>
      <c r="SUL20" s="182"/>
      <c r="SUM20" s="182"/>
      <c r="SUN20" s="182"/>
      <c r="SUO20" s="182"/>
      <c r="SUP20" s="182"/>
      <c r="SUQ20" s="182"/>
      <c r="SUR20" s="182"/>
      <c r="SUS20" s="182"/>
      <c r="SUT20" s="182"/>
      <c r="SUU20" s="182"/>
      <c r="SUV20" s="182"/>
      <c r="SUW20" s="182"/>
      <c r="SUX20" s="182"/>
      <c r="SUY20" s="182"/>
      <c r="SUZ20" s="182"/>
      <c r="SVA20" s="182"/>
      <c r="SVB20" s="182"/>
      <c r="SVC20" s="182"/>
      <c r="SVD20" s="182"/>
      <c r="SVE20" s="182"/>
      <c r="SVF20" s="182"/>
      <c r="SVG20" s="182"/>
      <c r="SVH20" s="182"/>
      <c r="SVI20" s="182"/>
      <c r="SVJ20" s="182"/>
      <c r="SVK20" s="182"/>
      <c r="SVL20" s="182"/>
      <c r="SVM20" s="182"/>
      <c r="SVN20" s="182"/>
      <c r="SVO20" s="182"/>
      <c r="SVP20" s="182"/>
      <c r="SVQ20" s="182"/>
      <c r="SVR20" s="182"/>
      <c r="SVS20" s="182"/>
      <c r="SVT20" s="182"/>
      <c r="SVU20" s="182"/>
      <c r="SVV20" s="182"/>
      <c r="SVW20" s="182"/>
      <c r="SVX20" s="182"/>
      <c r="SVY20" s="182"/>
      <c r="SVZ20" s="182"/>
      <c r="SWA20" s="182"/>
      <c r="SWB20" s="182"/>
      <c r="SWC20" s="182"/>
      <c r="SWD20" s="182"/>
      <c r="SWE20" s="182"/>
      <c r="SWF20" s="182"/>
      <c r="SWG20" s="182"/>
      <c r="SWH20" s="182"/>
      <c r="SWI20" s="182"/>
      <c r="SWJ20" s="182"/>
      <c r="SWK20" s="182"/>
      <c r="SWL20" s="182"/>
      <c r="SWM20" s="182"/>
      <c r="SWN20" s="182"/>
      <c r="SWO20" s="182"/>
      <c r="SWP20" s="182"/>
      <c r="SWQ20" s="182"/>
      <c r="SWR20" s="182"/>
      <c r="SWS20" s="182"/>
      <c r="SWT20" s="182"/>
      <c r="SWU20" s="182"/>
      <c r="SWV20" s="182"/>
      <c r="SWW20" s="182"/>
      <c r="SWX20" s="182"/>
      <c r="SWY20" s="182"/>
      <c r="SWZ20" s="182"/>
      <c r="SXA20" s="182"/>
      <c r="SXB20" s="182"/>
      <c r="SXC20" s="182"/>
      <c r="SXD20" s="182"/>
      <c r="SXE20" s="182"/>
      <c r="SXF20" s="182"/>
      <c r="SXG20" s="182"/>
      <c r="SXH20" s="182"/>
      <c r="SXI20" s="182"/>
      <c r="SXJ20" s="182"/>
      <c r="SXK20" s="182"/>
      <c r="SXL20" s="182"/>
      <c r="SXM20" s="182"/>
      <c r="SXN20" s="182"/>
      <c r="SXO20" s="182"/>
      <c r="SXP20" s="182"/>
      <c r="SXQ20" s="182"/>
      <c r="SXR20" s="182"/>
      <c r="SXS20" s="182"/>
      <c r="SXT20" s="182"/>
      <c r="SXU20" s="182"/>
      <c r="SXV20" s="182"/>
      <c r="SXW20" s="182"/>
      <c r="SXX20" s="182"/>
      <c r="SXY20" s="182"/>
      <c r="SXZ20" s="182"/>
      <c r="SYA20" s="182"/>
      <c r="SYB20" s="182"/>
      <c r="SYC20" s="182"/>
      <c r="SYD20" s="182"/>
      <c r="SYE20" s="182"/>
      <c r="SYF20" s="182"/>
      <c r="SYG20" s="182"/>
      <c r="SYH20" s="182"/>
      <c r="SYI20" s="182"/>
      <c r="SYJ20" s="182"/>
      <c r="SYK20" s="182"/>
      <c r="SYL20" s="182"/>
      <c r="SYM20" s="182"/>
      <c r="SYN20" s="182"/>
      <c r="SYO20" s="182"/>
      <c r="SYP20" s="182"/>
      <c r="SYQ20" s="182"/>
      <c r="SYR20" s="182"/>
      <c r="SYS20" s="182"/>
      <c r="SYT20" s="182"/>
      <c r="SYU20" s="182"/>
      <c r="SYV20" s="182"/>
      <c r="SYW20" s="182"/>
      <c r="SYX20" s="182"/>
      <c r="SYY20" s="182"/>
      <c r="SYZ20" s="182"/>
      <c r="SZA20" s="182"/>
      <c r="SZB20" s="182"/>
      <c r="SZC20" s="182"/>
      <c r="SZD20" s="182"/>
      <c r="SZE20" s="182"/>
      <c r="SZF20" s="182"/>
      <c r="SZG20" s="182"/>
      <c r="SZH20" s="182"/>
      <c r="SZI20" s="182"/>
      <c r="SZJ20" s="182"/>
      <c r="SZK20" s="182"/>
      <c r="SZL20" s="182"/>
      <c r="SZM20" s="182"/>
      <c r="SZN20" s="182"/>
      <c r="SZO20" s="182"/>
      <c r="SZP20" s="182"/>
      <c r="SZQ20" s="182"/>
      <c r="SZR20" s="182"/>
      <c r="SZS20" s="182"/>
      <c r="SZT20" s="182"/>
      <c r="SZU20" s="182"/>
      <c r="SZV20" s="182"/>
      <c r="SZW20" s="182"/>
      <c r="SZX20" s="182"/>
      <c r="SZY20" s="182"/>
      <c r="SZZ20" s="182"/>
      <c r="TAA20" s="182"/>
      <c r="TAB20" s="182"/>
      <c r="TAC20" s="182"/>
      <c r="TAD20" s="182"/>
      <c r="TAE20" s="182"/>
      <c r="TAF20" s="182"/>
      <c r="TAG20" s="182"/>
      <c r="TAH20" s="182"/>
      <c r="TAI20" s="182"/>
      <c r="TAJ20" s="182"/>
      <c r="TAK20" s="182"/>
      <c r="TAL20" s="182"/>
      <c r="TAM20" s="182"/>
      <c r="TAN20" s="182"/>
      <c r="TAO20" s="182"/>
      <c r="TAP20" s="182"/>
      <c r="TAQ20" s="182"/>
      <c r="TAR20" s="182"/>
      <c r="TAS20" s="182"/>
      <c r="TAT20" s="182"/>
      <c r="TAU20" s="182"/>
      <c r="TAV20" s="182"/>
      <c r="TAW20" s="182"/>
      <c r="TAX20" s="182"/>
      <c r="TAY20" s="182"/>
      <c r="TAZ20" s="182"/>
      <c r="TBA20" s="182"/>
      <c r="TBB20" s="182"/>
      <c r="TBC20" s="182"/>
      <c r="TBD20" s="182"/>
      <c r="TBE20" s="182"/>
      <c r="TBF20" s="182"/>
      <c r="TBG20" s="182"/>
      <c r="TBH20" s="182"/>
      <c r="TBI20" s="182"/>
      <c r="TBJ20" s="182"/>
      <c r="TBK20" s="182"/>
      <c r="TBL20" s="182"/>
      <c r="TBM20" s="182"/>
      <c r="TBN20" s="182"/>
      <c r="TBO20" s="182"/>
      <c r="TBP20" s="182"/>
      <c r="TBQ20" s="182"/>
      <c r="TBR20" s="182"/>
      <c r="TBS20" s="182"/>
      <c r="TBT20" s="182"/>
      <c r="TBU20" s="182"/>
      <c r="TBV20" s="182"/>
      <c r="TBW20" s="182"/>
      <c r="TBX20" s="182"/>
      <c r="TBY20" s="182"/>
      <c r="TBZ20" s="182"/>
      <c r="TCA20" s="182"/>
      <c r="TCB20" s="182"/>
      <c r="TCC20" s="182"/>
      <c r="TCD20" s="182"/>
      <c r="TCE20" s="182"/>
      <c r="TCF20" s="182"/>
      <c r="TCG20" s="182"/>
      <c r="TCH20" s="182"/>
      <c r="TCI20" s="182"/>
      <c r="TCJ20" s="182"/>
      <c r="TCK20" s="182"/>
      <c r="TCL20" s="182"/>
      <c r="TCM20" s="182"/>
      <c r="TCN20" s="182"/>
      <c r="TCO20" s="182"/>
      <c r="TCP20" s="182"/>
      <c r="TCQ20" s="182"/>
      <c r="TCR20" s="182"/>
      <c r="TCS20" s="182"/>
      <c r="TCT20" s="182"/>
      <c r="TCU20" s="182"/>
      <c r="TCV20" s="182"/>
      <c r="TCW20" s="182"/>
      <c r="TCX20" s="182"/>
      <c r="TCY20" s="182"/>
      <c r="TCZ20" s="182"/>
      <c r="TDA20" s="182"/>
      <c r="TDB20" s="182"/>
      <c r="TDC20" s="182"/>
      <c r="TDD20" s="182"/>
      <c r="TDE20" s="182"/>
      <c r="TDF20" s="182"/>
      <c r="TDG20" s="182"/>
      <c r="TDH20" s="182"/>
      <c r="TDI20" s="182"/>
      <c r="TDJ20" s="182"/>
      <c r="TDK20" s="182"/>
      <c r="TDL20" s="182"/>
      <c r="TDM20" s="182"/>
      <c r="TDN20" s="182"/>
      <c r="TDO20" s="182"/>
      <c r="TDP20" s="182"/>
      <c r="TDQ20" s="182"/>
      <c r="TDR20" s="182"/>
      <c r="TDS20" s="182"/>
      <c r="TDT20" s="182"/>
      <c r="TDU20" s="182"/>
      <c r="TDV20" s="182"/>
      <c r="TDW20" s="182"/>
      <c r="TDX20" s="182"/>
      <c r="TDY20" s="182"/>
      <c r="TDZ20" s="182"/>
      <c r="TEA20" s="182"/>
      <c r="TEB20" s="182"/>
      <c r="TEC20" s="182"/>
      <c r="TED20" s="182"/>
      <c r="TEE20" s="182"/>
      <c r="TEF20" s="182"/>
      <c r="TEG20" s="182"/>
      <c r="TEH20" s="182"/>
      <c r="TEI20" s="182"/>
      <c r="TEJ20" s="182"/>
      <c r="TEK20" s="182"/>
      <c r="TEL20" s="182"/>
      <c r="TEM20" s="182"/>
      <c r="TEN20" s="182"/>
      <c r="TEO20" s="182"/>
      <c r="TEP20" s="182"/>
      <c r="TEQ20" s="182"/>
      <c r="TER20" s="182"/>
      <c r="TES20" s="182"/>
      <c r="TET20" s="182"/>
      <c r="TEU20" s="182"/>
      <c r="TEV20" s="182"/>
      <c r="TEW20" s="182"/>
      <c r="TEX20" s="182"/>
      <c r="TEY20" s="182"/>
      <c r="TEZ20" s="182"/>
      <c r="TFA20" s="182"/>
      <c r="TFB20" s="182"/>
      <c r="TFC20" s="182"/>
      <c r="TFD20" s="182"/>
      <c r="TFE20" s="182"/>
      <c r="TFF20" s="182"/>
      <c r="TFG20" s="182"/>
      <c r="TFH20" s="182"/>
      <c r="TFI20" s="182"/>
      <c r="TFJ20" s="182"/>
      <c r="TFK20" s="182"/>
      <c r="TFL20" s="182"/>
      <c r="TFM20" s="182"/>
      <c r="TFN20" s="182"/>
      <c r="TFO20" s="182"/>
      <c r="TFP20" s="182"/>
      <c r="TFQ20" s="182"/>
      <c r="TFR20" s="182"/>
      <c r="TFS20" s="182"/>
      <c r="TFT20" s="182"/>
      <c r="TFU20" s="182"/>
      <c r="TFV20" s="182"/>
      <c r="TFW20" s="182"/>
      <c r="TFX20" s="182"/>
      <c r="TFY20" s="182"/>
      <c r="TFZ20" s="182"/>
      <c r="TGA20" s="182"/>
      <c r="TGB20" s="182"/>
      <c r="TGC20" s="182"/>
      <c r="TGD20" s="182"/>
      <c r="TGE20" s="182"/>
      <c r="TGF20" s="182"/>
      <c r="TGG20" s="182"/>
      <c r="TGH20" s="182"/>
      <c r="TGI20" s="182"/>
      <c r="TGJ20" s="182"/>
      <c r="TGK20" s="182"/>
      <c r="TGL20" s="182"/>
      <c r="TGM20" s="182"/>
      <c r="TGN20" s="182"/>
      <c r="TGO20" s="182"/>
      <c r="TGP20" s="182"/>
      <c r="TGQ20" s="182"/>
      <c r="TGR20" s="182"/>
      <c r="TGS20" s="182"/>
      <c r="TGT20" s="182"/>
      <c r="TGU20" s="182"/>
      <c r="TGV20" s="182"/>
      <c r="TGW20" s="182"/>
      <c r="TGX20" s="182"/>
      <c r="TGY20" s="182"/>
      <c r="TGZ20" s="182"/>
      <c r="THA20" s="182"/>
      <c r="THB20" s="182"/>
      <c r="THC20" s="182"/>
      <c r="THD20" s="182"/>
      <c r="THE20" s="182"/>
      <c r="THF20" s="182"/>
      <c r="THG20" s="182"/>
      <c r="THH20" s="182"/>
      <c r="THI20" s="182"/>
      <c r="THJ20" s="182"/>
      <c r="THK20" s="182"/>
      <c r="THL20" s="182"/>
      <c r="THM20" s="182"/>
      <c r="THN20" s="182"/>
      <c r="THO20" s="182"/>
      <c r="THP20" s="182"/>
      <c r="THQ20" s="182"/>
      <c r="THR20" s="182"/>
      <c r="THS20" s="182"/>
      <c r="THT20" s="182"/>
      <c r="THU20" s="182"/>
      <c r="THV20" s="182"/>
      <c r="THW20" s="182"/>
      <c r="THX20" s="182"/>
      <c r="THY20" s="182"/>
      <c r="THZ20" s="182"/>
      <c r="TIA20" s="182"/>
      <c r="TIB20" s="182"/>
      <c r="TIC20" s="182"/>
      <c r="TID20" s="182"/>
      <c r="TIE20" s="182"/>
      <c r="TIF20" s="182"/>
      <c r="TIG20" s="182"/>
      <c r="TIH20" s="182"/>
      <c r="TII20" s="182"/>
      <c r="TIJ20" s="182"/>
      <c r="TIK20" s="182"/>
      <c r="TIL20" s="182"/>
      <c r="TIM20" s="182"/>
      <c r="TIN20" s="182"/>
      <c r="TIO20" s="182"/>
      <c r="TIP20" s="182"/>
      <c r="TIQ20" s="182"/>
      <c r="TIR20" s="182"/>
      <c r="TIS20" s="182"/>
      <c r="TIT20" s="182"/>
      <c r="TIU20" s="182"/>
      <c r="TIV20" s="182"/>
      <c r="TIW20" s="182"/>
      <c r="TIX20" s="182"/>
      <c r="TIY20" s="182"/>
      <c r="TIZ20" s="182"/>
      <c r="TJA20" s="182"/>
      <c r="TJB20" s="182"/>
      <c r="TJC20" s="182"/>
      <c r="TJD20" s="182"/>
      <c r="TJE20" s="182"/>
      <c r="TJF20" s="182"/>
      <c r="TJG20" s="182"/>
      <c r="TJH20" s="182"/>
      <c r="TJI20" s="182"/>
      <c r="TJJ20" s="182"/>
      <c r="TJK20" s="182"/>
      <c r="TJL20" s="182"/>
      <c r="TJM20" s="182"/>
      <c r="TJN20" s="182"/>
      <c r="TJO20" s="182"/>
      <c r="TJP20" s="182"/>
      <c r="TJQ20" s="182"/>
      <c r="TJR20" s="182"/>
      <c r="TJS20" s="182"/>
      <c r="TJT20" s="182"/>
      <c r="TJU20" s="182"/>
      <c r="TJV20" s="182"/>
      <c r="TJW20" s="182"/>
      <c r="TJX20" s="182"/>
      <c r="TJY20" s="182"/>
      <c r="TJZ20" s="182"/>
      <c r="TKA20" s="182"/>
      <c r="TKB20" s="182"/>
      <c r="TKC20" s="182"/>
      <c r="TKD20" s="182"/>
      <c r="TKE20" s="182"/>
      <c r="TKF20" s="182"/>
      <c r="TKG20" s="182"/>
      <c r="TKH20" s="182"/>
      <c r="TKI20" s="182"/>
      <c r="TKJ20" s="182"/>
      <c r="TKK20" s="182"/>
      <c r="TKL20" s="182"/>
      <c r="TKM20" s="182"/>
      <c r="TKN20" s="182"/>
      <c r="TKO20" s="182"/>
      <c r="TKP20" s="182"/>
      <c r="TKQ20" s="182"/>
      <c r="TKR20" s="182"/>
      <c r="TKS20" s="182"/>
      <c r="TKT20" s="182"/>
      <c r="TKU20" s="182"/>
      <c r="TKV20" s="182"/>
      <c r="TKW20" s="182"/>
      <c r="TKX20" s="182"/>
      <c r="TKY20" s="182"/>
      <c r="TKZ20" s="182"/>
      <c r="TLA20" s="182"/>
      <c r="TLB20" s="182"/>
      <c r="TLC20" s="182"/>
      <c r="TLD20" s="182"/>
      <c r="TLE20" s="182"/>
      <c r="TLF20" s="182"/>
      <c r="TLG20" s="182"/>
      <c r="TLH20" s="182"/>
      <c r="TLI20" s="182"/>
      <c r="TLJ20" s="182"/>
      <c r="TLK20" s="182"/>
      <c r="TLL20" s="182"/>
      <c r="TLM20" s="182"/>
      <c r="TLN20" s="182"/>
      <c r="TLO20" s="182"/>
      <c r="TLP20" s="182"/>
      <c r="TLQ20" s="182"/>
      <c r="TLR20" s="182"/>
      <c r="TLS20" s="182"/>
      <c r="TLT20" s="182"/>
      <c r="TLU20" s="182"/>
      <c r="TLV20" s="182"/>
      <c r="TLW20" s="182"/>
      <c r="TLX20" s="182"/>
      <c r="TLY20" s="182"/>
      <c r="TLZ20" s="182"/>
      <c r="TMA20" s="182"/>
      <c r="TMB20" s="182"/>
      <c r="TMC20" s="182"/>
      <c r="TMD20" s="182"/>
      <c r="TME20" s="182"/>
      <c r="TMF20" s="182"/>
      <c r="TMG20" s="182"/>
      <c r="TMH20" s="182"/>
      <c r="TMI20" s="182"/>
      <c r="TMJ20" s="182"/>
      <c r="TMK20" s="182"/>
      <c r="TML20" s="182"/>
      <c r="TMM20" s="182"/>
      <c r="TMN20" s="182"/>
      <c r="TMO20" s="182"/>
      <c r="TMP20" s="182"/>
      <c r="TMQ20" s="182"/>
      <c r="TMR20" s="182"/>
      <c r="TMS20" s="182"/>
      <c r="TMT20" s="182"/>
      <c r="TMU20" s="182"/>
      <c r="TMV20" s="182"/>
      <c r="TMW20" s="182"/>
      <c r="TMX20" s="182"/>
      <c r="TMY20" s="182"/>
      <c r="TMZ20" s="182"/>
      <c r="TNA20" s="182"/>
      <c r="TNB20" s="182"/>
      <c r="TNC20" s="182"/>
      <c r="TND20" s="182"/>
      <c r="TNE20" s="182"/>
      <c r="TNF20" s="182"/>
      <c r="TNG20" s="182"/>
      <c r="TNH20" s="182"/>
      <c r="TNI20" s="182"/>
      <c r="TNJ20" s="182"/>
      <c r="TNK20" s="182"/>
      <c r="TNL20" s="182"/>
      <c r="TNM20" s="182"/>
      <c r="TNN20" s="182"/>
      <c r="TNO20" s="182"/>
      <c r="TNP20" s="182"/>
      <c r="TNQ20" s="182"/>
      <c r="TNR20" s="182"/>
      <c r="TNS20" s="182"/>
      <c r="TNT20" s="182"/>
      <c r="TNU20" s="182"/>
      <c r="TNV20" s="182"/>
      <c r="TNW20" s="182"/>
      <c r="TNX20" s="182"/>
      <c r="TNY20" s="182"/>
      <c r="TNZ20" s="182"/>
      <c r="TOA20" s="182"/>
      <c r="TOB20" s="182"/>
      <c r="TOC20" s="182"/>
      <c r="TOD20" s="182"/>
      <c r="TOE20" s="182"/>
      <c r="TOF20" s="182"/>
      <c r="TOG20" s="182"/>
      <c r="TOH20" s="182"/>
      <c r="TOI20" s="182"/>
      <c r="TOJ20" s="182"/>
      <c r="TOK20" s="182"/>
      <c r="TOL20" s="182"/>
      <c r="TOM20" s="182"/>
      <c r="TON20" s="182"/>
      <c r="TOO20" s="182"/>
      <c r="TOP20" s="182"/>
      <c r="TOQ20" s="182"/>
      <c r="TOR20" s="182"/>
      <c r="TOS20" s="182"/>
      <c r="TOT20" s="182"/>
      <c r="TOU20" s="182"/>
      <c r="TOV20" s="182"/>
      <c r="TOW20" s="182"/>
      <c r="TOX20" s="182"/>
      <c r="TOY20" s="182"/>
      <c r="TOZ20" s="182"/>
      <c r="TPA20" s="182"/>
      <c r="TPB20" s="182"/>
      <c r="TPC20" s="182"/>
      <c r="TPD20" s="182"/>
      <c r="TPE20" s="182"/>
      <c r="TPF20" s="182"/>
      <c r="TPG20" s="182"/>
      <c r="TPH20" s="182"/>
      <c r="TPI20" s="182"/>
      <c r="TPJ20" s="182"/>
      <c r="TPK20" s="182"/>
      <c r="TPL20" s="182"/>
      <c r="TPM20" s="182"/>
      <c r="TPN20" s="182"/>
      <c r="TPO20" s="182"/>
      <c r="TPP20" s="182"/>
      <c r="TPQ20" s="182"/>
      <c r="TPR20" s="182"/>
      <c r="TPS20" s="182"/>
      <c r="TPT20" s="182"/>
      <c r="TPU20" s="182"/>
      <c r="TPV20" s="182"/>
      <c r="TPW20" s="182"/>
      <c r="TPX20" s="182"/>
      <c r="TPY20" s="182"/>
      <c r="TPZ20" s="182"/>
      <c r="TQA20" s="182"/>
      <c r="TQB20" s="182"/>
      <c r="TQC20" s="182"/>
      <c r="TQD20" s="182"/>
      <c r="TQE20" s="182"/>
      <c r="TQF20" s="182"/>
      <c r="TQG20" s="182"/>
      <c r="TQH20" s="182"/>
      <c r="TQI20" s="182"/>
      <c r="TQJ20" s="182"/>
      <c r="TQK20" s="182"/>
      <c r="TQL20" s="182"/>
      <c r="TQM20" s="182"/>
      <c r="TQN20" s="182"/>
      <c r="TQO20" s="182"/>
      <c r="TQP20" s="182"/>
      <c r="TQQ20" s="182"/>
      <c r="TQR20" s="182"/>
      <c r="TQS20" s="182"/>
      <c r="TQT20" s="182"/>
      <c r="TQU20" s="182"/>
      <c r="TQV20" s="182"/>
      <c r="TQW20" s="182"/>
      <c r="TQX20" s="182"/>
      <c r="TQY20" s="182"/>
      <c r="TQZ20" s="182"/>
      <c r="TRA20" s="182"/>
      <c r="TRB20" s="182"/>
      <c r="TRC20" s="182"/>
      <c r="TRD20" s="182"/>
      <c r="TRE20" s="182"/>
      <c r="TRF20" s="182"/>
      <c r="TRG20" s="182"/>
      <c r="TRH20" s="182"/>
      <c r="TRI20" s="182"/>
      <c r="TRJ20" s="182"/>
      <c r="TRK20" s="182"/>
      <c r="TRL20" s="182"/>
      <c r="TRM20" s="182"/>
      <c r="TRN20" s="182"/>
      <c r="TRO20" s="182"/>
      <c r="TRP20" s="182"/>
      <c r="TRQ20" s="182"/>
      <c r="TRR20" s="182"/>
      <c r="TRS20" s="182"/>
      <c r="TRT20" s="182"/>
      <c r="TRU20" s="182"/>
      <c r="TRV20" s="182"/>
      <c r="TRW20" s="182"/>
      <c r="TRX20" s="182"/>
      <c r="TRY20" s="182"/>
      <c r="TRZ20" s="182"/>
      <c r="TSA20" s="182"/>
      <c r="TSB20" s="182"/>
      <c r="TSC20" s="182"/>
      <c r="TSD20" s="182"/>
      <c r="TSE20" s="182"/>
      <c r="TSF20" s="182"/>
      <c r="TSG20" s="182"/>
      <c r="TSH20" s="182"/>
      <c r="TSI20" s="182"/>
      <c r="TSJ20" s="182"/>
      <c r="TSK20" s="182"/>
      <c r="TSL20" s="182"/>
      <c r="TSM20" s="182"/>
      <c r="TSN20" s="182"/>
      <c r="TSO20" s="182"/>
      <c r="TSP20" s="182"/>
      <c r="TSQ20" s="182"/>
      <c r="TSR20" s="182"/>
      <c r="TSS20" s="182"/>
      <c r="TST20" s="182"/>
      <c r="TSU20" s="182"/>
      <c r="TSV20" s="182"/>
      <c r="TSW20" s="182"/>
      <c r="TSX20" s="182"/>
      <c r="TSY20" s="182"/>
      <c r="TSZ20" s="182"/>
      <c r="TTA20" s="182"/>
      <c r="TTB20" s="182"/>
      <c r="TTC20" s="182"/>
      <c r="TTD20" s="182"/>
      <c r="TTE20" s="182"/>
      <c r="TTF20" s="182"/>
      <c r="TTG20" s="182"/>
      <c r="TTH20" s="182"/>
      <c r="TTI20" s="182"/>
      <c r="TTJ20" s="182"/>
      <c r="TTK20" s="182"/>
      <c r="TTL20" s="182"/>
      <c r="TTM20" s="182"/>
      <c r="TTN20" s="182"/>
      <c r="TTO20" s="182"/>
      <c r="TTP20" s="182"/>
      <c r="TTQ20" s="182"/>
      <c r="TTR20" s="182"/>
      <c r="TTS20" s="182"/>
      <c r="TTT20" s="182"/>
      <c r="TTU20" s="182"/>
      <c r="TTV20" s="182"/>
      <c r="TTW20" s="182"/>
      <c r="TTX20" s="182"/>
      <c r="TTY20" s="182"/>
      <c r="TTZ20" s="182"/>
      <c r="TUA20" s="182"/>
      <c r="TUB20" s="182"/>
      <c r="TUC20" s="182"/>
      <c r="TUD20" s="182"/>
      <c r="TUE20" s="182"/>
      <c r="TUF20" s="182"/>
      <c r="TUG20" s="182"/>
      <c r="TUH20" s="182"/>
      <c r="TUI20" s="182"/>
      <c r="TUJ20" s="182"/>
      <c r="TUK20" s="182"/>
      <c r="TUL20" s="182"/>
      <c r="TUM20" s="182"/>
      <c r="TUN20" s="182"/>
      <c r="TUO20" s="182"/>
      <c r="TUP20" s="182"/>
      <c r="TUQ20" s="182"/>
      <c r="TUR20" s="182"/>
      <c r="TUS20" s="182"/>
      <c r="TUT20" s="182"/>
      <c r="TUU20" s="182"/>
      <c r="TUV20" s="182"/>
      <c r="TUW20" s="182"/>
      <c r="TUX20" s="182"/>
      <c r="TUY20" s="182"/>
      <c r="TUZ20" s="182"/>
      <c r="TVA20" s="182"/>
      <c r="TVB20" s="182"/>
      <c r="TVC20" s="182"/>
      <c r="TVD20" s="182"/>
      <c r="TVE20" s="182"/>
      <c r="TVF20" s="182"/>
      <c r="TVG20" s="182"/>
      <c r="TVH20" s="182"/>
      <c r="TVI20" s="182"/>
      <c r="TVJ20" s="182"/>
      <c r="TVK20" s="182"/>
      <c r="TVL20" s="182"/>
      <c r="TVM20" s="182"/>
      <c r="TVN20" s="182"/>
      <c r="TVO20" s="182"/>
      <c r="TVP20" s="182"/>
      <c r="TVQ20" s="182"/>
      <c r="TVR20" s="182"/>
      <c r="TVS20" s="182"/>
      <c r="TVT20" s="182"/>
      <c r="TVU20" s="182"/>
      <c r="TVV20" s="182"/>
      <c r="TVW20" s="182"/>
      <c r="TVX20" s="182"/>
      <c r="TVY20" s="182"/>
      <c r="TVZ20" s="182"/>
      <c r="TWA20" s="182"/>
      <c r="TWB20" s="182"/>
      <c r="TWC20" s="182"/>
      <c r="TWD20" s="182"/>
      <c r="TWE20" s="182"/>
      <c r="TWF20" s="182"/>
      <c r="TWG20" s="182"/>
      <c r="TWH20" s="182"/>
      <c r="TWI20" s="182"/>
      <c r="TWJ20" s="182"/>
      <c r="TWK20" s="182"/>
      <c r="TWL20" s="182"/>
      <c r="TWM20" s="182"/>
      <c r="TWN20" s="182"/>
      <c r="TWO20" s="182"/>
      <c r="TWP20" s="182"/>
      <c r="TWQ20" s="182"/>
      <c r="TWR20" s="182"/>
      <c r="TWS20" s="182"/>
      <c r="TWT20" s="182"/>
      <c r="TWU20" s="182"/>
      <c r="TWV20" s="182"/>
      <c r="TWW20" s="182"/>
      <c r="TWX20" s="182"/>
      <c r="TWY20" s="182"/>
      <c r="TWZ20" s="182"/>
      <c r="TXA20" s="182"/>
      <c r="TXB20" s="182"/>
      <c r="TXC20" s="182"/>
      <c r="TXD20" s="182"/>
      <c r="TXE20" s="182"/>
      <c r="TXF20" s="182"/>
      <c r="TXG20" s="182"/>
      <c r="TXH20" s="182"/>
      <c r="TXI20" s="182"/>
      <c r="TXJ20" s="182"/>
      <c r="TXK20" s="182"/>
      <c r="TXL20" s="182"/>
      <c r="TXM20" s="182"/>
      <c r="TXN20" s="182"/>
      <c r="TXO20" s="182"/>
      <c r="TXP20" s="182"/>
      <c r="TXQ20" s="182"/>
      <c r="TXR20" s="182"/>
      <c r="TXS20" s="182"/>
      <c r="TXT20" s="182"/>
      <c r="TXU20" s="182"/>
      <c r="TXV20" s="182"/>
      <c r="TXW20" s="182"/>
      <c r="TXX20" s="182"/>
      <c r="TXY20" s="182"/>
      <c r="TXZ20" s="182"/>
      <c r="TYA20" s="182"/>
      <c r="TYB20" s="182"/>
      <c r="TYC20" s="182"/>
      <c r="TYD20" s="182"/>
      <c r="TYE20" s="182"/>
      <c r="TYF20" s="182"/>
      <c r="TYG20" s="182"/>
      <c r="TYH20" s="182"/>
      <c r="TYI20" s="182"/>
      <c r="TYJ20" s="182"/>
      <c r="TYK20" s="182"/>
      <c r="TYL20" s="182"/>
      <c r="TYM20" s="182"/>
      <c r="TYN20" s="182"/>
      <c r="TYO20" s="182"/>
      <c r="TYP20" s="182"/>
      <c r="TYQ20" s="182"/>
      <c r="TYR20" s="182"/>
      <c r="TYS20" s="182"/>
      <c r="TYT20" s="182"/>
      <c r="TYU20" s="182"/>
      <c r="TYV20" s="182"/>
      <c r="TYW20" s="182"/>
      <c r="TYX20" s="182"/>
      <c r="TYY20" s="182"/>
      <c r="TYZ20" s="182"/>
      <c r="TZA20" s="182"/>
      <c r="TZB20" s="182"/>
      <c r="TZC20" s="182"/>
      <c r="TZD20" s="182"/>
      <c r="TZE20" s="182"/>
      <c r="TZF20" s="182"/>
      <c r="TZG20" s="182"/>
      <c r="TZH20" s="182"/>
      <c r="TZI20" s="182"/>
      <c r="TZJ20" s="182"/>
      <c r="TZK20" s="182"/>
      <c r="TZL20" s="182"/>
      <c r="TZM20" s="182"/>
      <c r="TZN20" s="182"/>
      <c r="TZO20" s="182"/>
      <c r="TZP20" s="182"/>
      <c r="TZQ20" s="182"/>
      <c r="TZR20" s="182"/>
      <c r="TZS20" s="182"/>
      <c r="TZT20" s="182"/>
      <c r="TZU20" s="182"/>
      <c r="TZV20" s="182"/>
      <c r="TZW20" s="182"/>
      <c r="TZX20" s="182"/>
      <c r="TZY20" s="182"/>
      <c r="TZZ20" s="182"/>
      <c r="UAA20" s="182"/>
      <c r="UAB20" s="182"/>
      <c r="UAC20" s="182"/>
      <c r="UAD20" s="182"/>
      <c r="UAE20" s="182"/>
      <c r="UAF20" s="182"/>
      <c r="UAG20" s="182"/>
      <c r="UAH20" s="182"/>
      <c r="UAI20" s="182"/>
      <c r="UAJ20" s="182"/>
      <c r="UAK20" s="182"/>
      <c r="UAL20" s="182"/>
      <c r="UAM20" s="182"/>
      <c r="UAN20" s="182"/>
      <c r="UAO20" s="182"/>
      <c r="UAP20" s="182"/>
      <c r="UAQ20" s="182"/>
      <c r="UAR20" s="182"/>
      <c r="UAS20" s="182"/>
      <c r="UAT20" s="182"/>
      <c r="UAU20" s="182"/>
      <c r="UAV20" s="182"/>
      <c r="UAW20" s="182"/>
      <c r="UAX20" s="182"/>
      <c r="UAY20" s="182"/>
      <c r="UAZ20" s="182"/>
      <c r="UBA20" s="182"/>
      <c r="UBB20" s="182"/>
      <c r="UBC20" s="182"/>
      <c r="UBD20" s="182"/>
      <c r="UBE20" s="182"/>
      <c r="UBF20" s="182"/>
      <c r="UBG20" s="182"/>
      <c r="UBH20" s="182"/>
      <c r="UBI20" s="182"/>
      <c r="UBJ20" s="182"/>
      <c r="UBK20" s="182"/>
      <c r="UBL20" s="182"/>
      <c r="UBM20" s="182"/>
      <c r="UBN20" s="182"/>
      <c r="UBO20" s="182"/>
      <c r="UBP20" s="182"/>
      <c r="UBQ20" s="182"/>
      <c r="UBR20" s="182"/>
      <c r="UBS20" s="182"/>
      <c r="UBT20" s="182"/>
      <c r="UBU20" s="182"/>
      <c r="UBV20" s="182"/>
      <c r="UBW20" s="182"/>
      <c r="UBX20" s="182"/>
      <c r="UBY20" s="182"/>
      <c r="UBZ20" s="182"/>
      <c r="UCA20" s="182"/>
      <c r="UCB20" s="182"/>
      <c r="UCC20" s="182"/>
      <c r="UCD20" s="182"/>
      <c r="UCE20" s="182"/>
      <c r="UCF20" s="182"/>
      <c r="UCG20" s="182"/>
      <c r="UCH20" s="182"/>
      <c r="UCI20" s="182"/>
      <c r="UCJ20" s="182"/>
      <c r="UCK20" s="182"/>
      <c r="UCL20" s="182"/>
      <c r="UCM20" s="182"/>
      <c r="UCN20" s="182"/>
      <c r="UCO20" s="182"/>
      <c r="UCP20" s="182"/>
      <c r="UCQ20" s="182"/>
      <c r="UCR20" s="182"/>
      <c r="UCS20" s="182"/>
      <c r="UCT20" s="182"/>
      <c r="UCU20" s="182"/>
      <c r="UCV20" s="182"/>
      <c r="UCW20" s="182"/>
      <c r="UCX20" s="182"/>
      <c r="UCY20" s="182"/>
      <c r="UCZ20" s="182"/>
      <c r="UDA20" s="182"/>
      <c r="UDB20" s="182"/>
      <c r="UDC20" s="182"/>
      <c r="UDD20" s="182"/>
      <c r="UDE20" s="182"/>
      <c r="UDF20" s="182"/>
      <c r="UDG20" s="182"/>
      <c r="UDH20" s="182"/>
      <c r="UDI20" s="182"/>
      <c r="UDJ20" s="182"/>
      <c r="UDK20" s="182"/>
      <c r="UDL20" s="182"/>
      <c r="UDM20" s="182"/>
      <c r="UDN20" s="182"/>
      <c r="UDO20" s="182"/>
      <c r="UDP20" s="182"/>
      <c r="UDQ20" s="182"/>
      <c r="UDR20" s="182"/>
      <c r="UDS20" s="182"/>
      <c r="UDT20" s="182"/>
      <c r="UDU20" s="182"/>
      <c r="UDV20" s="182"/>
      <c r="UDW20" s="182"/>
      <c r="UDX20" s="182"/>
      <c r="UDY20" s="182"/>
      <c r="UDZ20" s="182"/>
      <c r="UEA20" s="182"/>
      <c r="UEB20" s="182"/>
      <c r="UEC20" s="182"/>
      <c r="UED20" s="182"/>
      <c r="UEE20" s="182"/>
      <c r="UEF20" s="182"/>
      <c r="UEG20" s="182"/>
      <c r="UEH20" s="182"/>
      <c r="UEI20" s="182"/>
      <c r="UEJ20" s="182"/>
      <c r="UEK20" s="182"/>
      <c r="UEL20" s="182"/>
      <c r="UEM20" s="182"/>
      <c r="UEN20" s="182"/>
      <c r="UEO20" s="182"/>
      <c r="UEP20" s="182"/>
      <c r="UEQ20" s="182"/>
      <c r="UER20" s="182"/>
      <c r="UES20" s="182"/>
      <c r="UET20" s="182"/>
      <c r="UEU20" s="182"/>
      <c r="UEV20" s="182"/>
      <c r="UEW20" s="182"/>
      <c r="UEX20" s="182"/>
      <c r="UEY20" s="182"/>
      <c r="UEZ20" s="182"/>
      <c r="UFA20" s="182"/>
      <c r="UFB20" s="182"/>
      <c r="UFC20" s="182"/>
      <c r="UFD20" s="182"/>
      <c r="UFE20" s="182"/>
      <c r="UFF20" s="182"/>
      <c r="UFG20" s="182"/>
      <c r="UFH20" s="182"/>
      <c r="UFI20" s="182"/>
      <c r="UFJ20" s="182"/>
      <c r="UFK20" s="182"/>
      <c r="UFL20" s="182"/>
      <c r="UFM20" s="182"/>
      <c r="UFN20" s="182"/>
      <c r="UFO20" s="182"/>
      <c r="UFP20" s="182"/>
      <c r="UFQ20" s="182"/>
      <c r="UFR20" s="182"/>
      <c r="UFS20" s="182"/>
      <c r="UFT20" s="182"/>
      <c r="UFU20" s="182"/>
      <c r="UFV20" s="182"/>
      <c r="UFW20" s="182"/>
      <c r="UFX20" s="182"/>
      <c r="UFY20" s="182"/>
      <c r="UFZ20" s="182"/>
      <c r="UGA20" s="182"/>
      <c r="UGB20" s="182"/>
      <c r="UGC20" s="182"/>
      <c r="UGD20" s="182"/>
      <c r="UGE20" s="182"/>
      <c r="UGF20" s="182"/>
      <c r="UGG20" s="182"/>
      <c r="UGH20" s="182"/>
      <c r="UGI20" s="182"/>
      <c r="UGJ20" s="182"/>
      <c r="UGK20" s="182"/>
      <c r="UGL20" s="182"/>
      <c r="UGM20" s="182"/>
      <c r="UGN20" s="182"/>
      <c r="UGO20" s="182"/>
      <c r="UGP20" s="182"/>
      <c r="UGQ20" s="182"/>
      <c r="UGR20" s="182"/>
      <c r="UGS20" s="182"/>
      <c r="UGT20" s="182"/>
      <c r="UGU20" s="182"/>
      <c r="UGV20" s="182"/>
      <c r="UGW20" s="182"/>
      <c r="UGX20" s="182"/>
      <c r="UGY20" s="182"/>
      <c r="UGZ20" s="182"/>
      <c r="UHA20" s="182"/>
      <c r="UHB20" s="182"/>
      <c r="UHC20" s="182"/>
      <c r="UHD20" s="182"/>
      <c r="UHE20" s="182"/>
      <c r="UHF20" s="182"/>
      <c r="UHG20" s="182"/>
      <c r="UHH20" s="182"/>
      <c r="UHI20" s="182"/>
      <c r="UHJ20" s="182"/>
      <c r="UHK20" s="182"/>
      <c r="UHL20" s="182"/>
      <c r="UHM20" s="182"/>
      <c r="UHN20" s="182"/>
      <c r="UHO20" s="182"/>
      <c r="UHP20" s="182"/>
      <c r="UHQ20" s="182"/>
      <c r="UHR20" s="182"/>
      <c r="UHS20" s="182"/>
      <c r="UHT20" s="182"/>
      <c r="UHU20" s="182"/>
      <c r="UHV20" s="182"/>
      <c r="UHW20" s="182"/>
      <c r="UHX20" s="182"/>
      <c r="UHY20" s="182"/>
      <c r="UHZ20" s="182"/>
      <c r="UIA20" s="182"/>
      <c r="UIB20" s="182"/>
      <c r="UIC20" s="182"/>
      <c r="UID20" s="182"/>
      <c r="UIE20" s="182"/>
      <c r="UIF20" s="182"/>
      <c r="UIG20" s="182"/>
      <c r="UIH20" s="182"/>
      <c r="UII20" s="182"/>
      <c r="UIJ20" s="182"/>
      <c r="UIK20" s="182"/>
      <c r="UIL20" s="182"/>
      <c r="UIM20" s="182"/>
      <c r="UIN20" s="182"/>
      <c r="UIO20" s="182"/>
      <c r="UIP20" s="182"/>
      <c r="UIQ20" s="182"/>
      <c r="UIR20" s="182"/>
      <c r="UIS20" s="182"/>
      <c r="UIT20" s="182"/>
      <c r="UIU20" s="182"/>
      <c r="UIV20" s="182"/>
      <c r="UIW20" s="182"/>
      <c r="UIX20" s="182"/>
      <c r="UIY20" s="182"/>
      <c r="UIZ20" s="182"/>
      <c r="UJA20" s="182"/>
      <c r="UJB20" s="182"/>
      <c r="UJC20" s="182"/>
      <c r="UJD20" s="182"/>
      <c r="UJE20" s="182"/>
      <c r="UJF20" s="182"/>
      <c r="UJG20" s="182"/>
      <c r="UJH20" s="182"/>
      <c r="UJI20" s="182"/>
      <c r="UJJ20" s="182"/>
      <c r="UJK20" s="182"/>
      <c r="UJL20" s="182"/>
      <c r="UJM20" s="182"/>
      <c r="UJN20" s="182"/>
      <c r="UJO20" s="182"/>
      <c r="UJP20" s="182"/>
      <c r="UJQ20" s="182"/>
      <c r="UJR20" s="182"/>
      <c r="UJS20" s="182"/>
      <c r="UJT20" s="182"/>
      <c r="UJU20" s="182"/>
      <c r="UJV20" s="182"/>
      <c r="UJW20" s="182"/>
      <c r="UJX20" s="182"/>
      <c r="UJY20" s="182"/>
      <c r="UJZ20" s="182"/>
      <c r="UKA20" s="182"/>
      <c r="UKB20" s="182"/>
      <c r="UKC20" s="182"/>
      <c r="UKD20" s="182"/>
      <c r="UKE20" s="182"/>
      <c r="UKF20" s="182"/>
      <c r="UKG20" s="182"/>
      <c r="UKH20" s="182"/>
      <c r="UKI20" s="182"/>
      <c r="UKJ20" s="182"/>
      <c r="UKK20" s="182"/>
      <c r="UKL20" s="182"/>
      <c r="UKM20" s="182"/>
      <c r="UKN20" s="182"/>
      <c r="UKO20" s="182"/>
      <c r="UKP20" s="182"/>
      <c r="UKQ20" s="182"/>
      <c r="UKR20" s="182"/>
      <c r="UKS20" s="182"/>
      <c r="UKT20" s="182"/>
      <c r="UKU20" s="182"/>
      <c r="UKV20" s="182"/>
      <c r="UKW20" s="182"/>
      <c r="UKX20" s="182"/>
      <c r="UKY20" s="182"/>
      <c r="UKZ20" s="182"/>
      <c r="ULA20" s="182"/>
      <c r="ULB20" s="182"/>
      <c r="ULC20" s="182"/>
      <c r="ULD20" s="182"/>
      <c r="ULE20" s="182"/>
      <c r="ULF20" s="182"/>
      <c r="ULG20" s="182"/>
      <c r="ULH20" s="182"/>
      <c r="ULI20" s="182"/>
      <c r="ULJ20" s="182"/>
      <c r="ULK20" s="182"/>
      <c r="ULL20" s="182"/>
      <c r="ULM20" s="182"/>
      <c r="ULN20" s="182"/>
      <c r="ULO20" s="182"/>
      <c r="ULP20" s="182"/>
      <c r="ULQ20" s="182"/>
      <c r="ULR20" s="182"/>
      <c r="ULS20" s="182"/>
      <c r="ULT20" s="182"/>
      <c r="ULU20" s="182"/>
      <c r="ULV20" s="182"/>
      <c r="ULW20" s="182"/>
      <c r="ULX20" s="182"/>
      <c r="ULY20" s="182"/>
      <c r="ULZ20" s="182"/>
      <c r="UMA20" s="182"/>
      <c r="UMB20" s="182"/>
      <c r="UMC20" s="182"/>
      <c r="UMD20" s="182"/>
      <c r="UME20" s="182"/>
      <c r="UMF20" s="182"/>
      <c r="UMG20" s="182"/>
      <c r="UMH20" s="182"/>
      <c r="UMI20" s="182"/>
      <c r="UMJ20" s="182"/>
      <c r="UMK20" s="182"/>
      <c r="UML20" s="182"/>
      <c r="UMM20" s="182"/>
      <c r="UMN20" s="182"/>
      <c r="UMO20" s="182"/>
      <c r="UMP20" s="182"/>
      <c r="UMQ20" s="182"/>
      <c r="UMR20" s="182"/>
      <c r="UMS20" s="182"/>
      <c r="UMT20" s="182"/>
      <c r="UMU20" s="182"/>
      <c r="UMV20" s="182"/>
      <c r="UMW20" s="182"/>
      <c r="UMX20" s="182"/>
      <c r="UMY20" s="182"/>
      <c r="UMZ20" s="182"/>
      <c r="UNA20" s="182"/>
      <c r="UNB20" s="182"/>
      <c r="UNC20" s="182"/>
      <c r="UND20" s="182"/>
      <c r="UNE20" s="182"/>
      <c r="UNF20" s="182"/>
      <c r="UNG20" s="182"/>
      <c r="UNH20" s="182"/>
      <c r="UNI20" s="182"/>
      <c r="UNJ20" s="182"/>
      <c r="UNK20" s="182"/>
      <c r="UNL20" s="182"/>
      <c r="UNM20" s="182"/>
      <c r="UNN20" s="182"/>
      <c r="UNO20" s="182"/>
      <c r="UNP20" s="182"/>
      <c r="UNQ20" s="182"/>
      <c r="UNR20" s="182"/>
      <c r="UNS20" s="182"/>
      <c r="UNT20" s="182"/>
      <c r="UNU20" s="182"/>
      <c r="UNV20" s="182"/>
      <c r="UNW20" s="182"/>
      <c r="UNX20" s="182"/>
      <c r="UNY20" s="182"/>
      <c r="UNZ20" s="182"/>
      <c r="UOA20" s="182"/>
      <c r="UOB20" s="182"/>
      <c r="UOC20" s="182"/>
      <c r="UOD20" s="182"/>
      <c r="UOE20" s="182"/>
      <c r="UOF20" s="182"/>
      <c r="UOG20" s="182"/>
      <c r="UOH20" s="182"/>
      <c r="UOI20" s="182"/>
      <c r="UOJ20" s="182"/>
      <c r="UOK20" s="182"/>
      <c r="UOL20" s="182"/>
      <c r="UOM20" s="182"/>
      <c r="UON20" s="182"/>
      <c r="UOO20" s="182"/>
      <c r="UOP20" s="182"/>
      <c r="UOQ20" s="182"/>
      <c r="UOR20" s="182"/>
      <c r="UOS20" s="182"/>
      <c r="UOT20" s="182"/>
      <c r="UOU20" s="182"/>
      <c r="UOV20" s="182"/>
      <c r="UOW20" s="182"/>
      <c r="UOX20" s="182"/>
      <c r="UOY20" s="182"/>
      <c r="UOZ20" s="182"/>
      <c r="UPA20" s="182"/>
      <c r="UPB20" s="182"/>
      <c r="UPC20" s="182"/>
      <c r="UPD20" s="182"/>
      <c r="UPE20" s="182"/>
      <c r="UPF20" s="182"/>
      <c r="UPG20" s="182"/>
      <c r="UPH20" s="182"/>
      <c r="UPI20" s="182"/>
      <c r="UPJ20" s="182"/>
      <c r="UPK20" s="182"/>
      <c r="UPL20" s="182"/>
      <c r="UPM20" s="182"/>
      <c r="UPN20" s="182"/>
      <c r="UPO20" s="182"/>
      <c r="UPP20" s="182"/>
      <c r="UPQ20" s="182"/>
      <c r="UPR20" s="182"/>
      <c r="UPS20" s="182"/>
      <c r="UPT20" s="182"/>
      <c r="UPU20" s="182"/>
      <c r="UPV20" s="182"/>
      <c r="UPW20" s="182"/>
      <c r="UPX20" s="182"/>
      <c r="UPY20" s="182"/>
      <c r="UPZ20" s="182"/>
      <c r="UQA20" s="182"/>
      <c r="UQB20" s="182"/>
      <c r="UQC20" s="182"/>
      <c r="UQD20" s="182"/>
      <c r="UQE20" s="182"/>
      <c r="UQF20" s="182"/>
      <c r="UQG20" s="182"/>
      <c r="UQH20" s="182"/>
      <c r="UQI20" s="182"/>
      <c r="UQJ20" s="182"/>
      <c r="UQK20" s="182"/>
      <c r="UQL20" s="182"/>
      <c r="UQM20" s="182"/>
      <c r="UQN20" s="182"/>
      <c r="UQO20" s="182"/>
      <c r="UQP20" s="182"/>
      <c r="UQQ20" s="182"/>
      <c r="UQR20" s="182"/>
      <c r="UQS20" s="182"/>
      <c r="UQT20" s="182"/>
      <c r="UQU20" s="182"/>
      <c r="UQV20" s="182"/>
      <c r="UQW20" s="182"/>
      <c r="UQX20" s="182"/>
      <c r="UQY20" s="182"/>
      <c r="UQZ20" s="182"/>
      <c r="URA20" s="182"/>
      <c r="URB20" s="182"/>
      <c r="URC20" s="182"/>
      <c r="URD20" s="182"/>
      <c r="URE20" s="182"/>
      <c r="URF20" s="182"/>
      <c r="URG20" s="182"/>
      <c r="URH20" s="182"/>
      <c r="URI20" s="182"/>
      <c r="URJ20" s="182"/>
      <c r="URK20" s="182"/>
      <c r="URL20" s="182"/>
      <c r="URM20" s="182"/>
      <c r="URN20" s="182"/>
      <c r="URO20" s="182"/>
      <c r="URP20" s="182"/>
      <c r="URQ20" s="182"/>
      <c r="URR20" s="182"/>
      <c r="URS20" s="182"/>
      <c r="URT20" s="182"/>
      <c r="URU20" s="182"/>
      <c r="URV20" s="182"/>
      <c r="URW20" s="182"/>
      <c r="URX20" s="182"/>
      <c r="URY20" s="182"/>
      <c r="URZ20" s="182"/>
      <c r="USA20" s="182"/>
      <c r="USB20" s="182"/>
      <c r="USC20" s="182"/>
      <c r="USD20" s="182"/>
      <c r="USE20" s="182"/>
      <c r="USF20" s="182"/>
      <c r="USG20" s="182"/>
      <c r="USH20" s="182"/>
      <c r="USI20" s="182"/>
      <c r="USJ20" s="182"/>
      <c r="USK20" s="182"/>
      <c r="USL20" s="182"/>
      <c r="USM20" s="182"/>
      <c r="USN20" s="182"/>
      <c r="USO20" s="182"/>
      <c r="USP20" s="182"/>
      <c r="USQ20" s="182"/>
      <c r="USR20" s="182"/>
      <c r="USS20" s="182"/>
      <c r="UST20" s="182"/>
      <c r="USU20" s="182"/>
      <c r="USV20" s="182"/>
      <c r="USW20" s="182"/>
      <c r="USX20" s="182"/>
      <c r="USY20" s="182"/>
      <c r="USZ20" s="182"/>
      <c r="UTA20" s="182"/>
      <c r="UTB20" s="182"/>
      <c r="UTC20" s="182"/>
      <c r="UTD20" s="182"/>
      <c r="UTE20" s="182"/>
      <c r="UTF20" s="182"/>
      <c r="UTG20" s="182"/>
      <c r="UTH20" s="182"/>
      <c r="UTI20" s="182"/>
      <c r="UTJ20" s="182"/>
      <c r="UTK20" s="182"/>
      <c r="UTL20" s="182"/>
      <c r="UTM20" s="182"/>
      <c r="UTN20" s="182"/>
      <c r="UTO20" s="182"/>
      <c r="UTP20" s="182"/>
      <c r="UTQ20" s="182"/>
      <c r="UTR20" s="182"/>
      <c r="UTS20" s="182"/>
      <c r="UTT20" s="182"/>
      <c r="UTU20" s="182"/>
      <c r="UTV20" s="182"/>
      <c r="UTW20" s="182"/>
      <c r="UTX20" s="182"/>
      <c r="UTY20" s="182"/>
      <c r="UTZ20" s="182"/>
      <c r="UUA20" s="182"/>
      <c r="UUB20" s="182"/>
      <c r="UUC20" s="182"/>
      <c r="UUD20" s="182"/>
      <c r="UUE20" s="182"/>
      <c r="UUF20" s="182"/>
      <c r="UUG20" s="182"/>
      <c r="UUH20" s="182"/>
      <c r="UUI20" s="182"/>
      <c r="UUJ20" s="182"/>
      <c r="UUK20" s="182"/>
      <c r="UUL20" s="182"/>
      <c r="UUM20" s="182"/>
      <c r="UUN20" s="182"/>
      <c r="UUO20" s="182"/>
      <c r="UUP20" s="182"/>
      <c r="UUQ20" s="182"/>
      <c r="UUR20" s="182"/>
      <c r="UUS20" s="182"/>
      <c r="UUT20" s="182"/>
      <c r="UUU20" s="182"/>
      <c r="UUV20" s="182"/>
      <c r="UUW20" s="182"/>
      <c r="UUX20" s="182"/>
      <c r="UUY20" s="182"/>
      <c r="UUZ20" s="182"/>
      <c r="UVA20" s="182"/>
      <c r="UVB20" s="182"/>
      <c r="UVC20" s="182"/>
      <c r="UVD20" s="182"/>
      <c r="UVE20" s="182"/>
      <c r="UVF20" s="182"/>
      <c r="UVG20" s="182"/>
      <c r="UVH20" s="182"/>
      <c r="UVI20" s="182"/>
      <c r="UVJ20" s="182"/>
      <c r="UVK20" s="182"/>
      <c r="UVL20" s="182"/>
      <c r="UVM20" s="182"/>
      <c r="UVN20" s="182"/>
      <c r="UVO20" s="182"/>
      <c r="UVP20" s="182"/>
      <c r="UVQ20" s="182"/>
      <c r="UVR20" s="182"/>
      <c r="UVS20" s="182"/>
      <c r="UVT20" s="182"/>
      <c r="UVU20" s="182"/>
      <c r="UVV20" s="182"/>
      <c r="UVW20" s="182"/>
      <c r="UVX20" s="182"/>
      <c r="UVY20" s="182"/>
      <c r="UVZ20" s="182"/>
      <c r="UWA20" s="182"/>
      <c r="UWB20" s="182"/>
      <c r="UWC20" s="182"/>
      <c r="UWD20" s="182"/>
      <c r="UWE20" s="182"/>
      <c r="UWF20" s="182"/>
      <c r="UWG20" s="182"/>
      <c r="UWH20" s="182"/>
      <c r="UWI20" s="182"/>
      <c r="UWJ20" s="182"/>
      <c r="UWK20" s="182"/>
      <c r="UWL20" s="182"/>
      <c r="UWM20" s="182"/>
      <c r="UWN20" s="182"/>
      <c r="UWO20" s="182"/>
      <c r="UWP20" s="182"/>
      <c r="UWQ20" s="182"/>
      <c r="UWR20" s="182"/>
      <c r="UWS20" s="182"/>
      <c r="UWT20" s="182"/>
      <c r="UWU20" s="182"/>
      <c r="UWV20" s="182"/>
      <c r="UWW20" s="182"/>
      <c r="UWX20" s="182"/>
      <c r="UWY20" s="182"/>
      <c r="UWZ20" s="182"/>
      <c r="UXA20" s="182"/>
      <c r="UXB20" s="182"/>
      <c r="UXC20" s="182"/>
      <c r="UXD20" s="182"/>
      <c r="UXE20" s="182"/>
      <c r="UXF20" s="182"/>
      <c r="UXG20" s="182"/>
      <c r="UXH20" s="182"/>
      <c r="UXI20" s="182"/>
      <c r="UXJ20" s="182"/>
      <c r="UXK20" s="182"/>
      <c r="UXL20" s="182"/>
      <c r="UXM20" s="182"/>
      <c r="UXN20" s="182"/>
      <c r="UXO20" s="182"/>
      <c r="UXP20" s="182"/>
      <c r="UXQ20" s="182"/>
      <c r="UXR20" s="182"/>
      <c r="UXS20" s="182"/>
      <c r="UXT20" s="182"/>
      <c r="UXU20" s="182"/>
      <c r="UXV20" s="182"/>
      <c r="UXW20" s="182"/>
      <c r="UXX20" s="182"/>
      <c r="UXY20" s="182"/>
      <c r="UXZ20" s="182"/>
      <c r="UYA20" s="182"/>
      <c r="UYB20" s="182"/>
      <c r="UYC20" s="182"/>
      <c r="UYD20" s="182"/>
      <c r="UYE20" s="182"/>
      <c r="UYF20" s="182"/>
      <c r="UYG20" s="182"/>
      <c r="UYH20" s="182"/>
      <c r="UYI20" s="182"/>
      <c r="UYJ20" s="182"/>
      <c r="UYK20" s="182"/>
      <c r="UYL20" s="182"/>
      <c r="UYM20" s="182"/>
      <c r="UYN20" s="182"/>
      <c r="UYO20" s="182"/>
      <c r="UYP20" s="182"/>
      <c r="UYQ20" s="182"/>
      <c r="UYR20" s="182"/>
      <c r="UYS20" s="182"/>
      <c r="UYT20" s="182"/>
      <c r="UYU20" s="182"/>
      <c r="UYV20" s="182"/>
      <c r="UYW20" s="182"/>
      <c r="UYX20" s="182"/>
      <c r="UYY20" s="182"/>
      <c r="UYZ20" s="182"/>
      <c r="UZA20" s="182"/>
      <c r="UZB20" s="182"/>
      <c r="UZC20" s="182"/>
      <c r="UZD20" s="182"/>
      <c r="UZE20" s="182"/>
      <c r="UZF20" s="182"/>
      <c r="UZG20" s="182"/>
      <c r="UZH20" s="182"/>
      <c r="UZI20" s="182"/>
      <c r="UZJ20" s="182"/>
      <c r="UZK20" s="182"/>
      <c r="UZL20" s="182"/>
      <c r="UZM20" s="182"/>
      <c r="UZN20" s="182"/>
      <c r="UZO20" s="182"/>
      <c r="UZP20" s="182"/>
      <c r="UZQ20" s="182"/>
      <c r="UZR20" s="182"/>
      <c r="UZS20" s="182"/>
      <c r="UZT20" s="182"/>
      <c r="UZU20" s="182"/>
      <c r="UZV20" s="182"/>
      <c r="UZW20" s="182"/>
      <c r="UZX20" s="182"/>
      <c r="UZY20" s="182"/>
      <c r="UZZ20" s="182"/>
      <c r="VAA20" s="182"/>
      <c r="VAB20" s="182"/>
      <c r="VAC20" s="182"/>
      <c r="VAD20" s="182"/>
      <c r="VAE20" s="182"/>
      <c r="VAF20" s="182"/>
      <c r="VAG20" s="182"/>
      <c r="VAH20" s="182"/>
      <c r="VAI20" s="182"/>
      <c r="VAJ20" s="182"/>
      <c r="VAK20" s="182"/>
      <c r="VAL20" s="182"/>
      <c r="VAM20" s="182"/>
      <c r="VAN20" s="182"/>
      <c r="VAO20" s="182"/>
      <c r="VAP20" s="182"/>
      <c r="VAQ20" s="182"/>
      <c r="VAR20" s="182"/>
      <c r="VAS20" s="182"/>
      <c r="VAT20" s="182"/>
      <c r="VAU20" s="182"/>
      <c r="VAV20" s="182"/>
      <c r="VAW20" s="182"/>
      <c r="VAX20" s="182"/>
      <c r="VAY20" s="182"/>
      <c r="VAZ20" s="182"/>
      <c r="VBA20" s="182"/>
      <c r="VBB20" s="182"/>
      <c r="VBC20" s="182"/>
      <c r="VBD20" s="182"/>
      <c r="VBE20" s="182"/>
      <c r="VBF20" s="182"/>
      <c r="VBG20" s="182"/>
      <c r="VBH20" s="182"/>
      <c r="VBI20" s="182"/>
      <c r="VBJ20" s="182"/>
      <c r="VBK20" s="182"/>
      <c r="VBL20" s="182"/>
      <c r="VBM20" s="182"/>
      <c r="VBN20" s="182"/>
      <c r="VBO20" s="182"/>
      <c r="VBP20" s="182"/>
      <c r="VBQ20" s="182"/>
      <c r="VBR20" s="182"/>
      <c r="VBS20" s="182"/>
      <c r="VBT20" s="182"/>
      <c r="VBU20" s="182"/>
      <c r="VBV20" s="182"/>
      <c r="VBW20" s="182"/>
      <c r="VBX20" s="182"/>
      <c r="VBY20" s="182"/>
      <c r="VBZ20" s="182"/>
      <c r="VCA20" s="182"/>
      <c r="VCB20" s="182"/>
      <c r="VCC20" s="182"/>
      <c r="VCD20" s="182"/>
      <c r="VCE20" s="182"/>
      <c r="VCF20" s="182"/>
      <c r="VCG20" s="182"/>
      <c r="VCH20" s="182"/>
      <c r="VCI20" s="182"/>
      <c r="VCJ20" s="182"/>
      <c r="VCK20" s="182"/>
      <c r="VCL20" s="182"/>
      <c r="VCM20" s="182"/>
      <c r="VCN20" s="182"/>
      <c r="VCO20" s="182"/>
      <c r="VCP20" s="182"/>
      <c r="VCQ20" s="182"/>
      <c r="VCR20" s="182"/>
      <c r="VCS20" s="182"/>
      <c r="VCT20" s="182"/>
      <c r="VCU20" s="182"/>
      <c r="VCV20" s="182"/>
      <c r="VCW20" s="182"/>
      <c r="VCX20" s="182"/>
      <c r="VCY20" s="182"/>
      <c r="VCZ20" s="182"/>
      <c r="VDA20" s="182"/>
      <c r="VDB20" s="182"/>
      <c r="VDC20" s="182"/>
      <c r="VDD20" s="182"/>
      <c r="VDE20" s="182"/>
      <c r="VDF20" s="182"/>
      <c r="VDG20" s="182"/>
      <c r="VDH20" s="182"/>
      <c r="VDI20" s="182"/>
      <c r="VDJ20" s="182"/>
      <c r="VDK20" s="182"/>
      <c r="VDL20" s="182"/>
      <c r="VDM20" s="182"/>
      <c r="VDN20" s="182"/>
      <c r="VDO20" s="182"/>
      <c r="VDP20" s="182"/>
      <c r="VDQ20" s="182"/>
      <c r="VDR20" s="182"/>
      <c r="VDS20" s="182"/>
      <c r="VDT20" s="182"/>
      <c r="VDU20" s="182"/>
      <c r="VDV20" s="182"/>
      <c r="VDW20" s="182"/>
      <c r="VDX20" s="182"/>
      <c r="VDY20" s="182"/>
      <c r="VDZ20" s="182"/>
      <c r="VEA20" s="182"/>
      <c r="VEB20" s="182"/>
      <c r="VEC20" s="182"/>
      <c r="VED20" s="182"/>
      <c r="VEE20" s="182"/>
      <c r="VEF20" s="182"/>
      <c r="VEG20" s="182"/>
      <c r="VEH20" s="182"/>
      <c r="VEI20" s="182"/>
      <c r="VEJ20" s="182"/>
      <c r="VEK20" s="182"/>
      <c r="VEL20" s="182"/>
      <c r="VEM20" s="182"/>
      <c r="VEN20" s="182"/>
      <c r="VEO20" s="182"/>
      <c r="VEP20" s="182"/>
      <c r="VEQ20" s="182"/>
      <c r="VER20" s="182"/>
      <c r="VES20" s="182"/>
      <c r="VET20" s="182"/>
      <c r="VEU20" s="182"/>
      <c r="VEV20" s="182"/>
      <c r="VEW20" s="182"/>
      <c r="VEX20" s="182"/>
      <c r="VEY20" s="182"/>
      <c r="VEZ20" s="182"/>
      <c r="VFA20" s="182"/>
      <c r="VFB20" s="182"/>
      <c r="VFC20" s="182"/>
      <c r="VFD20" s="182"/>
      <c r="VFE20" s="182"/>
      <c r="VFF20" s="182"/>
      <c r="VFG20" s="182"/>
      <c r="VFH20" s="182"/>
      <c r="VFI20" s="182"/>
      <c r="VFJ20" s="182"/>
      <c r="VFK20" s="182"/>
      <c r="VFL20" s="182"/>
      <c r="VFM20" s="182"/>
      <c r="VFN20" s="182"/>
      <c r="VFO20" s="182"/>
      <c r="VFP20" s="182"/>
      <c r="VFQ20" s="182"/>
      <c r="VFR20" s="182"/>
      <c r="VFS20" s="182"/>
      <c r="VFT20" s="182"/>
      <c r="VFU20" s="182"/>
      <c r="VFV20" s="182"/>
      <c r="VFW20" s="182"/>
      <c r="VFX20" s="182"/>
      <c r="VFY20" s="182"/>
      <c r="VFZ20" s="182"/>
      <c r="VGA20" s="182"/>
      <c r="VGB20" s="182"/>
      <c r="VGC20" s="182"/>
      <c r="VGD20" s="182"/>
      <c r="VGE20" s="182"/>
      <c r="VGF20" s="182"/>
      <c r="VGG20" s="182"/>
      <c r="VGH20" s="182"/>
      <c r="VGI20" s="182"/>
      <c r="VGJ20" s="182"/>
      <c r="VGK20" s="182"/>
      <c r="VGL20" s="182"/>
      <c r="VGM20" s="182"/>
      <c r="VGN20" s="182"/>
      <c r="VGO20" s="182"/>
      <c r="VGP20" s="182"/>
      <c r="VGQ20" s="182"/>
      <c r="VGR20" s="182"/>
      <c r="VGS20" s="182"/>
      <c r="VGT20" s="182"/>
      <c r="VGU20" s="182"/>
      <c r="VGV20" s="182"/>
      <c r="VGW20" s="182"/>
      <c r="VGX20" s="182"/>
      <c r="VGY20" s="182"/>
      <c r="VGZ20" s="182"/>
      <c r="VHA20" s="182"/>
      <c r="VHB20" s="182"/>
      <c r="VHC20" s="182"/>
      <c r="VHD20" s="182"/>
      <c r="VHE20" s="182"/>
      <c r="VHF20" s="182"/>
      <c r="VHG20" s="182"/>
      <c r="VHH20" s="182"/>
      <c r="VHI20" s="182"/>
      <c r="VHJ20" s="182"/>
      <c r="VHK20" s="182"/>
      <c r="VHL20" s="182"/>
      <c r="VHM20" s="182"/>
      <c r="VHN20" s="182"/>
      <c r="VHO20" s="182"/>
      <c r="VHP20" s="182"/>
      <c r="VHQ20" s="182"/>
      <c r="VHR20" s="182"/>
      <c r="VHS20" s="182"/>
      <c r="VHT20" s="182"/>
      <c r="VHU20" s="182"/>
      <c r="VHV20" s="182"/>
      <c r="VHW20" s="182"/>
      <c r="VHX20" s="182"/>
      <c r="VHY20" s="182"/>
      <c r="VHZ20" s="182"/>
      <c r="VIA20" s="182"/>
      <c r="VIB20" s="182"/>
      <c r="VIC20" s="182"/>
      <c r="VID20" s="182"/>
      <c r="VIE20" s="182"/>
      <c r="VIF20" s="182"/>
      <c r="VIG20" s="182"/>
      <c r="VIH20" s="182"/>
      <c r="VII20" s="182"/>
      <c r="VIJ20" s="182"/>
      <c r="VIK20" s="182"/>
      <c r="VIL20" s="182"/>
      <c r="VIM20" s="182"/>
      <c r="VIN20" s="182"/>
      <c r="VIO20" s="182"/>
      <c r="VIP20" s="182"/>
      <c r="VIQ20" s="182"/>
      <c r="VIR20" s="182"/>
      <c r="VIS20" s="182"/>
      <c r="VIT20" s="182"/>
      <c r="VIU20" s="182"/>
      <c r="VIV20" s="182"/>
      <c r="VIW20" s="182"/>
      <c r="VIX20" s="182"/>
      <c r="VIY20" s="182"/>
      <c r="VIZ20" s="182"/>
      <c r="VJA20" s="182"/>
      <c r="VJB20" s="182"/>
      <c r="VJC20" s="182"/>
      <c r="VJD20" s="182"/>
      <c r="VJE20" s="182"/>
      <c r="VJF20" s="182"/>
      <c r="VJG20" s="182"/>
      <c r="VJH20" s="182"/>
      <c r="VJI20" s="182"/>
      <c r="VJJ20" s="182"/>
      <c r="VJK20" s="182"/>
      <c r="VJL20" s="182"/>
      <c r="VJM20" s="182"/>
      <c r="VJN20" s="182"/>
      <c r="VJO20" s="182"/>
      <c r="VJP20" s="182"/>
      <c r="VJQ20" s="182"/>
      <c r="VJR20" s="182"/>
      <c r="VJS20" s="182"/>
      <c r="VJT20" s="182"/>
      <c r="VJU20" s="182"/>
      <c r="VJV20" s="182"/>
      <c r="VJW20" s="182"/>
      <c r="VJX20" s="182"/>
      <c r="VJY20" s="182"/>
      <c r="VJZ20" s="182"/>
      <c r="VKA20" s="182"/>
      <c r="VKB20" s="182"/>
      <c r="VKC20" s="182"/>
      <c r="VKD20" s="182"/>
      <c r="VKE20" s="182"/>
      <c r="VKF20" s="182"/>
      <c r="VKG20" s="182"/>
      <c r="VKH20" s="182"/>
      <c r="VKI20" s="182"/>
      <c r="VKJ20" s="182"/>
      <c r="VKK20" s="182"/>
      <c r="VKL20" s="182"/>
      <c r="VKM20" s="182"/>
      <c r="VKN20" s="182"/>
      <c r="VKO20" s="182"/>
      <c r="VKP20" s="182"/>
      <c r="VKQ20" s="182"/>
      <c r="VKR20" s="182"/>
      <c r="VKS20" s="182"/>
      <c r="VKT20" s="182"/>
      <c r="VKU20" s="182"/>
      <c r="VKV20" s="182"/>
      <c r="VKW20" s="182"/>
      <c r="VKX20" s="182"/>
      <c r="VKY20" s="182"/>
      <c r="VKZ20" s="182"/>
      <c r="VLA20" s="182"/>
      <c r="VLB20" s="182"/>
      <c r="VLC20" s="182"/>
      <c r="VLD20" s="182"/>
      <c r="VLE20" s="182"/>
      <c r="VLF20" s="182"/>
      <c r="VLG20" s="182"/>
      <c r="VLH20" s="182"/>
      <c r="VLI20" s="182"/>
      <c r="VLJ20" s="182"/>
      <c r="VLK20" s="182"/>
      <c r="VLL20" s="182"/>
      <c r="VLM20" s="182"/>
      <c r="VLN20" s="182"/>
      <c r="VLO20" s="182"/>
      <c r="VLP20" s="182"/>
      <c r="VLQ20" s="182"/>
      <c r="VLR20" s="182"/>
      <c r="VLS20" s="182"/>
      <c r="VLT20" s="182"/>
      <c r="VLU20" s="182"/>
      <c r="VLV20" s="182"/>
      <c r="VLW20" s="182"/>
      <c r="VLX20" s="182"/>
      <c r="VLY20" s="182"/>
      <c r="VLZ20" s="182"/>
      <c r="VMA20" s="182"/>
      <c r="VMB20" s="182"/>
      <c r="VMC20" s="182"/>
      <c r="VMD20" s="182"/>
      <c r="VME20" s="182"/>
      <c r="VMF20" s="182"/>
      <c r="VMG20" s="182"/>
      <c r="VMH20" s="182"/>
      <c r="VMI20" s="182"/>
      <c r="VMJ20" s="182"/>
      <c r="VMK20" s="182"/>
      <c r="VML20" s="182"/>
      <c r="VMM20" s="182"/>
      <c r="VMN20" s="182"/>
      <c r="VMO20" s="182"/>
      <c r="VMP20" s="182"/>
      <c r="VMQ20" s="182"/>
      <c r="VMR20" s="182"/>
      <c r="VMS20" s="182"/>
      <c r="VMT20" s="182"/>
      <c r="VMU20" s="182"/>
      <c r="VMV20" s="182"/>
      <c r="VMW20" s="182"/>
      <c r="VMX20" s="182"/>
      <c r="VMY20" s="182"/>
      <c r="VMZ20" s="182"/>
      <c r="VNA20" s="182"/>
      <c r="VNB20" s="182"/>
      <c r="VNC20" s="182"/>
      <c r="VND20" s="182"/>
      <c r="VNE20" s="182"/>
      <c r="VNF20" s="182"/>
      <c r="VNG20" s="182"/>
      <c r="VNH20" s="182"/>
      <c r="VNI20" s="182"/>
      <c r="VNJ20" s="182"/>
      <c r="VNK20" s="182"/>
      <c r="VNL20" s="182"/>
      <c r="VNM20" s="182"/>
      <c r="VNN20" s="182"/>
      <c r="VNO20" s="182"/>
      <c r="VNP20" s="182"/>
      <c r="VNQ20" s="182"/>
      <c r="VNR20" s="182"/>
      <c r="VNS20" s="182"/>
      <c r="VNT20" s="182"/>
      <c r="VNU20" s="182"/>
      <c r="VNV20" s="182"/>
      <c r="VNW20" s="182"/>
      <c r="VNX20" s="182"/>
      <c r="VNY20" s="182"/>
      <c r="VNZ20" s="182"/>
      <c r="VOA20" s="182"/>
      <c r="VOB20" s="182"/>
      <c r="VOC20" s="182"/>
      <c r="VOD20" s="182"/>
      <c r="VOE20" s="182"/>
      <c r="VOF20" s="182"/>
      <c r="VOG20" s="182"/>
      <c r="VOH20" s="182"/>
      <c r="VOI20" s="182"/>
      <c r="VOJ20" s="182"/>
      <c r="VOK20" s="182"/>
      <c r="VOL20" s="182"/>
      <c r="VOM20" s="182"/>
      <c r="VON20" s="182"/>
      <c r="VOO20" s="182"/>
      <c r="VOP20" s="182"/>
      <c r="VOQ20" s="182"/>
      <c r="VOR20" s="182"/>
      <c r="VOS20" s="182"/>
      <c r="VOT20" s="182"/>
      <c r="VOU20" s="182"/>
      <c r="VOV20" s="182"/>
      <c r="VOW20" s="182"/>
      <c r="VOX20" s="182"/>
      <c r="VOY20" s="182"/>
      <c r="VOZ20" s="182"/>
      <c r="VPA20" s="182"/>
      <c r="VPB20" s="182"/>
      <c r="VPC20" s="182"/>
      <c r="VPD20" s="182"/>
      <c r="VPE20" s="182"/>
      <c r="VPF20" s="182"/>
      <c r="VPG20" s="182"/>
      <c r="VPH20" s="182"/>
      <c r="VPI20" s="182"/>
      <c r="VPJ20" s="182"/>
      <c r="VPK20" s="182"/>
      <c r="VPL20" s="182"/>
      <c r="VPM20" s="182"/>
      <c r="VPN20" s="182"/>
      <c r="VPO20" s="182"/>
      <c r="VPP20" s="182"/>
      <c r="VPQ20" s="182"/>
      <c r="VPR20" s="182"/>
      <c r="VPS20" s="182"/>
      <c r="VPT20" s="182"/>
      <c r="VPU20" s="182"/>
      <c r="VPV20" s="182"/>
      <c r="VPW20" s="182"/>
      <c r="VPX20" s="182"/>
      <c r="VPY20" s="182"/>
      <c r="VPZ20" s="182"/>
      <c r="VQA20" s="182"/>
      <c r="VQB20" s="182"/>
      <c r="VQC20" s="182"/>
      <c r="VQD20" s="182"/>
      <c r="VQE20" s="182"/>
      <c r="VQF20" s="182"/>
      <c r="VQG20" s="182"/>
      <c r="VQH20" s="182"/>
      <c r="VQI20" s="182"/>
      <c r="VQJ20" s="182"/>
      <c r="VQK20" s="182"/>
      <c r="VQL20" s="182"/>
      <c r="VQM20" s="182"/>
      <c r="VQN20" s="182"/>
      <c r="VQO20" s="182"/>
      <c r="VQP20" s="182"/>
      <c r="VQQ20" s="182"/>
      <c r="VQR20" s="182"/>
      <c r="VQS20" s="182"/>
      <c r="VQT20" s="182"/>
      <c r="VQU20" s="182"/>
      <c r="VQV20" s="182"/>
      <c r="VQW20" s="182"/>
      <c r="VQX20" s="182"/>
      <c r="VQY20" s="182"/>
      <c r="VQZ20" s="182"/>
      <c r="VRA20" s="182"/>
      <c r="VRB20" s="182"/>
      <c r="VRC20" s="182"/>
      <c r="VRD20" s="182"/>
      <c r="VRE20" s="182"/>
      <c r="VRF20" s="182"/>
      <c r="VRG20" s="182"/>
      <c r="VRH20" s="182"/>
      <c r="VRI20" s="182"/>
      <c r="VRJ20" s="182"/>
      <c r="VRK20" s="182"/>
      <c r="VRL20" s="182"/>
      <c r="VRM20" s="182"/>
      <c r="VRN20" s="182"/>
      <c r="VRO20" s="182"/>
      <c r="VRP20" s="182"/>
      <c r="VRQ20" s="182"/>
      <c r="VRR20" s="182"/>
      <c r="VRS20" s="182"/>
      <c r="VRT20" s="182"/>
      <c r="VRU20" s="182"/>
      <c r="VRV20" s="182"/>
      <c r="VRW20" s="182"/>
      <c r="VRX20" s="182"/>
      <c r="VRY20" s="182"/>
      <c r="VRZ20" s="182"/>
      <c r="VSA20" s="182"/>
      <c r="VSB20" s="182"/>
      <c r="VSC20" s="182"/>
      <c r="VSD20" s="182"/>
      <c r="VSE20" s="182"/>
      <c r="VSF20" s="182"/>
      <c r="VSG20" s="182"/>
      <c r="VSH20" s="182"/>
      <c r="VSI20" s="182"/>
      <c r="VSJ20" s="182"/>
      <c r="VSK20" s="182"/>
      <c r="VSL20" s="182"/>
      <c r="VSM20" s="182"/>
      <c r="VSN20" s="182"/>
      <c r="VSO20" s="182"/>
      <c r="VSP20" s="182"/>
      <c r="VSQ20" s="182"/>
      <c r="VSR20" s="182"/>
      <c r="VSS20" s="182"/>
      <c r="VST20" s="182"/>
      <c r="VSU20" s="182"/>
      <c r="VSV20" s="182"/>
      <c r="VSW20" s="182"/>
      <c r="VSX20" s="182"/>
      <c r="VSY20" s="182"/>
      <c r="VSZ20" s="182"/>
      <c r="VTA20" s="182"/>
      <c r="VTB20" s="182"/>
      <c r="VTC20" s="182"/>
      <c r="VTD20" s="182"/>
      <c r="VTE20" s="182"/>
      <c r="VTF20" s="182"/>
      <c r="VTG20" s="182"/>
      <c r="VTH20" s="182"/>
      <c r="VTI20" s="182"/>
      <c r="VTJ20" s="182"/>
      <c r="VTK20" s="182"/>
      <c r="VTL20" s="182"/>
      <c r="VTM20" s="182"/>
      <c r="VTN20" s="182"/>
      <c r="VTO20" s="182"/>
      <c r="VTP20" s="182"/>
      <c r="VTQ20" s="182"/>
      <c r="VTR20" s="182"/>
      <c r="VTS20" s="182"/>
      <c r="VTT20" s="182"/>
      <c r="VTU20" s="182"/>
      <c r="VTV20" s="182"/>
      <c r="VTW20" s="182"/>
      <c r="VTX20" s="182"/>
      <c r="VTY20" s="182"/>
      <c r="VTZ20" s="182"/>
      <c r="VUA20" s="182"/>
      <c r="VUB20" s="182"/>
      <c r="VUC20" s="182"/>
      <c r="VUD20" s="182"/>
      <c r="VUE20" s="182"/>
      <c r="VUF20" s="182"/>
      <c r="VUG20" s="182"/>
      <c r="VUH20" s="182"/>
      <c r="VUI20" s="182"/>
      <c r="VUJ20" s="182"/>
      <c r="VUK20" s="182"/>
      <c r="VUL20" s="182"/>
      <c r="VUM20" s="182"/>
      <c r="VUN20" s="182"/>
      <c r="VUO20" s="182"/>
      <c r="VUP20" s="182"/>
      <c r="VUQ20" s="182"/>
      <c r="VUR20" s="182"/>
      <c r="VUS20" s="182"/>
      <c r="VUT20" s="182"/>
      <c r="VUU20" s="182"/>
      <c r="VUV20" s="182"/>
      <c r="VUW20" s="182"/>
      <c r="VUX20" s="182"/>
      <c r="VUY20" s="182"/>
      <c r="VUZ20" s="182"/>
      <c r="VVA20" s="182"/>
      <c r="VVB20" s="182"/>
      <c r="VVC20" s="182"/>
      <c r="VVD20" s="182"/>
      <c r="VVE20" s="182"/>
      <c r="VVF20" s="182"/>
      <c r="VVG20" s="182"/>
      <c r="VVH20" s="182"/>
      <c r="VVI20" s="182"/>
      <c r="VVJ20" s="182"/>
      <c r="VVK20" s="182"/>
      <c r="VVL20" s="182"/>
      <c r="VVM20" s="182"/>
      <c r="VVN20" s="182"/>
      <c r="VVO20" s="182"/>
      <c r="VVP20" s="182"/>
      <c r="VVQ20" s="182"/>
      <c r="VVR20" s="182"/>
      <c r="VVS20" s="182"/>
      <c r="VVT20" s="182"/>
      <c r="VVU20" s="182"/>
      <c r="VVV20" s="182"/>
      <c r="VVW20" s="182"/>
      <c r="VVX20" s="182"/>
      <c r="VVY20" s="182"/>
      <c r="VVZ20" s="182"/>
      <c r="VWA20" s="182"/>
      <c r="VWB20" s="182"/>
      <c r="VWC20" s="182"/>
      <c r="VWD20" s="182"/>
      <c r="VWE20" s="182"/>
      <c r="VWF20" s="182"/>
      <c r="VWG20" s="182"/>
      <c r="VWH20" s="182"/>
      <c r="VWI20" s="182"/>
      <c r="VWJ20" s="182"/>
      <c r="VWK20" s="182"/>
      <c r="VWL20" s="182"/>
      <c r="VWM20" s="182"/>
      <c r="VWN20" s="182"/>
      <c r="VWO20" s="182"/>
      <c r="VWP20" s="182"/>
      <c r="VWQ20" s="182"/>
      <c r="VWR20" s="182"/>
      <c r="VWS20" s="182"/>
      <c r="VWT20" s="182"/>
      <c r="VWU20" s="182"/>
      <c r="VWV20" s="182"/>
      <c r="VWW20" s="182"/>
      <c r="VWX20" s="182"/>
      <c r="VWY20" s="182"/>
      <c r="VWZ20" s="182"/>
      <c r="VXA20" s="182"/>
      <c r="VXB20" s="182"/>
      <c r="VXC20" s="182"/>
      <c r="VXD20" s="182"/>
      <c r="VXE20" s="182"/>
      <c r="VXF20" s="182"/>
      <c r="VXG20" s="182"/>
      <c r="VXH20" s="182"/>
      <c r="VXI20" s="182"/>
      <c r="VXJ20" s="182"/>
      <c r="VXK20" s="182"/>
      <c r="VXL20" s="182"/>
      <c r="VXM20" s="182"/>
      <c r="VXN20" s="182"/>
      <c r="VXO20" s="182"/>
      <c r="VXP20" s="182"/>
      <c r="VXQ20" s="182"/>
      <c r="VXR20" s="182"/>
      <c r="VXS20" s="182"/>
      <c r="VXT20" s="182"/>
      <c r="VXU20" s="182"/>
      <c r="VXV20" s="182"/>
      <c r="VXW20" s="182"/>
      <c r="VXX20" s="182"/>
      <c r="VXY20" s="182"/>
      <c r="VXZ20" s="182"/>
      <c r="VYA20" s="182"/>
      <c r="VYB20" s="182"/>
      <c r="VYC20" s="182"/>
      <c r="VYD20" s="182"/>
      <c r="VYE20" s="182"/>
      <c r="VYF20" s="182"/>
      <c r="VYG20" s="182"/>
      <c r="VYH20" s="182"/>
      <c r="VYI20" s="182"/>
      <c r="VYJ20" s="182"/>
      <c r="VYK20" s="182"/>
      <c r="VYL20" s="182"/>
      <c r="VYM20" s="182"/>
      <c r="VYN20" s="182"/>
      <c r="VYO20" s="182"/>
      <c r="VYP20" s="182"/>
      <c r="VYQ20" s="182"/>
      <c r="VYR20" s="182"/>
      <c r="VYS20" s="182"/>
      <c r="VYT20" s="182"/>
      <c r="VYU20" s="182"/>
      <c r="VYV20" s="182"/>
      <c r="VYW20" s="182"/>
      <c r="VYX20" s="182"/>
      <c r="VYY20" s="182"/>
      <c r="VYZ20" s="182"/>
      <c r="VZA20" s="182"/>
      <c r="VZB20" s="182"/>
      <c r="VZC20" s="182"/>
      <c r="VZD20" s="182"/>
      <c r="VZE20" s="182"/>
      <c r="VZF20" s="182"/>
      <c r="VZG20" s="182"/>
      <c r="VZH20" s="182"/>
      <c r="VZI20" s="182"/>
      <c r="VZJ20" s="182"/>
      <c r="VZK20" s="182"/>
      <c r="VZL20" s="182"/>
      <c r="VZM20" s="182"/>
      <c r="VZN20" s="182"/>
      <c r="VZO20" s="182"/>
      <c r="VZP20" s="182"/>
      <c r="VZQ20" s="182"/>
      <c r="VZR20" s="182"/>
      <c r="VZS20" s="182"/>
      <c r="VZT20" s="182"/>
      <c r="VZU20" s="182"/>
      <c r="VZV20" s="182"/>
      <c r="VZW20" s="182"/>
      <c r="VZX20" s="182"/>
      <c r="VZY20" s="182"/>
      <c r="VZZ20" s="182"/>
      <c r="WAA20" s="182"/>
      <c r="WAB20" s="182"/>
      <c r="WAC20" s="182"/>
      <c r="WAD20" s="182"/>
      <c r="WAE20" s="182"/>
      <c r="WAF20" s="182"/>
      <c r="WAG20" s="182"/>
      <c r="WAH20" s="182"/>
      <c r="WAI20" s="182"/>
      <c r="WAJ20" s="182"/>
      <c r="WAK20" s="182"/>
      <c r="WAL20" s="182"/>
      <c r="WAM20" s="182"/>
      <c r="WAN20" s="182"/>
      <c r="WAO20" s="182"/>
      <c r="WAP20" s="182"/>
      <c r="WAQ20" s="182"/>
      <c r="WAR20" s="182"/>
      <c r="WAS20" s="182"/>
      <c r="WAT20" s="182"/>
      <c r="WAU20" s="182"/>
      <c r="WAV20" s="182"/>
      <c r="WAW20" s="182"/>
      <c r="WAX20" s="182"/>
      <c r="WAY20" s="182"/>
      <c r="WAZ20" s="182"/>
      <c r="WBA20" s="182"/>
      <c r="WBB20" s="182"/>
      <c r="WBC20" s="182"/>
      <c r="WBD20" s="182"/>
      <c r="WBE20" s="182"/>
      <c r="WBF20" s="182"/>
      <c r="WBG20" s="182"/>
      <c r="WBH20" s="182"/>
      <c r="WBI20" s="182"/>
      <c r="WBJ20" s="182"/>
      <c r="WBK20" s="182"/>
      <c r="WBL20" s="182"/>
      <c r="WBM20" s="182"/>
      <c r="WBN20" s="182"/>
      <c r="WBO20" s="182"/>
      <c r="WBP20" s="182"/>
      <c r="WBQ20" s="182"/>
      <c r="WBR20" s="182"/>
      <c r="WBS20" s="182"/>
      <c r="WBT20" s="182"/>
      <c r="WBU20" s="182"/>
      <c r="WBV20" s="182"/>
      <c r="WBW20" s="182"/>
      <c r="WBX20" s="182"/>
      <c r="WBY20" s="182"/>
      <c r="WBZ20" s="182"/>
      <c r="WCA20" s="182"/>
      <c r="WCB20" s="182"/>
      <c r="WCC20" s="182"/>
      <c r="WCD20" s="182"/>
      <c r="WCE20" s="182"/>
      <c r="WCF20" s="182"/>
      <c r="WCG20" s="182"/>
      <c r="WCH20" s="182"/>
      <c r="WCI20" s="182"/>
      <c r="WCJ20" s="182"/>
      <c r="WCK20" s="182"/>
      <c r="WCL20" s="182"/>
      <c r="WCM20" s="182"/>
      <c r="WCN20" s="182"/>
      <c r="WCO20" s="182"/>
      <c r="WCP20" s="182"/>
      <c r="WCQ20" s="182"/>
      <c r="WCR20" s="182"/>
      <c r="WCS20" s="182"/>
      <c r="WCT20" s="182"/>
      <c r="WCU20" s="182"/>
      <c r="WCV20" s="182"/>
      <c r="WCW20" s="182"/>
      <c r="WCX20" s="182"/>
      <c r="WCY20" s="182"/>
      <c r="WCZ20" s="182"/>
      <c r="WDA20" s="182"/>
      <c r="WDB20" s="182"/>
      <c r="WDC20" s="182"/>
      <c r="WDD20" s="182"/>
      <c r="WDE20" s="182"/>
      <c r="WDF20" s="182"/>
      <c r="WDG20" s="182"/>
      <c r="WDH20" s="182"/>
      <c r="WDI20" s="182"/>
      <c r="WDJ20" s="182"/>
      <c r="WDK20" s="182"/>
      <c r="WDL20" s="182"/>
      <c r="WDM20" s="182"/>
      <c r="WDN20" s="182"/>
      <c r="WDO20" s="182"/>
      <c r="WDP20" s="182"/>
      <c r="WDQ20" s="182"/>
      <c r="WDR20" s="182"/>
      <c r="WDS20" s="182"/>
      <c r="WDT20" s="182"/>
      <c r="WDU20" s="182"/>
      <c r="WDV20" s="182"/>
      <c r="WDW20" s="182"/>
      <c r="WDX20" s="182"/>
      <c r="WDY20" s="182"/>
      <c r="WDZ20" s="182"/>
      <c r="WEA20" s="182"/>
      <c r="WEB20" s="182"/>
      <c r="WEC20" s="182"/>
      <c r="WED20" s="182"/>
      <c r="WEE20" s="182"/>
      <c r="WEF20" s="182"/>
      <c r="WEG20" s="182"/>
      <c r="WEH20" s="182"/>
      <c r="WEI20" s="182"/>
      <c r="WEJ20" s="182"/>
      <c r="WEK20" s="182"/>
      <c r="WEL20" s="182"/>
      <c r="WEM20" s="182"/>
      <c r="WEN20" s="182"/>
      <c r="WEO20" s="182"/>
      <c r="WEP20" s="182"/>
      <c r="WEQ20" s="182"/>
      <c r="WER20" s="182"/>
      <c r="WES20" s="182"/>
      <c r="WET20" s="182"/>
      <c r="WEU20" s="182"/>
      <c r="WEV20" s="182"/>
      <c r="WEW20" s="182"/>
      <c r="WEX20" s="182"/>
      <c r="WEY20" s="182"/>
      <c r="WEZ20" s="182"/>
      <c r="WFA20" s="182"/>
      <c r="WFB20" s="182"/>
      <c r="WFC20" s="182"/>
      <c r="WFD20" s="182"/>
      <c r="WFE20" s="182"/>
      <c r="WFF20" s="182"/>
      <c r="WFG20" s="182"/>
      <c r="WFH20" s="182"/>
      <c r="WFI20" s="182"/>
      <c r="WFJ20" s="182"/>
      <c r="WFK20" s="182"/>
      <c r="WFL20" s="182"/>
      <c r="WFM20" s="182"/>
      <c r="WFN20" s="182"/>
      <c r="WFO20" s="182"/>
      <c r="WFP20" s="182"/>
      <c r="WFQ20" s="182"/>
      <c r="WFR20" s="182"/>
      <c r="WFS20" s="182"/>
      <c r="WFT20" s="182"/>
      <c r="WFU20" s="182"/>
      <c r="WFV20" s="182"/>
      <c r="WFW20" s="182"/>
      <c r="WFX20" s="182"/>
      <c r="WFY20" s="182"/>
      <c r="WFZ20" s="182"/>
      <c r="WGA20" s="182"/>
      <c r="WGB20" s="182"/>
      <c r="WGC20" s="182"/>
      <c r="WGD20" s="182"/>
      <c r="WGE20" s="182"/>
      <c r="WGF20" s="182"/>
      <c r="WGG20" s="182"/>
      <c r="WGH20" s="182"/>
      <c r="WGI20" s="182"/>
      <c r="WGJ20" s="182"/>
      <c r="WGK20" s="182"/>
      <c r="WGL20" s="182"/>
      <c r="WGM20" s="182"/>
      <c r="WGN20" s="182"/>
      <c r="WGO20" s="182"/>
      <c r="WGP20" s="182"/>
      <c r="WGQ20" s="182"/>
      <c r="WGR20" s="182"/>
      <c r="WGS20" s="182"/>
      <c r="WGT20" s="182"/>
      <c r="WGU20" s="182"/>
      <c r="WGV20" s="182"/>
      <c r="WGW20" s="182"/>
      <c r="WGX20" s="182"/>
      <c r="WGY20" s="182"/>
      <c r="WGZ20" s="182"/>
      <c r="WHA20" s="182"/>
      <c r="WHB20" s="182"/>
      <c r="WHC20" s="182"/>
      <c r="WHD20" s="182"/>
      <c r="WHE20" s="182"/>
      <c r="WHF20" s="182"/>
      <c r="WHG20" s="182"/>
      <c r="WHH20" s="182"/>
      <c r="WHI20" s="182"/>
      <c r="WHJ20" s="182"/>
      <c r="WHK20" s="182"/>
      <c r="WHL20" s="182"/>
      <c r="WHM20" s="182"/>
      <c r="WHN20" s="182"/>
      <c r="WHO20" s="182"/>
      <c r="WHP20" s="182"/>
      <c r="WHQ20" s="182"/>
      <c r="WHR20" s="182"/>
      <c r="WHS20" s="182"/>
      <c r="WHT20" s="182"/>
      <c r="WHU20" s="182"/>
      <c r="WHV20" s="182"/>
      <c r="WHW20" s="182"/>
      <c r="WHX20" s="182"/>
      <c r="WHY20" s="182"/>
      <c r="WHZ20" s="182"/>
      <c r="WIA20" s="182"/>
      <c r="WIB20" s="182"/>
      <c r="WIC20" s="182"/>
      <c r="WID20" s="182"/>
      <c r="WIE20" s="182"/>
      <c r="WIF20" s="182"/>
      <c r="WIG20" s="182"/>
      <c r="WIH20" s="182"/>
      <c r="WII20" s="182"/>
      <c r="WIJ20" s="182"/>
      <c r="WIK20" s="182"/>
      <c r="WIL20" s="182"/>
      <c r="WIM20" s="182"/>
      <c r="WIN20" s="182"/>
      <c r="WIO20" s="182"/>
      <c r="WIP20" s="182"/>
      <c r="WIQ20" s="182"/>
      <c r="WIR20" s="182"/>
      <c r="WIS20" s="182"/>
      <c r="WIT20" s="182"/>
      <c r="WIU20" s="182"/>
      <c r="WIV20" s="182"/>
      <c r="WIW20" s="182"/>
      <c r="WIX20" s="182"/>
      <c r="WIY20" s="182"/>
      <c r="WIZ20" s="182"/>
      <c r="WJA20" s="182"/>
      <c r="WJB20" s="182"/>
      <c r="WJC20" s="182"/>
      <c r="WJD20" s="182"/>
      <c r="WJE20" s="182"/>
      <c r="WJF20" s="182"/>
      <c r="WJG20" s="182"/>
      <c r="WJH20" s="182"/>
      <c r="WJI20" s="182"/>
      <c r="WJJ20" s="182"/>
      <c r="WJK20" s="182"/>
      <c r="WJL20" s="182"/>
      <c r="WJM20" s="182"/>
      <c r="WJN20" s="182"/>
      <c r="WJO20" s="182"/>
      <c r="WJP20" s="182"/>
      <c r="WJQ20" s="182"/>
      <c r="WJR20" s="182"/>
      <c r="WJS20" s="182"/>
      <c r="WJT20" s="182"/>
      <c r="WJU20" s="182"/>
      <c r="WJV20" s="182"/>
      <c r="WJW20" s="182"/>
      <c r="WJX20" s="182"/>
      <c r="WJY20" s="182"/>
      <c r="WJZ20" s="182"/>
      <c r="WKA20" s="182"/>
      <c r="WKB20" s="182"/>
      <c r="WKC20" s="182"/>
      <c r="WKD20" s="182"/>
      <c r="WKE20" s="182"/>
      <c r="WKF20" s="182"/>
      <c r="WKG20" s="182"/>
      <c r="WKH20" s="182"/>
      <c r="WKI20" s="182"/>
      <c r="WKJ20" s="182"/>
      <c r="WKK20" s="182"/>
      <c r="WKL20" s="182"/>
      <c r="WKM20" s="182"/>
      <c r="WKN20" s="182"/>
      <c r="WKO20" s="182"/>
      <c r="WKP20" s="182"/>
      <c r="WKQ20" s="182"/>
      <c r="WKR20" s="182"/>
      <c r="WKS20" s="182"/>
      <c r="WKT20" s="182"/>
      <c r="WKU20" s="182"/>
      <c r="WKV20" s="182"/>
      <c r="WKW20" s="182"/>
      <c r="WKX20" s="182"/>
      <c r="WKY20" s="182"/>
      <c r="WKZ20" s="182"/>
      <c r="WLA20" s="182"/>
      <c r="WLB20" s="182"/>
      <c r="WLC20" s="182"/>
      <c r="WLD20" s="182"/>
      <c r="WLE20" s="182"/>
      <c r="WLF20" s="182"/>
      <c r="WLG20" s="182"/>
      <c r="WLH20" s="182"/>
      <c r="WLI20" s="182"/>
      <c r="WLJ20" s="182"/>
      <c r="WLK20" s="182"/>
      <c r="WLL20" s="182"/>
      <c r="WLM20" s="182"/>
      <c r="WLN20" s="182"/>
      <c r="WLO20" s="182"/>
      <c r="WLP20" s="182"/>
      <c r="WLQ20" s="182"/>
      <c r="WLR20" s="182"/>
      <c r="WLS20" s="182"/>
      <c r="WLT20" s="182"/>
      <c r="WLU20" s="182"/>
      <c r="WLV20" s="182"/>
      <c r="WLW20" s="182"/>
      <c r="WLX20" s="182"/>
      <c r="WLY20" s="182"/>
      <c r="WLZ20" s="182"/>
      <c r="WMA20" s="182"/>
      <c r="WMB20" s="182"/>
      <c r="WMC20" s="182"/>
      <c r="WMD20" s="182"/>
      <c r="WME20" s="182"/>
      <c r="WMF20" s="182"/>
      <c r="WMG20" s="182"/>
      <c r="WMH20" s="182"/>
      <c r="WMI20" s="182"/>
      <c r="WMJ20" s="182"/>
      <c r="WMK20" s="182"/>
      <c r="WML20" s="182"/>
      <c r="WMM20" s="182"/>
      <c r="WMN20" s="182"/>
      <c r="WMO20" s="182"/>
      <c r="WMP20" s="182"/>
      <c r="WMQ20" s="182"/>
      <c r="WMR20" s="182"/>
      <c r="WMS20" s="182"/>
      <c r="WMT20" s="182"/>
      <c r="WMU20" s="182"/>
      <c r="WMV20" s="182"/>
      <c r="WMW20" s="182"/>
      <c r="WMX20" s="182"/>
      <c r="WMY20" s="182"/>
      <c r="WMZ20" s="182"/>
      <c r="WNA20" s="182"/>
      <c r="WNB20" s="182"/>
      <c r="WNC20" s="182"/>
      <c r="WND20" s="182"/>
      <c r="WNE20" s="182"/>
      <c r="WNF20" s="182"/>
      <c r="WNG20" s="182"/>
      <c r="WNH20" s="182"/>
      <c r="WNI20" s="182"/>
      <c r="WNJ20" s="182"/>
      <c r="WNK20" s="182"/>
      <c r="WNL20" s="182"/>
      <c r="WNM20" s="182"/>
      <c r="WNN20" s="182"/>
      <c r="WNO20" s="182"/>
      <c r="WNP20" s="182"/>
      <c r="WNQ20" s="182"/>
      <c r="WNR20" s="182"/>
      <c r="WNS20" s="182"/>
      <c r="WNT20" s="182"/>
      <c r="WNU20" s="182"/>
      <c r="WNV20" s="182"/>
      <c r="WNW20" s="182"/>
      <c r="WNX20" s="182"/>
      <c r="WNY20" s="182"/>
      <c r="WNZ20" s="182"/>
      <c r="WOA20" s="182"/>
      <c r="WOB20" s="182"/>
      <c r="WOC20" s="182"/>
      <c r="WOD20" s="182"/>
      <c r="WOE20" s="182"/>
      <c r="WOF20" s="182"/>
      <c r="WOG20" s="182"/>
      <c r="WOH20" s="182"/>
      <c r="WOI20" s="182"/>
      <c r="WOJ20" s="182"/>
      <c r="WOK20" s="182"/>
      <c r="WOL20" s="182"/>
      <c r="WOM20" s="182"/>
      <c r="WON20" s="182"/>
      <c r="WOO20" s="182"/>
      <c r="WOP20" s="182"/>
      <c r="WOQ20" s="182"/>
      <c r="WOR20" s="182"/>
      <c r="WOS20" s="182"/>
      <c r="WOT20" s="182"/>
      <c r="WOU20" s="182"/>
      <c r="WOV20" s="182"/>
      <c r="WOW20" s="182"/>
      <c r="WOX20" s="182"/>
      <c r="WOY20" s="182"/>
      <c r="WOZ20" s="182"/>
      <c r="WPA20" s="182"/>
      <c r="WPB20" s="182"/>
      <c r="WPC20" s="182"/>
      <c r="WPD20" s="182"/>
      <c r="WPE20" s="182"/>
      <c r="WPF20" s="182"/>
      <c r="WPG20" s="182"/>
      <c r="WPH20" s="182"/>
      <c r="WPI20" s="182"/>
      <c r="WPJ20" s="182"/>
      <c r="WPK20" s="182"/>
      <c r="WPL20" s="182"/>
      <c r="WPM20" s="182"/>
      <c r="WPN20" s="182"/>
      <c r="WPO20" s="182"/>
      <c r="WPP20" s="182"/>
      <c r="WPQ20" s="182"/>
      <c r="WPR20" s="182"/>
      <c r="WPS20" s="182"/>
      <c r="WPT20" s="182"/>
      <c r="WPU20" s="182"/>
      <c r="WPV20" s="182"/>
      <c r="WPW20" s="182"/>
      <c r="WPX20" s="182"/>
      <c r="WPY20" s="182"/>
      <c r="WPZ20" s="182"/>
      <c r="WQA20" s="182"/>
      <c r="WQB20" s="182"/>
      <c r="WQC20" s="182"/>
      <c r="WQD20" s="182"/>
      <c r="WQE20" s="182"/>
      <c r="WQF20" s="182"/>
      <c r="WQG20" s="182"/>
      <c r="WQH20" s="182"/>
      <c r="WQI20" s="182"/>
      <c r="WQJ20" s="182"/>
      <c r="WQK20" s="182"/>
      <c r="WQL20" s="182"/>
      <c r="WQM20" s="182"/>
      <c r="WQN20" s="182"/>
      <c r="WQO20" s="182"/>
      <c r="WQP20" s="182"/>
      <c r="WQQ20" s="182"/>
      <c r="WQR20" s="182"/>
      <c r="WQS20" s="182"/>
      <c r="WQT20" s="182"/>
      <c r="WQU20" s="182"/>
      <c r="WQV20" s="182"/>
      <c r="WQW20" s="182"/>
      <c r="WQX20" s="182"/>
      <c r="WQY20" s="182"/>
      <c r="WQZ20" s="182"/>
      <c r="WRA20" s="182"/>
      <c r="WRB20" s="182"/>
      <c r="WRC20" s="182"/>
      <c r="WRD20" s="182"/>
      <c r="WRE20" s="182"/>
      <c r="WRF20" s="182"/>
      <c r="WRG20" s="182"/>
      <c r="WRH20" s="182"/>
      <c r="WRI20" s="182"/>
      <c r="WRJ20" s="182"/>
      <c r="WRK20" s="182"/>
      <c r="WRL20" s="182"/>
      <c r="WRM20" s="182"/>
      <c r="WRN20" s="182"/>
      <c r="WRO20" s="182"/>
      <c r="WRP20" s="182"/>
      <c r="WRQ20" s="182"/>
      <c r="WRR20" s="182"/>
      <c r="WRS20" s="182"/>
      <c r="WRT20" s="182"/>
      <c r="WRU20" s="182"/>
      <c r="WRV20" s="182"/>
      <c r="WRW20" s="182"/>
      <c r="WRX20" s="182"/>
      <c r="WRY20" s="182"/>
      <c r="WRZ20" s="182"/>
      <c r="WSA20" s="182"/>
      <c r="WSB20" s="182"/>
      <c r="WSC20" s="182"/>
      <c r="WSD20" s="182"/>
      <c r="WSE20" s="182"/>
      <c r="WSF20" s="182"/>
      <c r="WSG20" s="182"/>
      <c r="WSH20" s="182"/>
      <c r="WSI20" s="182"/>
      <c r="WSJ20" s="182"/>
      <c r="WSK20" s="182"/>
      <c r="WSL20" s="182"/>
      <c r="WSM20" s="182"/>
      <c r="WSN20" s="182"/>
      <c r="WSO20" s="182"/>
      <c r="WSP20" s="182"/>
      <c r="WSQ20" s="182"/>
      <c r="WSR20" s="182"/>
      <c r="WSS20" s="182"/>
      <c r="WST20" s="182"/>
      <c r="WSU20" s="182"/>
      <c r="WSV20" s="182"/>
      <c r="WSW20" s="182"/>
      <c r="WSX20" s="182"/>
      <c r="WSY20" s="182"/>
      <c r="WSZ20" s="182"/>
      <c r="WTA20" s="182"/>
      <c r="WTB20" s="182"/>
      <c r="WTC20" s="182"/>
      <c r="WTD20" s="182"/>
      <c r="WTE20" s="182"/>
      <c r="WTF20" s="182"/>
      <c r="WTG20" s="182"/>
      <c r="WTH20" s="182"/>
      <c r="WTI20" s="182"/>
      <c r="WTJ20" s="182"/>
      <c r="WTK20" s="182"/>
      <c r="WTL20" s="182"/>
      <c r="WTM20" s="182"/>
      <c r="WTN20" s="182"/>
      <c r="WTO20" s="182"/>
      <c r="WTP20" s="182"/>
      <c r="WTQ20" s="182"/>
      <c r="WTR20" s="182"/>
      <c r="WTS20" s="182"/>
      <c r="WTT20" s="182"/>
      <c r="WTU20" s="182"/>
      <c r="WTV20" s="182"/>
      <c r="WTW20" s="182"/>
      <c r="WTX20" s="182"/>
      <c r="WTY20" s="182"/>
      <c r="WTZ20" s="182"/>
      <c r="WUA20" s="182"/>
      <c r="WUB20" s="182"/>
      <c r="WUC20" s="182"/>
      <c r="WUD20" s="182"/>
      <c r="WUE20" s="182"/>
      <c r="WUF20" s="182"/>
      <c r="WUG20" s="182"/>
      <c r="WUH20" s="182"/>
      <c r="WUI20" s="182"/>
      <c r="WUJ20" s="182"/>
      <c r="WUK20" s="182"/>
      <c r="WUL20" s="182"/>
      <c r="WUM20" s="182"/>
      <c r="WUN20" s="182"/>
      <c r="WUO20" s="182"/>
      <c r="WUP20" s="182"/>
      <c r="WUQ20" s="182"/>
      <c r="WUR20" s="182"/>
      <c r="WUS20" s="182"/>
      <c r="WUT20" s="182"/>
      <c r="WUU20" s="182"/>
      <c r="WUV20" s="182"/>
      <c r="WUW20" s="182"/>
      <c r="WUX20" s="182"/>
      <c r="WUY20" s="182"/>
      <c r="WUZ20" s="182"/>
      <c r="WVA20" s="182"/>
      <c r="WVB20" s="182"/>
      <c r="WVC20" s="182"/>
      <c r="WVD20" s="182"/>
      <c r="WVE20" s="182"/>
      <c r="WVF20" s="182"/>
      <c r="WVG20" s="182"/>
      <c r="WVH20" s="182"/>
      <c r="WVI20" s="182"/>
      <c r="WVJ20" s="182"/>
      <c r="WVK20" s="182"/>
      <c r="WVL20" s="182"/>
      <c r="WVM20" s="182"/>
      <c r="WVN20" s="182"/>
      <c r="WVO20" s="182"/>
      <c r="WVP20" s="182"/>
      <c r="WVQ20" s="182"/>
      <c r="WVR20" s="182"/>
      <c r="WVS20" s="182"/>
      <c r="WVT20" s="182"/>
      <c r="WVU20" s="182"/>
      <c r="WVV20" s="182"/>
      <c r="WVW20" s="182"/>
      <c r="WVX20" s="182"/>
      <c r="WVY20" s="182"/>
      <c r="WVZ20" s="182"/>
      <c r="WWA20" s="182"/>
      <c r="WWB20" s="182"/>
      <c r="WWC20" s="182"/>
      <c r="WWD20" s="182"/>
      <c r="WWE20" s="182"/>
      <c r="WWF20" s="182"/>
      <c r="WWG20" s="182"/>
      <c r="WWH20" s="182"/>
      <c r="WWI20" s="182"/>
      <c r="WWJ20" s="182"/>
      <c r="WWK20" s="182"/>
      <c r="WWL20" s="182"/>
      <c r="WWM20" s="182"/>
      <c r="WWN20" s="182"/>
      <c r="WWO20" s="182"/>
      <c r="WWP20" s="182"/>
      <c r="WWQ20" s="182"/>
      <c r="WWR20" s="182"/>
      <c r="WWS20" s="182"/>
      <c r="WWT20" s="182"/>
      <c r="WWU20" s="182"/>
      <c r="WWV20" s="182"/>
      <c r="WWW20" s="182"/>
      <c r="WWX20" s="182"/>
      <c r="WWY20" s="182"/>
      <c r="WWZ20" s="182"/>
      <c r="WXA20" s="182"/>
      <c r="WXB20" s="182"/>
      <c r="WXC20" s="182"/>
      <c r="WXD20" s="182"/>
      <c r="WXE20" s="182"/>
      <c r="WXF20" s="182"/>
      <c r="WXG20" s="182"/>
      <c r="WXH20" s="182"/>
      <c r="WXI20" s="182"/>
      <c r="WXJ20" s="182"/>
      <c r="WXK20" s="182"/>
      <c r="WXL20" s="182"/>
      <c r="WXM20" s="182"/>
      <c r="WXN20" s="182"/>
      <c r="WXO20" s="182"/>
      <c r="WXP20" s="182"/>
      <c r="WXQ20" s="182"/>
      <c r="WXR20" s="182"/>
      <c r="WXS20" s="182"/>
      <c r="WXT20" s="182"/>
      <c r="WXU20" s="182"/>
      <c r="WXV20" s="182"/>
      <c r="WXW20" s="182"/>
      <c r="WXX20" s="182"/>
      <c r="WXY20" s="182"/>
      <c r="WXZ20" s="182"/>
      <c r="WYA20" s="182"/>
      <c r="WYB20" s="182"/>
      <c r="WYC20" s="182"/>
      <c r="WYD20" s="182"/>
      <c r="WYE20" s="182"/>
      <c r="WYF20" s="182"/>
      <c r="WYG20" s="182"/>
      <c r="WYH20" s="182"/>
      <c r="WYI20" s="182"/>
      <c r="WYJ20" s="182"/>
      <c r="WYK20" s="182"/>
      <c r="WYL20" s="182"/>
      <c r="WYM20" s="182"/>
      <c r="WYN20" s="182"/>
      <c r="WYO20" s="182"/>
      <c r="WYP20" s="182"/>
      <c r="WYQ20" s="182"/>
      <c r="WYR20" s="182"/>
      <c r="WYS20" s="182"/>
      <c r="WYT20" s="182"/>
      <c r="WYU20" s="182"/>
      <c r="WYV20" s="182"/>
      <c r="WYW20" s="182"/>
      <c r="WYX20" s="182"/>
      <c r="WYY20" s="182"/>
      <c r="WYZ20" s="182"/>
      <c r="WZA20" s="182"/>
      <c r="WZB20" s="182"/>
      <c r="WZC20" s="182"/>
      <c r="WZD20" s="182"/>
      <c r="WZE20" s="182"/>
      <c r="WZF20" s="182"/>
      <c r="WZG20" s="182"/>
      <c r="WZH20" s="182"/>
      <c r="WZI20" s="182"/>
      <c r="WZJ20" s="182"/>
      <c r="WZK20" s="182"/>
      <c r="WZL20" s="182"/>
      <c r="WZM20" s="182"/>
      <c r="WZN20" s="182"/>
      <c r="WZO20" s="182"/>
      <c r="WZP20" s="182"/>
      <c r="WZQ20" s="182"/>
      <c r="WZR20" s="182"/>
      <c r="WZS20" s="182"/>
      <c r="WZT20" s="182"/>
      <c r="WZU20" s="182"/>
      <c r="WZV20" s="182"/>
      <c r="WZW20" s="182"/>
      <c r="WZX20" s="182"/>
      <c r="WZY20" s="182"/>
      <c r="WZZ20" s="182"/>
      <c r="XAA20" s="182"/>
      <c r="XAB20" s="182"/>
      <c r="XAC20" s="182"/>
      <c r="XAD20" s="182"/>
      <c r="XAE20" s="182"/>
      <c r="XAF20" s="182"/>
      <c r="XAG20" s="182"/>
      <c r="XAH20" s="182"/>
      <c r="XAI20" s="182"/>
      <c r="XAJ20" s="182"/>
      <c r="XAK20" s="182"/>
      <c r="XAL20" s="182"/>
      <c r="XAM20" s="182"/>
      <c r="XAN20" s="182"/>
      <c r="XAO20" s="182"/>
      <c r="XAP20" s="182"/>
      <c r="XAQ20" s="182"/>
      <c r="XAR20" s="182"/>
      <c r="XAS20" s="182"/>
      <c r="XAT20" s="182"/>
      <c r="XAU20" s="182"/>
      <c r="XAV20" s="182"/>
      <c r="XAW20" s="182"/>
      <c r="XAX20" s="182"/>
      <c r="XAY20" s="182"/>
      <c r="XAZ20" s="182"/>
      <c r="XBA20" s="182"/>
      <c r="XBB20" s="182"/>
      <c r="XBC20" s="182"/>
      <c r="XBD20" s="182"/>
      <c r="XBE20" s="182"/>
      <c r="XBF20" s="182"/>
      <c r="XBG20" s="182"/>
      <c r="XBH20" s="182"/>
      <c r="XBI20" s="182"/>
      <c r="XBJ20" s="182"/>
      <c r="XBK20" s="182"/>
      <c r="XBL20" s="182"/>
      <c r="XBM20" s="182"/>
      <c r="XBN20" s="182"/>
      <c r="XBO20" s="182"/>
      <c r="XBP20" s="182"/>
      <c r="XBQ20" s="182"/>
      <c r="XBR20" s="182"/>
      <c r="XBS20" s="182"/>
      <c r="XBT20" s="182"/>
      <c r="XBU20" s="182"/>
      <c r="XBV20" s="182"/>
      <c r="XBW20" s="182"/>
      <c r="XBX20" s="182"/>
      <c r="XBY20" s="182"/>
      <c r="XBZ20" s="182"/>
      <c r="XCA20" s="182"/>
      <c r="XCB20" s="182"/>
      <c r="XCC20" s="182"/>
      <c r="XCD20" s="182"/>
      <c r="XCE20" s="182"/>
      <c r="XCF20" s="182"/>
      <c r="XCG20" s="182"/>
      <c r="XCH20" s="182"/>
      <c r="XCI20" s="182"/>
      <c r="XCJ20" s="182"/>
      <c r="XCK20" s="182"/>
      <c r="XCL20" s="182"/>
      <c r="XCM20" s="182"/>
      <c r="XCN20" s="182"/>
      <c r="XCO20" s="182"/>
      <c r="XCP20" s="182"/>
      <c r="XCQ20" s="182"/>
      <c r="XCR20" s="182"/>
    </row>
    <row r="21" spans="1:16320" ht="14" x14ac:dyDescent="0.3">
      <c r="A21" s="61" t="s">
        <v>23</v>
      </c>
      <c r="B21" s="62">
        <v>686</v>
      </c>
      <c r="C21" s="61"/>
      <c r="D21" s="156">
        <v>2448762290</v>
      </c>
      <c r="E21" s="156"/>
      <c r="F21" s="156">
        <v>1315859811</v>
      </c>
      <c r="G21" s="156"/>
      <c r="H21" s="156">
        <v>696022425</v>
      </c>
      <c r="I21" s="156"/>
      <c r="J21" s="156">
        <v>392580854</v>
      </c>
      <c r="K21" s="156"/>
      <c r="L21" s="157">
        <v>26799016</v>
      </c>
      <c r="M21" s="156"/>
      <c r="N21" s="156">
        <v>17500183</v>
      </c>
    </row>
    <row r="22" spans="1:16320" ht="14" x14ac:dyDescent="0.3">
      <c r="A22" s="61" t="s">
        <v>24</v>
      </c>
      <c r="B22" s="62">
        <v>690</v>
      </c>
      <c r="C22" s="61"/>
      <c r="D22" s="156">
        <v>2392605010</v>
      </c>
      <c r="E22" s="156"/>
      <c r="F22" s="156">
        <v>1282477849</v>
      </c>
      <c r="G22" s="156"/>
      <c r="H22" s="156">
        <v>684678701</v>
      </c>
      <c r="I22" s="156"/>
      <c r="J22" s="156">
        <v>373138523</v>
      </c>
      <c r="K22" s="156"/>
      <c r="L22" s="157">
        <v>29665302</v>
      </c>
      <c r="M22" s="156"/>
      <c r="N22" s="156">
        <v>22644636</v>
      </c>
    </row>
    <row r="23" spans="1:16320" ht="14" x14ac:dyDescent="0.3">
      <c r="A23" s="56"/>
      <c r="B23" s="32"/>
      <c r="D23" s="66"/>
      <c r="F23" s="154"/>
      <c r="G23" s="155"/>
      <c r="H23" s="154"/>
      <c r="I23" s="155"/>
      <c r="J23" s="154"/>
      <c r="K23" s="155"/>
      <c r="L23" s="154"/>
      <c r="M23" s="155"/>
      <c r="N23" s="154"/>
    </row>
    <row r="24" spans="1:16320" ht="14" x14ac:dyDescent="0.3">
      <c r="A24" s="129" t="s">
        <v>51</v>
      </c>
    </row>
    <row r="25" spans="1:16320" ht="14.5" x14ac:dyDescent="0.35">
      <c r="L25"/>
    </row>
    <row r="26" spans="1:16320" ht="14.5" x14ac:dyDescent="0.35">
      <c r="L26"/>
    </row>
    <row r="27" spans="1:16320" ht="14.5" x14ac:dyDescent="0.35">
      <c r="L27"/>
    </row>
    <row r="28" spans="1:16320" ht="14.5" x14ac:dyDescent="0.35">
      <c r="L28"/>
    </row>
    <row r="29" spans="1:16320" ht="14.5" x14ac:dyDescent="0.35">
      <c r="L29"/>
    </row>
    <row r="30" spans="1:16320" ht="14.5" x14ac:dyDescent="0.35">
      <c r="L30"/>
    </row>
    <row r="31" spans="1:16320" ht="14.5" x14ac:dyDescent="0.35">
      <c r="L31"/>
    </row>
    <row r="32" spans="1:16320" ht="14.5" x14ac:dyDescent="0.35">
      <c r="L32"/>
    </row>
    <row r="33" spans="12:12" ht="14.5" x14ac:dyDescent="0.35">
      <c r="L33"/>
    </row>
    <row r="34" spans="12:12" ht="14.5" x14ac:dyDescent="0.35">
      <c r="L34"/>
    </row>
    <row r="35" spans="12:12" ht="14.5" x14ac:dyDescent="0.35">
      <c r="L35"/>
    </row>
    <row r="36" spans="12:12" ht="14.5" x14ac:dyDescent="0.35">
      <c r="L36"/>
    </row>
    <row r="37" spans="12:12" ht="14.5" x14ac:dyDescent="0.35">
      <c r="L37"/>
    </row>
    <row r="38" spans="12:12" ht="14.5" x14ac:dyDescent="0.35">
      <c r="L38"/>
    </row>
    <row r="39" spans="12:12" ht="14.5" x14ac:dyDescent="0.35">
      <c r="L39"/>
    </row>
    <row r="40" spans="12:12" ht="14.5" x14ac:dyDescent="0.35">
      <c r="L40"/>
    </row>
    <row r="41" spans="12:12" ht="14.5" x14ac:dyDescent="0.35">
      <c r="L41"/>
    </row>
    <row r="42" spans="12:12" ht="14.5" x14ac:dyDescent="0.35">
      <c r="L42"/>
    </row>
    <row r="43" spans="12:12" ht="14.5" x14ac:dyDescent="0.35">
      <c r="L43"/>
    </row>
    <row r="44" spans="12:12" ht="14.5" x14ac:dyDescent="0.35">
      <c r="L44"/>
    </row>
  </sheetData>
  <mergeCells count="818">
    <mergeCell ref="A1:N1"/>
    <mergeCell ref="A2:N2"/>
    <mergeCell ref="Q20:AJ20"/>
    <mergeCell ref="AK20:BD20"/>
    <mergeCell ref="BE20:BX20"/>
    <mergeCell ref="GO20:HH20"/>
    <mergeCell ref="HI20:IB20"/>
    <mergeCell ref="IC20:IV20"/>
    <mergeCell ref="IW20:JP20"/>
    <mergeCell ref="JQ20:KJ20"/>
    <mergeCell ref="KK20:LD20"/>
    <mergeCell ref="BY20:CR20"/>
    <mergeCell ref="CS20:DL20"/>
    <mergeCell ref="DM20:EF20"/>
    <mergeCell ref="EG20:EZ20"/>
    <mergeCell ref="FA20:FT20"/>
    <mergeCell ref="FU20:GN20"/>
    <mergeCell ref="PU20:QN20"/>
    <mergeCell ref="QO20:RH20"/>
    <mergeCell ref="RI20:SB20"/>
    <mergeCell ref="SC20:SV20"/>
    <mergeCell ref="SW20:TP20"/>
    <mergeCell ref="TQ20:UJ20"/>
    <mergeCell ref="LE20:LX20"/>
    <mergeCell ref="LY20:MR20"/>
    <mergeCell ref="MS20:NL20"/>
    <mergeCell ref="NM20:OF20"/>
    <mergeCell ref="OG20:OZ20"/>
    <mergeCell ref="PA20:PT20"/>
    <mergeCell ref="ZA20:ZT20"/>
    <mergeCell ref="ZU20:AAN20"/>
    <mergeCell ref="AAO20:ABH20"/>
    <mergeCell ref="ABI20:ACB20"/>
    <mergeCell ref="ACC20:ACV20"/>
    <mergeCell ref="ACW20:ADP20"/>
    <mergeCell ref="UK20:VD20"/>
    <mergeCell ref="VE20:VX20"/>
    <mergeCell ref="VY20:WR20"/>
    <mergeCell ref="WS20:XL20"/>
    <mergeCell ref="XM20:YF20"/>
    <mergeCell ref="YG20:YZ20"/>
    <mergeCell ref="AIG20:AIZ20"/>
    <mergeCell ref="AJA20:AJT20"/>
    <mergeCell ref="AJU20:AKN20"/>
    <mergeCell ref="AKO20:ALH20"/>
    <mergeCell ref="ALI20:AMB20"/>
    <mergeCell ref="AMC20:AMV20"/>
    <mergeCell ref="ADQ20:AEJ20"/>
    <mergeCell ref="AEK20:AFD20"/>
    <mergeCell ref="AFE20:AFX20"/>
    <mergeCell ref="AFY20:AGR20"/>
    <mergeCell ref="AGS20:AHL20"/>
    <mergeCell ref="AHM20:AIF20"/>
    <mergeCell ref="ARM20:ASF20"/>
    <mergeCell ref="ASG20:ASZ20"/>
    <mergeCell ref="ATA20:ATT20"/>
    <mergeCell ref="ATU20:AUN20"/>
    <mergeCell ref="AUO20:AVH20"/>
    <mergeCell ref="AVI20:AWB20"/>
    <mergeCell ref="AMW20:ANP20"/>
    <mergeCell ref="ANQ20:AOJ20"/>
    <mergeCell ref="AOK20:APD20"/>
    <mergeCell ref="APE20:APX20"/>
    <mergeCell ref="APY20:AQR20"/>
    <mergeCell ref="AQS20:ARL20"/>
    <mergeCell ref="BAS20:BBL20"/>
    <mergeCell ref="BBM20:BCF20"/>
    <mergeCell ref="BCG20:BCZ20"/>
    <mergeCell ref="BDA20:BDT20"/>
    <mergeCell ref="BDU20:BEN20"/>
    <mergeCell ref="BEO20:BFH20"/>
    <mergeCell ref="AWC20:AWV20"/>
    <mergeCell ref="AWW20:AXP20"/>
    <mergeCell ref="AXQ20:AYJ20"/>
    <mergeCell ref="AYK20:AZD20"/>
    <mergeCell ref="AZE20:AZX20"/>
    <mergeCell ref="AZY20:BAR20"/>
    <mergeCell ref="BJY20:BKR20"/>
    <mergeCell ref="BKS20:BLL20"/>
    <mergeCell ref="BLM20:BMF20"/>
    <mergeCell ref="BMG20:BMZ20"/>
    <mergeCell ref="BNA20:BNT20"/>
    <mergeCell ref="BNU20:BON20"/>
    <mergeCell ref="BFI20:BGB20"/>
    <mergeCell ref="BGC20:BGV20"/>
    <mergeCell ref="BGW20:BHP20"/>
    <mergeCell ref="BHQ20:BIJ20"/>
    <mergeCell ref="BIK20:BJD20"/>
    <mergeCell ref="BJE20:BJX20"/>
    <mergeCell ref="BTE20:BTX20"/>
    <mergeCell ref="BTY20:BUR20"/>
    <mergeCell ref="BUS20:BVL20"/>
    <mergeCell ref="BVM20:BWF20"/>
    <mergeCell ref="BWG20:BWZ20"/>
    <mergeCell ref="BXA20:BXT20"/>
    <mergeCell ref="BOO20:BPH20"/>
    <mergeCell ref="BPI20:BQB20"/>
    <mergeCell ref="BQC20:BQV20"/>
    <mergeCell ref="BQW20:BRP20"/>
    <mergeCell ref="BRQ20:BSJ20"/>
    <mergeCell ref="BSK20:BTD20"/>
    <mergeCell ref="CCK20:CDD20"/>
    <mergeCell ref="CDE20:CDX20"/>
    <mergeCell ref="CDY20:CER20"/>
    <mergeCell ref="CES20:CFL20"/>
    <mergeCell ref="CFM20:CGF20"/>
    <mergeCell ref="CGG20:CGZ20"/>
    <mergeCell ref="BXU20:BYN20"/>
    <mergeCell ref="BYO20:BZH20"/>
    <mergeCell ref="BZI20:CAB20"/>
    <mergeCell ref="CAC20:CAV20"/>
    <mergeCell ref="CAW20:CBP20"/>
    <mergeCell ref="CBQ20:CCJ20"/>
    <mergeCell ref="CLQ20:CMJ20"/>
    <mergeCell ref="CMK20:CND20"/>
    <mergeCell ref="CNE20:CNX20"/>
    <mergeCell ref="CNY20:COR20"/>
    <mergeCell ref="COS20:CPL20"/>
    <mergeCell ref="CPM20:CQF20"/>
    <mergeCell ref="CHA20:CHT20"/>
    <mergeCell ref="CHU20:CIN20"/>
    <mergeCell ref="CIO20:CJH20"/>
    <mergeCell ref="CJI20:CKB20"/>
    <mergeCell ref="CKC20:CKV20"/>
    <mergeCell ref="CKW20:CLP20"/>
    <mergeCell ref="CUW20:CVP20"/>
    <mergeCell ref="CVQ20:CWJ20"/>
    <mergeCell ref="CWK20:CXD20"/>
    <mergeCell ref="CXE20:CXX20"/>
    <mergeCell ref="CXY20:CYR20"/>
    <mergeCell ref="CYS20:CZL20"/>
    <mergeCell ref="CQG20:CQZ20"/>
    <mergeCell ref="CRA20:CRT20"/>
    <mergeCell ref="CRU20:CSN20"/>
    <mergeCell ref="CSO20:CTH20"/>
    <mergeCell ref="CTI20:CUB20"/>
    <mergeCell ref="CUC20:CUV20"/>
    <mergeCell ref="DEC20:DEV20"/>
    <mergeCell ref="DEW20:DFP20"/>
    <mergeCell ref="DFQ20:DGJ20"/>
    <mergeCell ref="DGK20:DHD20"/>
    <mergeCell ref="DHE20:DHX20"/>
    <mergeCell ref="DHY20:DIR20"/>
    <mergeCell ref="CZM20:DAF20"/>
    <mergeCell ref="DAG20:DAZ20"/>
    <mergeCell ref="DBA20:DBT20"/>
    <mergeCell ref="DBU20:DCN20"/>
    <mergeCell ref="DCO20:DDH20"/>
    <mergeCell ref="DDI20:DEB20"/>
    <mergeCell ref="DNI20:DOB20"/>
    <mergeCell ref="DOC20:DOV20"/>
    <mergeCell ref="DOW20:DPP20"/>
    <mergeCell ref="DPQ20:DQJ20"/>
    <mergeCell ref="DQK20:DRD20"/>
    <mergeCell ref="DRE20:DRX20"/>
    <mergeCell ref="DIS20:DJL20"/>
    <mergeCell ref="DJM20:DKF20"/>
    <mergeCell ref="DKG20:DKZ20"/>
    <mergeCell ref="DLA20:DLT20"/>
    <mergeCell ref="DLU20:DMN20"/>
    <mergeCell ref="DMO20:DNH20"/>
    <mergeCell ref="DWO20:DXH20"/>
    <mergeCell ref="DXI20:DYB20"/>
    <mergeCell ref="DYC20:DYV20"/>
    <mergeCell ref="DYW20:DZP20"/>
    <mergeCell ref="DZQ20:EAJ20"/>
    <mergeCell ref="EAK20:EBD20"/>
    <mergeCell ref="DRY20:DSR20"/>
    <mergeCell ref="DSS20:DTL20"/>
    <mergeCell ref="DTM20:DUF20"/>
    <mergeCell ref="DUG20:DUZ20"/>
    <mergeCell ref="DVA20:DVT20"/>
    <mergeCell ref="DVU20:DWN20"/>
    <mergeCell ref="EFU20:EGN20"/>
    <mergeCell ref="EGO20:EHH20"/>
    <mergeCell ref="EHI20:EIB20"/>
    <mergeCell ref="EIC20:EIV20"/>
    <mergeCell ref="EIW20:EJP20"/>
    <mergeCell ref="EJQ20:EKJ20"/>
    <mergeCell ref="EBE20:EBX20"/>
    <mergeCell ref="EBY20:ECR20"/>
    <mergeCell ref="ECS20:EDL20"/>
    <mergeCell ref="EDM20:EEF20"/>
    <mergeCell ref="EEG20:EEZ20"/>
    <mergeCell ref="EFA20:EFT20"/>
    <mergeCell ref="EPA20:EPT20"/>
    <mergeCell ref="EPU20:EQN20"/>
    <mergeCell ref="EQO20:ERH20"/>
    <mergeCell ref="ERI20:ESB20"/>
    <mergeCell ref="ESC20:ESV20"/>
    <mergeCell ref="ESW20:ETP20"/>
    <mergeCell ref="EKK20:ELD20"/>
    <mergeCell ref="ELE20:ELX20"/>
    <mergeCell ref="ELY20:EMR20"/>
    <mergeCell ref="EMS20:ENL20"/>
    <mergeCell ref="ENM20:EOF20"/>
    <mergeCell ref="EOG20:EOZ20"/>
    <mergeCell ref="EYG20:EYZ20"/>
    <mergeCell ref="EZA20:EZT20"/>
    <mergeCell ref="EZU20:FAN20"/>
    <mergeCell ref="FAO20:FBH20"/>
    <mergeCell ref="FBI20:FCB20"/>
    <mergeCell ref="FCC20:FCV20"/>
    <mergeCell ref="ETQ20:EUJ20"/>
    <mergeCell ref="EUK20:EVD20"/>
    <mergeCell ref="EVE20:EVX20"/>
    <mergeCell ref="EVY20:EWR20"/>
    <mergeCell ref="EWS20:EXL20"/>
    <mergeCell ref="EXM20:EYF20"/>
    <mergeCell ref="FHM20:FIF20"/>
    <mergeCell ref="FIG20:FIZ20"/>
    <mergeCell ref="FJA20:FJT20"/>
    <mergeCell ref="FJU20:FKN20"/>
    <mergeCell ref="FKO20:FLH20"/>
    <mergeCell ref="FLI20:FMB20"/>
    <mergeCell ref="FCW20:FDP20"/>
    <mergeCell ref="FDQ20:FEJ20"/>
    <mergeCell ref="FEK20:FFD20"/>
    <mergeCell ref="FFE20:FFX20"/>
    <mergeCell ref="FFY20:FGR20"/>
    <mergeCell ref="FGS20:FHL20"/>
    <mergeCell ref="FQS20:FRL20"/>
    <mergeCell ref="FRM20:FSF20"/>
    <mergeCell ref="FSG20:FSZ20"/>
    <mergeCell ref="FTA20:FTT20"/>
    <mergeCell ref="FTU20:FUN20"/>
    <mergeCell ref="FUO20:FVH20"/>
    <mergeCell ref="FMC20:FMV20"/>
    <mergeCell ref="FMW20:FNP20"/>
    <mergeCell ref="FNQ20:FOJ20"/>
    <mergeCell ref="FOK20:FPD20"/>
    <mergeCell ref="FPE20:FPX20"/>
    <mergeCell ref="FPY20:FQR20"/>
    <mergeCell ref="FZY20:GAR20"/>
    <mergeCell ref="GAS20:GBL20"/>
    <mergeCell ref="GBM20:GCF20"/>
    <mergeCell ref="GCG20:GCZ20"/>
    <mergeCell ref="GDA20:GDT20"/>
    <mergeCell ref="GDU20:GEN20"/>
    <mergeCell ref="FVI20:FWB20"/>
    <mergeCell ref="FWC20:FWV20"/>
    <mergeCell ref="FWW20:FXP20"/>
    <mergeCell ref="FXQ20:FYJ20"/>
    <mergeCell ref="FYK20:FZD20"/>
    <mergeCell ref="FZE20:FZX20"/>
    <mergeCell ref="GJE20:GJX20"/>
    <mergeCell ref="GJY20:GKR20"/>
    <mergeCell ref="GKS20:GLL20"/>
    <mergeCell ref="GLM20:GMF20"/>
    <mergeCell ref="GMG20:GMZ20"/>
    <mergeCell ref="GNA20:GNT20"/>
    <mergeCell ref="GEO20:GFH20"/>
    <mergeCell ref="GFI20:GGB20"/>
    <mergeCell ref="GGC20:GGV20"/>
    <mergeCell ref="GGW20:GHP20"/>
    <mergeCell ref="GHQ20:GIJ20"/>
    <mergeCell ref="GIK20:GJD20"/>
    <mergeCell ref="GSK20:GTD20"/>
    <mergeCell ref="GTE20:GTX20"/>
    <mergeCell ref="GTY20:GUR20"/>
    <mergeCell ref="GUS20:GVL20"/>
    <mergeCell ref="GVM20:GWF20"/>
    <mergeCell ref="GWG20:GWZ20"/>
    <mergeCell ref="GNU20:GON20"/>
    <mergeCell ref="GOO20:GPH20"/>
    <mergeCell ref="GPI20:GQB20"/>
    <mergeCell ref="GQC20:GQV20"/>
    <mergeCell ref="GQW20:GRP20"/>
    <mergeCell ref="GRQ20:GSJ20"/>
    <mergeCell ref="HBQ20:HCJ20"/>
    <mergeCell ref="HCK20:HDD20"/>
    <mergeCell ref="HDE20:HDX20"/>
    <mergeCell ref="HDY20:HER20"/>
    <mergeCell ref="HES20:HFL20"/>
    <mergeCell ref="HFM20:HGF20"/>
    <mergeCell ref="GXA20:GXT20"/>
    <mergeCell ref="GXU20:GYN20"/>
    <mergeCell ref="GYO20:GZH20"/>
    <mergeCell ref="GZI20:HAB20"/>
    <mergeCell ref="HAC20:HAV20"/>
    <mergeCell ref="HAW20:HBP20"/>
    <mergeCell ref="HKW20:HLP20"/>
    <mergeCell ref="HLQ20:HMJ20"/>
    <mergeCell ref="HMK20:HND20"/>
    <mergeCell ref="HNE20:HNX20"/>
    <mergeCell ref="HNY20:HOR20"/>
    <mergeCell ref="HOS20:HPL20"/>
    <mergeCell ref="HGG20:HGZ20"/>
    <mergeCell ref="HHA20:HHT20"/>
    <mergeCell ref="HHU20:HIN20"/>
    <mergeCell ref="HIO20:HJH20"/>
    <mergeCell ref="HJI20:HKB20"/>
    <mergeCell ref="HKC20:HKV20"/>
    <mergeCell ref="HUC20:HUV20"/>
    <mergeCell ref="HUW20:HVP20"/>
    <mergeCell ref="HVQ20:HWJ20"/>
    <mergeCell ref="HWK20:HXD20"/>
    <mergeCell ref="HXE20:HXX20"/>
    <mergeCell ref="HXY20:HYR20"/>
    <mergeCell ref="HPM20:HQF20"/>
    <mergeCell ref="HQG20:HQZ20"/>
    <mergeCell ref="HRA20:HRT20"/>
    <mergeCell ref="HRU20:HSN20"/>
    <mergeCell ref="HSO20:HTH20"/>
    <mergeCell ref="HTI20:HUB20"/>
    <mergeCell ref="IDI20:IEB20"/>
    <mergeCell ref="IEC20:IEV20"/>
    <mergeCell ref="IEW20:IFP20"/>
    <mergeCell ref="IFQ20:IGJ20"/>
    <mergeCell ref="IGK20:IHD20"/>
    <mergeCell ref="IHE20:IHX20"/>
    <mergeCell ref="HYS20:HZL20"/>
    <mergeCell ref="HZM20:IAF20"/>
    <mergeCell ref="IAG20:IAZ20"/>
    <mergeCell ref="IBA20:IBT20"/>
    <mergeCell ref="IBU20:ICN20"/>
    <mergeCell ref="ICO20:IDH20"/>
    <mergeCell ref="IMO20:INH20"/>
    <mergeCell ref="INI20:IOB20"/>
    <mergeCell ref="IOC20:IOV20"/>
    <mergeCell ref="IOW20:IPP20"/>
    <mergeCell ref="IPQ20:IQJ20"/>
    <mergeCell ref="IQK20:IRD20"/>
    <mergeCell ref="IHY20:IIR20"/>
    <mergeCell ref="IIS20:IJL20"/>
    <mergeCell ref="IJM20:IKF20"/>
    <mergeCell ref="IKG20:IKZ20"/>
    <mergeCell ref="ILA20:ILT20"/>
    <mergeCell ref="ILU20:IMN20"/>
    <mergeCell ref="IVU20:IWN20"/>
    <mergeCell ref="IWO20:IXH20"/>
    <mergeCell ref="IXI20:IYB20"/>
    <mergeCell ref="IYC20:IYV20"/>
    <mergeCell ref="IYW20:IZP20"/>
    <mergeCell ref="IZQ20:JAJ20"/>
    <mergeCell ref="IRE20:IRX20"/>
    <mergeCell ref="IRY20:ISR20"/>
    <mergeCell ref="ISS20:ITL20"/>
    <mergeCell ref="ITM20:IUF20"/>
    <mergeCell ref="IUG20:IUZ20"/>
    <mergeCell ref="IVA20:IVT20"/>
    <mergeCell ref="JFA20:JFT20"/>
    <mergeCell ref="JFU20:JGN20"/>
    <mergeCell ref="JGO20:JHH20"/>
    <mergeCell ref="JHI20:JIB20"/>
    <mergeCell ref="JIC20:JIV20"/>
    <mergeCell ref="JIW20:JJP20"/>
    <mergeCell ref="JAK20:JBD20"/>
    <mergeCell ref="JBE20:JBX20"/>
    <mergeCell ref="JBY20:JCR20"/>
    <mergeCell ref="JCS20:JDL20"/>
    <mergeCell ref="JDM20:JEF20"/>
    <mergeCell ref="JEG20:JEZ20"/>
    <mergeCell ref="JOG20:JOZ20"/>
    <mergeCell ref="JPA20:JPT20"/>
    <mergeCell ref="JPU20:JQN20"/>
    <mergeCell ref="JQO20:JRH20"/>
    <mergeCell ref="JRI20:JSB20"/>
    <mergeCell ref="JSC20:JSV20"/>
    <mergeCell ref="JJQ20:JKJ20"/>
    <mergeCell ref="JKK20:JLD20"/>
    <mergeCell ref="JLE20:JLX20"/>
    <mergeCell ref="JLY20:JMR20"/>
    <mergeCell ref="JMS20:JNL20"/>
    <mergeCell ref="JNM20:JOF20"/>
    <mergeCell ref="JXM20:JYF20"/>
    <mergeCell ref="JYG20:JYZ20"/>
    <mergeCell ref="JZA20:JZT20"/>
    <mergeCell ref="JZU20:KAN20"/>
    <mergeCell ref="KAO20:KBH20"/>
    <mergeCell ref="KBI20:KCB20"/>
    <mergeCell ref="JSW20:JTP20"/>
    <mergeCell ref="JTQ20:JUJ20"/>
    <mergeCell ref="JUK20:JVD20"/>
    <mergeCell ref="JVE20:JVX20"/>
    <mergeCell ref="JVY20:JWR20"/>
    <mergeCell ref="JWS20:JXL20"/>
    <mergeCell ref="KGS20:KHL20"/>
    <mergeCell ref="KHM20:KIF20"/>
    <mergeCell ref="KIG20:KIZ20"/>
    <mergeCell ref="KJA20:KJT20"/>
    <mergeCell ref="KJU20:KKN20"/>
    <mergeCell ref="KKO20:KLH20"/>
    <mergeCell ref="KCC20:KCV20"/>
    <mergeCell ref="KCW20:KDP20"/>
    <mergeCell ref="KDQ20:KEJ20"/>
    <mergeCell ref="KEK20:KFD20"/>
    <mergeCell ref="KFE20:KFX20"/>
    <mergeCell ref="KFY20:KGR20"/>
    <mergeCell ref="KPY20:KQR20"/>
    <mergeCell ref="KQS20:KRL20"/>
    <mergeCell ref="KRM20:KSF20"/>
    <mergeCell ref="KSG20:KSZ20"/>
    <mergeCell ref="KTA20:KTT20"/>
    <mergeCell ref="KTU20:KUN20"/>
    <mergeCell ref="KLI20:KMB20"/>
    <mergeCell ref="KMC20:KMV20"/>
    <mergeCell ref="KMW20:KNP20"/>
    <mergeCell ref="KNQ20:KOJ20"/>
    <mergeCell ref="KOK20:KPD20"/>
    <mergeCell ref="KPE20:KPX20"/>
    <mergeCell ref="KZE20:KZX20"/>
    <mergeCell ref="KZY20:LAR20"/>
    <mergeCell ref="LAS20:LBL20"/>
    <mergeCell ref="LBM20:LCF20"/>
    <mergeCell ref="LCG20:LCZ20"/>
    <mergeCell ref="LDA20:LDT20"/>
    <mergeCell ref="KUO20:KVH20"/>
    <mergeCell ref="KVI20:KWB20"/>
    <mergeCell ref="KWC20:KWV20"/>
    <mergeCell ref="KWW20:KXP20"/>
    <mergeCell ref="KXQ20:KYJ20"/>
    <mergeCell ref="KYK20:KZD20"/>
    <mergeCell ref="LIK20:LJD20"/>
    <mergeCell ref="LJE20:LJX20"/>
    <mergeCell ref="LJY20:LKR20"/>
    <mergeCell ref="LKS20:LLL20"/>
    <mergeCell ref="LLM20:LMF20"/>
    <mergeCell ref="LMG20:LMZ20"/>
    <mergeCell ref="LDU20:LEN20"/>
    <mergeCell ref="LEO20:LFH20"/>
    <mergeCell ref="LFI20:LGB20"/>
    <mergeCell ref="LGC20:LGV20"/>
    <mergeCell ref="LGW20:LHP20"/>
    <mergeCell ref="LHQ20:LIJ20"/>
    <mergeCell ref="LRQ20:LSJ20"/>
    <mergeCell ref="LSK20:LTD20"/>
    <mergeCell ref="LTE20:LTX20"/>
    <mergeCell ref="LTY20:LUR20"/>
    <mergeCell ref="LUS20:LVL20"/>
    <mergeCell ref="LVM20:LWF20"/>
    <mergeCell ref="LNA20:LNT20"/>
    <mergeCell ref="LNU20:LON20"/>
    <mergeCell ref="LOO20:LPH20"/>
    <mergeCell ref="LPI20:LQB20"/>
    <mergeCell ref="LQC20:LQV20"/>
    <mergeCell ref="LQW20:LRP20"/>
    <mergeCell ref="MAW20:MBP20"/>
    <mergeCell ref="MBQ20:MCJ20"/>
    <mergeCell ref="MCK20:MDD20"/>
    <mergeCell ref="MDE20:MDX20"/>
    <mergeCell ref="MDY20:MER20"/>
    <mergeCell ref="MES20:MFL20"/>
    <mergeCell ref="LWG20:LWZ20"/>
    <mergeCell ref="LXA20:LXT20"/>
    <mergeCell ref="LXU20:LYN20"/>
    <mergeCell ref="LYO20:LZH20"/>
    <mergeCell ref="LZI20:MAB20"/>
    <mergeCell ref="MAC20:MAV20"/>
    <mergeCell ref="MKC20:MKV20"/>
    <mergeCell ref="MKW20:MLP20"/>
    <mergeCell ref="MLQ20:MMJ20"/>
    <mergeCell ref="MMK20:MND20"/>
    <mergeCell ref="MNE20:MNX20"/>
    <mergeCell ref="MNY20:MOR20"/>
    <mergeCell ref="MFM20:MGF20"/>
    <mergeCell ref="MGG20:MGZ20"/>
    <mergeCell ref="MHA20:MHT20"/>
    <mergeCell ref="MHU20:MIN20"/>
    <mergeCell ref="MIO20:MJH20"/>
    <mergeCell ref="MJI20:MKB20"/>
    <mergeCell ref="MTI20:MUB20"/>
    <mergeCell ref="MUC20:MUV20"/>
    <mergeCell ref="MUW20:MVP20"/>
    <mergeCell ref="MVQ20:MWJ20"/>
    <mergeCell ref="MWK20:MXD20"/>
    <mergeCell ref="MXE20:MXX20"/>
    <mergeCell ref="MOS20:MPL20"/>
    <mergeCell ref="MPM20:MQF20"/>
    <mergeCell ref="MQG20:MQZ20"/>
    <mergeCell ref="MRA20:MRT20"/>
    <mergeCell ref="MRU20:MSN20"/>
    <mergeCell ref="MSO20:MTH20"/>
    <mergeCell ref="NCO20:NDH20"/>
    <mergeCell ref="NDI20:NEB20"/>
    <mergeCell ref="NEC20:NEV20"/>
    <mergeCell ref="NEW20:NFP20"/>
    <mergeCell ref="NFQ20:NGJ20"/>
    <mergeCell ref="NGK20:NHD20"/>
    <mergeCell ref="MXY20:MYR20"/>
    <mergeCell ref="MYS20:MZL20"/>
    <mergeCell ref="MZM20:NAF20"/>
    <mergeCell ref="NAG20:NAZ20"/>
    <mergeCell ref="NBA20:NBT20"/>
    <mergeCell ref="NBU20:NCN20"/>
    <mergeCell ref="NLU20:NMN20"/>
    <mergeCell ref="NMO20:NNH20"/>
    <mergeCell ref="NNI20:NOB20"/>
    <mergeCell ref="NOC20:NOV20"/>
    <mergeCell ref="NOW20:NPP20"/>
    <mergeCell ref="NPQ20:NQJ20"/>
    <mergeCell ref="NHE20:NHX20"/>
    <mergeCell ref="NHY20:NIR20"/>
    <mergeCell ref="NIS20:NJL20"/>
    <mergeCell ref="NJM20:NKF20"/>
    <mergeCell ref="NKG20:NKZ20"/>
    <mergeCell ref="NLA20:NLT20"/>
    <mergeCell ref="NVA20:NVT20"/>
    <mergeCell ref="NVU20:NWN20"/>
    <mergeCell ref="NWO20:NXH20"/>
    <mergeCell ref="NXI20:NYB20"/>
    <mergeCell ref="NYC20:NYV20"/>
    <mergeCell ref="NYW20:NZP20"/>
    <mergeCell ref="NQK20:NRD20"/>
    <mergeCell ref="NRE20:NRX20"/>
    <mergeCell ref="NRY20:NSR20"/>
    <mergeCell ref="NSS20:NTL20"/>
    <mergeCell ref="NTM20:NUF20"/>
    <mergeCell ref="NUG20:NUZ20"/>
    <mergeCell ref="OEG20:OEZ20"/>
    <mergeCell ref="OFA20:OFT20"/>
    <mergeCell ref="OFU20:OGN20"/>
    <mergeCell ref="OGO20:OHH20"/>
    <mergeCell ref="OHI20:OIB20"/>
    <mergeCell ref="OIC20:OIV20"/>
    <mergeCell ref="NZQ20:OAJ20"/>
    <mergeCell ref="OAK20:OBD20"/>
    <mergeCell ref="OBE20:OBX20"/>
    <mergeCell ref="OBY20:OCR20"/>
    <mergeCell ref="OCS20:ODL20"/>
    <mergeCell ref="ODM20:OEF20"/>
    <mergeCell ref="ONM20:OOF20"/>
    <mergeCell ref="OOG20:OOZ20"/>
    <mergeCell ref="OPA20:OPT20"/>
    <mergeCell ref="OPU20:OQN20"/>
    <mergeCell ref="OQO20:ORH20"/>
    <mergeCell ref="ORI20:OSB20"/>
    <mergeCell ref="OIW20:OJP20"/>
    <mergeCell ref="OJQ20:OKJ20"/>
    <mergeCell ref="OKK20:OLD20"/>
    <mergeCell ref="OLE20:OLX20"/>
    <mergeCell ref="OLY20:OMR20"/>
    <mergeCell ref="OMS20:ONL20"/>
    <mergeCell ref="OWS20:OXL20"/>
    <mergeCell ref="OXM20:OYF20"/>
    <mergeCell ref="OYG20:OYZ20"/>
    <mergeCell ref="OZA20:OZT20"/>
    <mergeCell ref="OZU20:PAN20"/>
    <mergeCell ref="PAO20:PBH20"/>
    <mergeCell ref="OSC20:OSV20"/>
    <mergeCell ref="OSW20:OTP20"/>
    <mergeCell ref="OTQ20:OUJ20"/>
    <mergeCell ref="OUK20:OVD20"/>
    <mergeCell ref="OVE20:OVX20"/>
    <mergeCell ref="OVY20:OWR20"/>
    <mergeCell ref="PFY20:PGR20"/>
    <mergeCell ref="PGS20:PHL20"/>
    <mergeCell ref="PHM20:PIF20"/>
    <mergeCell ref="PIG20:PIZ20"/>
    <mergeCell ref="PJA20:PJT20"/>
    <mergeCell ref="PJU20:PKN20"/>
    <mergeCell ref="PBI20:PCB20"/>
    <mergeCell ref="PCC20:PCV20"/>
    <mergeCell ref="PCW20:PDP20"/>
    <mergeCell ref="PDQ20:PEJ20"/>
    <mergeCell ref="PEK20:PFD20"/>
    <mergeCell ref="PFE20:PFX20"/>
    <mergeCell ref="PPE20:PPX20"/>
    <mergeCell ref="PPY20:PQR20"/>
    <mergeCell ref="PQS20:PRL20"/>
    <mergeCell ref="PRM20:PSF20"/>
    <mergeCell ref="PSG20:PSZ20"/>
    <mergeCell ref="PTA20:PTT20"/>
    <mergeCell ref="PKO20:PLH20"/>
    <mergeCell ref="PLI20:PMB20"/>
    <mergeCell ref="PMC20:PMV20"/>
    <mergeCell ref="PMW20:PNP20"/>
    <mergeCell ref="PNQ20:POJ20"/>
    <mergeCell ref="POK20:PPD20"/>
    <mergeCell ref="PYK20:PZD20"/>
    <mergeCell ref="PZE20:PZX20"/>
    <mergeCell ref="PZY20:QAR20"/>
    <mergeCell ref="QAS20:QBL20"/>
    <mergeCell ref="QBM20:QCF20"/>
    <mergeCell ref="QCG20:QCZ20"/>
    <mergeCell ref="PTU20:PUN20"/>
    <mergeCell ref="PUO20:PVH20"/>
    <mergeCell ref="PVI20:PWB20"/>
    <mergeCell ref="PWC20:PWV20"/>
    <mergeCell ref="PWW20:PXP20"/>
    <mergeCell ref="PXQ20:PYJ20"/>
    <mergeCell ref="QHQ20:QIJ20"/>
    <mergeCell ref="QIK20:QJD20"/>
    <mergeCell ref="QJE20:QJX20"/>
    <mergeCell ref="QJY20:QKR20"/>
    <mergeCell ref="QKS20:QLL20"/>
    <mergeCell ref="QLM20:QMF20"/>
    <mergeCell ref="QDA20:QDT20"/>
    <mergeCell ref="QDU20:QEN20"/>
    <mergeCell ref="QEO20:QFH20"/>
    <mergeCell ref="QFI20:QGB20"/>
    <mergeCell ref="QGC20:QGV20"/>
    <mergeCell ref="QGW20:QHP20"/>
    <mergeCell ref="QQW20:QRP20"/>
    <mergeCell ref="QRQ20:QSJ20"/>
    <mergeCell ref="QSK20:QTD20"/>
    <mergeCell ref="QTE20:QTX20"/>
    <mergeCell ref="QTY20:QUR20"/>
    <mergeCell ref="QUS20:QVL20"/>
    <mergeCell ref="QMG20:QMZ20"/>
    <mergeCell ref="QNA20:QNT20"/>
    <mergeCell ref="QNU20:QON20"/>
    <mergeCell ref="QOO20:QPH20"/>
    <mergeCell ref="QPI20:QQB20"/>
    <mergeCell ref="QQC20:QQV20"/>
    <mergeCell ref="RAC20:RAV20"/>
    <mergeCell ref="RAW20:RBP20"/>
    <mergeCell ref="RBQ20:RCJ20"/>
    <mergeCell ref="RCK20:RDD20"/>
    <mergeCell ref="RDE20:RDX20"/>
    <mergeCell ref="RDY20:RER20"/>
    <mergeCell ref="QVM20:QWF20"/>
    <mergeCell ref="QWG20:QWZ20"/>
    <mergeCell ref="QXA20:QXT20"/>
    <mergeCell ref="QXU20:QYN20"/>
    <mergeCell ref="QYO20:QZH20"/>
    <mergeCell ref="QZI20:RAB20"/>
    <mergeCell ref="RJI20:RKB20"/>
    <mergeCell ref="RKC20:RKV20"/>
    <mergeCell ref="RKW20:RLP20"/>
    <mergeCell ref="RLQ20:RMJ20"/>
    <mergeCell ref="RMK20:RND20"/>
    <mergeCell ref="RNE20:RNX20"/>
    <mergeCell ref="RES20:RFL20"/>
    <mergeCell ref="RFM20:RGF20"/>
    <mergeCell ref="RGG20:RGZ20"/>
    <mergeCell ref="RHA20:RHT20"/>
    <mergeCell ref="RHU20:RIN20"/>
    <mergeCell ref="RIO20:RJH20"/>
    <mergeCell ref="RSO20:RTH20"/>
    <mergeCell ref="RTI20:RUB20"/>
    <mergeCell ref="RUC20:RUV20"/>
    <mergeCell ref="RUW20:RVP20"/>
    <mergeCell ref="RVQ20:RWJ20"/>
    <mergeCell ref="RWK20:RXD20"/>
    <mergeCell ref="RNY20:ROR20"/>
    <mergeCell ref="ROS20:RPL20"/>
    <mergeCell ref="RPM20:RQF20"/>
    <mergeCell ref="RQG20:RQZ20"/>
    <mergeCell ref="RRA20:RRT20"/>
    <mergeCell ref="RRU20:RSN20"/>
    <mergeCell ref="SBU20:SCN20"/>
    <mergeCell ref="SCO20:SDH20"/>
    <mergeCell ref="SDI20:SEB20"/>
    <mergeCell ref="SEC20:SEV20"/>
    <mergeCell ref="SEW20:SFP20"/>
    <mergeCell ref="SFQ20:SGJ20"/>
    <mergeCell ref="RXE20:RXX20"/>
    <mergeCell ref="RXY20:RYR20"/>
    <mergeCell ref="RYS20:RZL20"/>
    <mergeCell ref="RZM20:SAF20"/>
    <mergeCell ref="SAG20:SAZ20"/>
    <mergeCell ref="SBA20:SBT20"/>
    <mergeCell ref="SLA20:SLT20"/>
    <mergeCell ref="SLU20:SMN20"/>
    <mergeCell ref="SMO20:SNH20"/>
    <mergeCell ref="SNI20:SOB20"/>
    <mergeCell ref="SOC20:SOV20"/>
    <mergeCell ref="SOW20:SPP20"/>
    <mergeCell ref="SGK20:SHD20"/>
    <mergeCell ref="SHE20:SHX20"/>
    <mergeCell ref="SHY20:SIR20"/>
    <mergeCell ref="SIS20:SJL20"/>
    <mergeCell ref="SJM20:SKF20"/>
    <mergeCell ref="SKG20:SKZ20"/>
    <mergeCell ref="SUG20:SUZ20"/>
    <mergeCell ref="SVA20:SVT20"/>
    <mergeCell ref="SVU20:SWN20"/>
    <mergeCell ref="SWO20:SXH20"/>
    <mergeCell ref="SXI20:SYB20"/>
    <mergeCell ref="SYC20:SYV20"/>
    <mergeCell ref="SPQ20:SQJ20"/>
    <mergeCell ref="SQK20:SRD20"/>
    <mergeCell ref="SRE20:SRX20"/>
    <mergeCell ref="SRY20:SSR20"/>
    <mergeCell ref="SSS20:STL20"/>
    <mergeCell ref="STM20:SUF20"/>
    <mergeCell ref="TDM20:TEF20"/>
    <mergeCell ref="TEG20:TEZ20"/>
    <mergeCell ref="TFA20:TFT20"/>
    <mergeCell ref="TFU20:TGN20"/>
    <mergeCell ref="TGO20:THH20"/>
    <mergeCell ref="THI20:TIB20"/>
    <mergeCell ref="SYW20:SZP20"/>
    <mergeCell ref="SZQ20:TAJ20"/>
    <mergeCell ref="TAK20:TBD20"/>
    <mergeCell ref="TBE20:TBX20"/>
    <mergeCell ref="TBY20:TCR20"/>
    <mergeCell ref="TCS20:TDL20"/>
    <mergeCell ref="TMS20:TNL20"/>
    <mergeCell ref="TNM20:TOF20"/>
    <mergeCell ref="TOG20:TOZ20"/>
    <mergeCell ref="TPA20:TPT20"/>
    <mergeCell ref="TPU20:TQN20"/>
    <mergeCell ref="TQO20:TRH20"/>
    <mergeCell ref="TIC20:TIV20"/>
    <mergeCell ref="TIW20:TJP20"/>
    <mergeCell ref="TJQ20:TKJ20"/>
    <mergeCell ref="TKK20:TLD20"/>
    <mergeCell ref="TLE20:TLX20"/>
    <mergeCell ref="TLY20:TMR20"/>
    <mergeCell ref="TVY20:TWR20"/>
    <mergeCell ref="TWS20:TXL20"/>
    <mergeCell ref="TXM20:TYF20"/>
    <mergeCell ref="TYG20:TYZ20"/>
    <mergeCell ref="TZA20:TZT20"/>
    <mergeCell ref="TZU20:UAN20"/>
    <mergeCell ref="TRI20:TSB20"/>
    <mergeCell ref="TSC20:TSV20"/>
    <mergeCell ref="TSW20:TTP20"/>
    <mergeCell ref="TTQ20:TUJ20"/>
    <mergeCell ref="TUK20:TVD20"/>
    <mergeCell ref="TVE20:TVX20"/>
    <mergeCell ref="UFE20:UFX20"/>
    <mergeCell ref="UFY20:UGR20"/>
    <mergeCell ref="UGS20:UHL20"/>
    <mergeCell ref="UHM20:UIF20"/>
    <mergeCell ref="UIG20:UIZ20"/>
    <mergeCell ref="UJA20:UJT20"/>
    <mergeCell ref="UAO20:UBH20"/>
    <mergeCell ref="UBI20:UCB20"/>
    <mergeCell ref="UCC20:UCV20"/>
    <mergeCell ref="UCW20:UDP20"/>
    <mergeCell ref="UDQ20:UEJ20"/>
    <mergeCell ref="UEK20:UFD20"/>
    <mergeCell ref="UOK20:UPD20"/>
    <mergeCell ref="UPE20:UPX20"/>
    <mergeCell ref="UPY20:UQR20"/>
    <mergeCell ref="UQS20:URL20"/>
    <mergeCell ref="URM20:USF20"/>
    <mergeCell ref="USG20:USZ20"/>
    <mergeCell ref="UJU20:UKN20"/>
    <mergeCell ref="UKO20:ULH20"/>
    <mergeCell ref="ULI20:UMB20"/>
    <mergeCell ref="UMC20:UMV20"/>
    <mergeCell ref="UMW20:UNP20"/>
    <mergeCell ref="UNQ20:UOJ20"/>
    <mergeCell ref="UXQ20:UYJ20"/>
    <mergeCell ref="UYK20:UZD20"/>
    <mergeCell ref="UZE20:UZX20"/>
    <mergeCell ref="UZY20:VAR20"/>
    <mergeCell ref="VAS20:VBL20"/>
    <mergeCell ref="VBM20:VCF20"/>
    <mergeCell ref="UTA20:UTT20"/>
    <mergeCell ref="UTU20:UUN20"/>
    <mergeCell ref="UUO20:UVH20"/>
    <mergeCell ref="UVI20:UWB20"/>
    <mergeCell ref="UWC20:UWV20"/>
    <mergeCell ref="UWW20:UXP20"/>
    <mergeCell ref="VGW20:VHP20"/>
    <mergeCell ref="VHQ20:VIJ20"/>
    <mergeCell ref="VIK20:VJD20"/>
    <mergeCell ref="VJE20:VJX20"/>
    <mergeCell ref="VJY20:VKR20"/>
    <mergeCell ref="VKS20:VLL20"/>
    <mergeCell ref="VCG20:VCZ20"/>
    <mergeCell ref="VDA20:VDT20"/>
    <mergeCell ref="VDU20:VEN20"/>
    <mergeCell ref="VEO20:VFH20"/>
    <mergeCell ref="VFI20:VGB20"/>
    <mergeCell ref="VGC20:VGV20"/>
    <mergeCell ref="VQC20:VQV20"/>
    <mergeCell ref="VQW20:VRP20"/>
    <mergeCell ref="VRQ20:VSJ20"/>
    <mergeCell ref="VSK20:VTD20"/>
    <mergeCell ref="VTE20:VTX20"/>
    <mergeCell ref="VTY20:VUR20"/>
    <mergeCell ref="VLM20:VMF20"/>
    <mergeCell ref="VMG20:VMZ20"/>
    <mergeCell ref="VNA20:VNT20"/>
    <mergeCell ref="VNU20:VON20"/>
    <mergeCell ref="VOO20:VPH20"/>
    <mergeCell ref="VPI20:VQB20"/>
    <mergeCell ref="VZI20:WAB20"/>
    <mergeCell ref="WAC20:WAV20"/>
    <mergeCell ref="WAW20:WBP20"/>
    <mergeCell ref="WBQ20:WCJ20"/>
    <mergeCell ref="WCK20:WDD20"/>
    <mergeCell ref="WDE20:WDX20"/>
    <mergeCell ref="VUS20:VVL20"/>
    <mergeCell ref="VVM20:VWF20"/>
    <mergeCell ref="VWG20:VWZ20"/>
    <mergeCell ref="VXA20:VXT20"/>
    <mergeCell ref="VXU20:VYN20"/>
    <mergeCell ref="VYO20:VZH20"/>
    <mergeCell ref="WIO20:WJH20"/>
    <mergeCell ref="WJI20:WKB20"/>
    <mergeCell ref="WKC20:WKV20"/>
    <mergeCell ref="WKW20:WLP20"/>
    <mergeCell ref="WLQ20:WMJ20"/>
    <mergeCell ref="WMK20:WND20"/>
    <mergeCell ref="WDY20:WER20"/>
    <mergeCell ref="WES20:WFL20"/>
    <mergeCell ref="WFM20:WGF20"/>
    <mergeCell ref="WGG20:WGZ20"/>
    <mergeCell ref="WHA20:WHT20"/>
    <mergeCell ref="WHU20:WIN20"/>
    <mergeCell ref="WRU20:WSN20"/>
    <mergeCell ref="WSO20:WTH20"/>
    <mergeCell ref="WTI20:WUB20"/>
    <mergeCell ref="WUC20:WUV20"/>
    <mergeCell ref="WUW20:WVP20"/>
    <mergeCell ref="WVQ20:WWJ20"/>
    <mergeCell ref="WNE20:WNX20"/>
    <mergeCell ref="WNY20:WOR20"/>
    <mergeCell ref="WOS20:WPL20"/>
    <mergeCell ref="WPM20:WQF20"/>
    <mergeCell ref="WQG20:WQZ20"/>
    <mergeCell ref="WRA20:WRT20"/>
    <mergeCell ref="XBA20:XBT20"/>
    <mergeCell ref="XBU20:XCN20"/>
    <mergeCell ref="XCO20:XCR20"/>
    <mergeCell ref="WWK20:WXD20"/>
    <mergeCell ref="WXE20:WXX20"/>
    <mergeCell ref="WXY20:WYR20"/>
    <mergeCell ref="WYS20:WZL20"/>
    <mergeCell ref="WZM20:XAF20"/>
    <mergeCell ref="XAG20:XAZ20"/>
  </mergeCells>
  <printOptions horizontalCentered="1"/>
  <pageMargins left="0.5" right="0.5" top="0.75" bottom="0.75" header="0" footer="0.5"/>
  <pageSetup scale="76"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9ACD-7C76-4DFB-8EB4-02E64D654280}">
  <sheetPr codeName="Sheet12">
    <pageSetUpPr fitToPage="1"/>
  </sheetPr>
  <dimension ref="A1:G55"/>
  <sheetViews>
    <sheetView showGridLines="0" zoomScale="85" zoomScaleNormal="85" workbookViewId="0">
      <selection activeCell="C62" sqref="C62"/>
    </sheetView>
  </sheetViews>
  <sheetFormatPr defaultColWidth="9.1796875" defaultRowHeight="12.5" x14ac:dyDescent="0.25"/>
  <cols>
    <col min="1" max="1" width="2.7265625" style="16" customWidth="1"/>
    <col min="2" max="2" width="17.81640625" style="16" customWidth="1"/>
    <col min="3" max="3" width="13.81640625" style="16" customWidth="1"/>
    <col min="4" max="4" width="15.81640625" style="16" customWidth="1"/>
    <col min="5" max="5" width="22.7265625" style="16" customWidth="1"/>
    <col min="6" max="7" width="15.81640625" style="16" customWidth="1"/>
    <col min="8" max="8" width="3.81640625" style="16" customWidth="1"/>
    <col min="9" max="16384" width="9.1796875" style="16"/>
  </cols>
  <sheetData>
    <row r="1" spans="1:7" s="4" customFormat="1" ht="15.5" x14ac:dyDescent="0.35">
      <c r="B1" s="174" t="s">
        <v>97</v>
      </c>
      <c r="C1" s="174"/>
      <c r="D1" s="174"/>
      <c r="E1" s="174"/>
      <c r="F1" s="174"/>
      <c r="G1" s="174"/>
    </row>
    <row r="2" spans="1:7" s="4" customFormat="1" ht="15.5" x14ac:dyDescent="0.35">
      <c r="B2" s="174" t="s">
        <v>98</v>
      </c>
      <c r="C2" s="174"/>
      <c r="D2" s="174"/>
      <c r="E2" s="174"/>
      <c r="F2" s="174"/>
      <c r="G2" s="174"/>
    </row>
    <row r="3" spans="1:7" s="4" customFormat="1" ht="16" thickBot="1" x14ac:dyDescent="0.4">
      <c r="D3" s="192" t="s">
        <v>3319</v>
      </c>
      <c r="E3" s="192"/>
    </row>
    <row r="4" spans="1:7" s="8" customFormat="1" ht="30" x14ac:dyDescent="0.3">
      <c r="A4" s="114"/>
      <c r="B4" s="35" t="s">
        <v>94</v>
      </c>
      <c r="C4" s="136"/>
      <c r="D4" s="7" t="s">
        <v>0</v>
      </c>
      <c r="E4" s="7" t="s">
        <v>3338</v>
      </c>
      <c r="F4" s="7" t="s">
        <v>1</v>
      </c>
      <c r="G4" s="7" t="s">
        <v>2</v>
      </c>
    </row>
    <row r="5" spans="1:7" s="9" customFormat="1" ht="14.25" customHeight="1" x14ac:dyDescent="0.3">
      <c r="A5" s="142"/>
      <c r="B5" s="175" t="s">
        <v>5</v>
      </c>
      <c r="C5" s="175"/>
      <c r="D5" s="138">
        <v>6672</v>
      </c>
      <c r="E5" s="138">
        <v>9092.35</v>
      </c>
      <c r="F5" s="138">
        <v>127174</v>
      </c>
      <c r="G5" s="138">
        <v>366430</v>
      </c>
    </row>
    <row r="6" spans="1:7" s="9" customFormat="1" ht="14.25" customHeight="1" x14ac:dyDescent="0.3">
      <c r="A6" s="142"/>
      <c r="B6" s="175" t="s">
        <v>6</v>
      </c>
      <c r="C6" s="175"/>
      <c r="D6" s="138">
        <v>12799</v>
      </c>
      <c r="E6" s="138">
        <v>41547.300000000003</v>
      </c>
      <c r="F6" s="138">
        <v>224397</v>
      </c>
      <c r="G6" s="138">
        <v>238250</v>
      </c>
    </row>
    <row r="7" spans="1:7" s="9" customFormat="1" ht="14.25" customHeight="1" x14ac:dyDescent="0.3">
      <c r="A7" s="142"/>
      <c r="B7" s="175" t="s">
        <v>7</v>
      </c>
      <c r="C7" s="175"/>
      <c r="D7" s="138">
        <v>7571</v>
      </c>
      <c r="E7" s="138">
        <v>130317.84999999999</v>
      </c>
      <c r="F7" s="138">
        <v>1146075</v>
      </c>
      <c r="G7" s="138">
        <v>673459</v>
      </c>
    </row>
    <row r="8" spans="1:7" s="9" customFormat="1" ht="14.25" customHeight="1" x14ac:dyDescent="0.3">
      <c r="A8" s="142"/>
      <c r="B8" s="175" t="s">
        <v>8</v>
      </c>
      <c r="C8" s="175"/>
      <c r="D8" s="138">
        <v>238</v>
      </c>
      <c r="E8" s="138">
        <v>624</v>
      </c>
      <c r="F8" s="138">
        <v>3566</v>
      </c>
      <c r="G8" s="138">
        <v>2031</v>
      </c>
    </row>
    <row r="9" spans="1:7" s="9" customFormat="1" ht="14.25" customHeight="1" x14ac:dyDescent="0.3">
      <c r="A9" s="142"/>
      <c r="B9" s="175" t="s">
        <v>9</v>
      </c>
      <c r="C9" s="175"/>
      <c r="D9" s="138">
        <v>75</v>
      </c>
      <c r="E9" s="138">
        <v>1287.25</v>
      </c>
      <c r="F9" s="138">
        <v>3343</v>
      </c>
      <c r="G9" s="138">
        <v>5187</v>
      </c>
    </row>
    <row r="10" spans="1:7" s="9" customFormat="1" ht="14.25" customHeight="1" x14ac:dyDescent="0.3">
      <c r="A10" s="142"/>
      <c r="B10" s="175" t="s">
        <v>10</v>
      </c>
      <c r="C10" s="175"/>
      <c r="D10" s="138">
        <v>46</v>
      </c>
      <c r="E10" s="138">
        <v>762</v>
      </c>
      <c r="F10" s="138">
        <v>944</v>
      </c>
      <c r="G10" s="138">
        <v>278</v>
      </c>
    </row>
    <row r="11" spans="1:7" s="9" customFormat="1" ht="14.25" customHeight="1" x14ac:dyDescent="0.3">
      <c r="A11" s="142"/>
      <c r="B11" s="175" t="s">
        <v>11</v>
      </c>
      <c r="C11" s="175"/>
      <c r="D11" s="138">
        <v>36</v>
      </c>
      <c r="E11" s="138">
        <v>196</v>
      </c>
      <c r="F11" s="138">
        <v>780</v>
      </c>
      <c r="G11" s="138">
        <v>528</v>
      </c>
    </row>
    <row r="12" spans="1:7" s="9" customFormat="1" ht="14.25" customHeight="1" x14ac:dyDescent="0.3">
      <c r="A12" s="142"/>
      <c r="B12" s="175" t="s">
        <v>12</v>
      </c>
      <c r="C12" s="175"/>
      <c r="D12" s="138">
        <v>0</v>
      </c>
      <c r="E12" s="138">
        <v>0</v>
      </c>
      <c r="F12" s="138">
        <v>0</v>
      </c>
      <c r="G12" s="138">
        <v>0</v>
      </c>
    </row>
    <row r="13" spans="1:7" s="9" customFormat="1" ht="14.25" customHeight="1" x14ac:dyDescent="0.3">
      <c r="A13" s="142"/>
      <c r="B13" s="175" t="s">
        <v>13</v>
      </c>
      <c r="C13" s="175"/>
      <c r="D13" s="138">
        <v>3</v>
      </c>
      <c r="E13" s="138">
        <v>6.5</v>
      </c>
      <c r="F13" s="138">
        <v>47</v>
      </c>
      <c r="G13" s="138">
        <v>64</v>
      </c>
    </row>
    <row r="14" spans="1:7" s="9" customFormat="1" ht="14.25" customHeight="1" x14ac:dyDescent="0.3">
      <c r="A14" s="142"/>
      <c r="B14" s="175" t="s">
        <v>14</v>
      </c>
      <c r="C14" s="175"/>
      <c r="D14" s="138">
        <v>3</v>
      </c>
      <c r="E14" s="138">
        <v>21.75</v>
      </c>
      <c r="F14" s="138">
        <v>384</v>
      </c>
      <c r="G14" s="138">
        <v>555</v>
      </c>
    </row>
    <row r="15" spans="1:7" s="9" customFormat="1" ht="14.25" customHeight="1" x14ac:dyDescent="0.3">
      <c r="A15" s="142"/>
      <c r="B15" s="175" t="s">
        <v>15</v>
      </c>
      <c r="C15" s="175"/>
      <c r="D15" s="138">
        <v>23</v>
      </c>
      <c r="E15" s="138">
        <v>272</v>
      </c>
      <c r="F15" s="138">
        <v>249</v>
      </c>
      <c r="G15" s="138">
        <v>381</v>
      </c>
    </row>
    <row r="16" spans="1:7" s="9" customFormat="1" ht="14.25" customHeight="1" x14ac:dyDescent="0.3">
      <c r="A16" s="142"/>
      <c r="B16" s="33" t="s">
        <v>63</v>
      </c>
      <c r="C16" s="33"/>
      <c r="D16" s="34">
        <v>27466</v>
      </c>
      <c r="E16" s="34">
        <v>184127</v>
      </c>
      <c r="F16" s="34">
        <v>1506959</v>
      </c>
      <c r="G16" s="34">
        <v>1287163</v>
      </c>
    </row>
    <row r="17" spans="2:7" s="9" customFormat="1" ht="14.25" customHeight="1" x14ac:dyDescent="0.3">
      <c r="B17" s="137"/>
      <c r="C17" s="137"/>
      <c r="D17" s="138"/>
      <c r="E17" s="158"/>
      <c r="F17" s="158"/>
      <c r="G17" s="158"/>
    </row>
    <row r="18" spans="2:7" s="9" customFormat="1" ht="30" customHeight="1" x14ac:dyDescent="0.3">
      <c r="B18" s="131" t="s">
        <v>95</v>
      </c>
      <c r="C18" s="120"/>
      <c r="D18" s="132" t="s">
        <v>0</v>
      </c>
      <c r="E18" s="132" t="s">
        <v>3338</v>
      </c>
      <c r="F18" s="132" t="s">
        <v>1</v>
      </c>
      <c r="G18" s="132" t="s">
        <v>2</v>
      </c>
    </row>
    <row r="19" spans="2:7" s="9" customFormat="1" ht="14.25" customHeight="1" x14ac:dyDescent="0.3">
      <c r="B19" s="175" t="s">
        <v>5</v>
      </c>
      <c r="C19" s="175"/>
      <c r="D19" s="138">
        <v>586</v>
      </c>
      <c r="E19" s="138">
        <v>1561.75</v>
      </c>
      <c r="F19" s="138">
        <v>16497</v>
      </c>
      <c r="G19" s="138">
        <v>20743</v>
      </c>
    </row>
    <row r="20" spans="2:7" s="9" customFormat="1" ht="14.25" customHeight="1" x14ac:dyDescent="0.3">
      <c r="B20" s="175" t="s">
        <v>6</v>
      </c>
      <c r="C20" s="175"/>
      <c r="D20" s="138">
        <v>1721</v>
      </c>
      <c r="E20" s="138">
        <v>9783.75</v>
      </c>
      <c r="F20" s="138">
        <v>32041</v>
      </c>
      <c r="G20" s="138">
        <v>63113</v>
      </c>
    </row>
    <row r="21" spans="2:7" s="9" customFormat="1" ht="14.25" customHeight="1" x14ac:dyDescent="0.3">
      <c r="B21" s="175" t="s">
        <v>7</v>
      </c>
      <c r="C21" s="175"/>
      <c r="D21" s="138">
        <v>555</v>
      </c>
      <c r="E21" s="138">
        <v>9922.5</v>
      </c>
      <c r="F21" s="138">
        <v>68924</v>
      </c>
      <c r="G21" s="138">
        <v>51253</v>
      </c>
    </row>
    <row r="22" spans="2:7" s="9" customFormat="1" ht="14.25" customHeight="1" x14ac:dyDescent="0.3">
      <c r="B22" s="175" t="s">
        <v>8</v>
      </c>
      <c r="C22" s="175"/>
      <c r="D22" s="138">
        <v>8</v>
      </c>
      <c r="E22" s="138">
        <v>7.75</v>
      </c>
      <c r="F22" s="138">
        <v>27</v>
      </c>
      <c r="G22" s="138">
        <v>74</v>
      </c>
    </row>
    <row r="23" spans="2:7" s="9" customFormat="1" ht="14.25" customHeight="1" x14ac:dyDescent="0.3">
      <c r="B23" s="175" t="s">
        <v>9</v>
      </c>
      <c r="C23" s="175"/>
      <c r="D23" s="138">
        <v>11</v>
      </c>
      <c r="E23" s="138">
        <v>121.5</v>
      </c>
      <c r="F23" s="138">
        <v>335</v>
      </c>
      <c r="G23" s="138">
        <v>2155</v>
      </c>
    </row>
    <row r="24" spans="2:7" s="9" customFormat="1" ht="14.25" customHeight="1" x14ac:dyDescent="0.3">
      <c r="B24" s="175" t="s">
        <v>10</v>
      </c>
      <c r="C24" s="175"/>
      <c r="D24" s="138">
        <v>0</v>
      </c>
      <c r="E24" s="138">
        <v>0</v>
      </c>
      <c r="F24" s="138">
        <v>0</v>
      </c>
      <c r="G24" s="138">
        <v>0</v>
      </c>
    </row>
    <row r="25" spans="2:7" s="9" customFormat="1" ht="14.25" customHeight="1" x14ac:dyDescent="0.3">
      <c r="B25" s="175" t="s">
        <v>11</v>
      </c>
      <c r="C25" s="175"/>
      <c r="D25" s="138">
        <v>0</v>
      </c>
      <c r="E25" s="138">
        <v>0</v>
      </c>
      <c r="F25" s="138">
        <v>0</v>
      </c>
      <c r="G25" s="138">
        <v>0</v>
      </c>
    </row>
    <row r="26" spans="2:7" s="9" customFormat="1" ht="14.25" customHeight="1" x14ac:dyDescent="0.3">
      <c r="B26" s="175" t="s">
        <v>12</v>
      </c>
      <c r="C26" s="175"/>
      <c r="D26" s="138">
        <v>0</v>
      </c>
      <c r="E26" s="138">
        <v>0</v>
      </c>
      <c r="F26" s="138">
        <v>0</v>
      </c>
      <c r="G26" s="138">
        <v>0</v>
      </c>
    </row>
    <row r="27" spans="2:7" s="9" customFormat="1" ht="14.25" customHeight="1" x14ac:dyDescent="0.3">
      <c r="B27" s="175" t="s">
        <v>13</v>
      </c>
      <c r="C27" s="175"/>
      <c r="D27" s="138">
        <v>0</v>
      </c>
      <c r="E27" s="138">
        <v>0</v>
      </c>
      <c r="F27" s="138">
        <v>0</v>
      </c>
      <c r="G27" s="138">
        <v>0</v>
      </c>
    </row>
    <row r="28" spans="2:7" s="9" customFormat="1" ht="14.25" customHeight="1" x14ac:dyDescent="0.3">
      <c r="B28" s="175" t="s">
        <v>14</v>
      </c>
      <c r="C28" s="175"/>
      <c r="D28" s="138">
        <v>1</v>
      </c>
      <c r="E28" s="138">
        <v>3</v>
      </c>
      <c r="F28" s="138">
        <v>6</v>
      </c>
      <c r="G28" s="138">
        <v>35</v>
      </c>
    </row>
    <row r="29" spans="2:7" s="9" customFormat="1" ht="14.25" customHeight="1" x14ac:dyDescent="0.3">
      <c r="B29" s="175" t="s">
        <v>15</v>
      </c>
      <c r="C29" s="175"/>
      <c r="D29" s="138">
        <v>1</v>
      </c>
      <c r="E29" s="138">
        <v>4</v>
      </c>
      <c r="F29" s="138">
        <v>1</v>
      </c>
      <c r="G29" s="138">
        <v>0</v>
      </c>
    </row>
    <row r="30" spans="2:7" s="9" customFormat="1" ht="14.25" customHeight="1" x14ac:dyDescent="0.3">
      <c r="B30" s="33" t="s">
        <v>63</v>
      </c>
      <c r="C30" s="33"/>
      <c r="D30" s="34">
        <v>2883</v>
      </c>
      <c r="E30" s="34">
        <v>21404.25</v>
      </c>
      <c r="F30" s="34">
        <v>117831</v>
      </c>
      <c r="G30" s="34">
        <v>137373</v>
      </c>
    </row>
    <row r="31" spans="2:7" s="8" customFormat="1" ht="14" x14ac:dyDescent="0.3">
      <c r="B31" s="114"/>
      <c r="C31" s="114"/>
      <c r="D31" s="139"/>
      <c r="E31" s="139"/>
      <c r="F31" s="139"/>
      <c r="G31" s="139"/>
    </row>
    <row r="32" spans="2:7" s="9" customFormat="1" ht="14" x14ac:dyDescent="0.35">
      <c r="B32" s="140"/>
      <c r="C32" s="10" t="s">
        <v>16</v>
      </c>
      <c r="D32" s="141"/>
      <c r="E32" s="141"/>
      <c r="F32" s="141"/>
      <c r="G32" s="141"/>
    </row>
    <row r="33" spans="2:7" s="9" customFormat="1" ht="14.5" thickBot="1" x14ac:dyDescent="0.4">
      <c r="B33" s="11" t="s">
        <v>17</v>
      </c>
      <c r="C33" s="12">
        <v>739</v>
      </c>
      <c r="D33" s="13">
        <v>30349</v>
      </c>
      <c r="E33" s="13">
        <v>205531.25</v>
      </c>
      <c r="F33" s="13">
        <v>1624790</v>
      </c>
      <c r="G33" s="13">
        <v>1424536</v>
      </c>
    </row>
    <row r="34" spans="2:7" s="9" customFormat="1" ht="14" x14ac:dyDescent="0.35">
      <c r="B34" s="120" t="s">
        <v>67</v>
      </c>
      <c r="C34" s="144">
        <v>805</v>
      </c>
      <c r="D34" s="145">
        <v>31086</v>
      </c>
      <c r="E34" s="145">
        <v>209598.55</v>
      </c>
      <c r="F34" s="146">
        <v>1619292</v>
      </c>
      <c r="G34" s="146">
        <v>1634700</v>
      </c>
    </row>
    <row r="35" spans="2:7" s="9" customFormat="1" ht="14" x14ac:dyDescent="0.35">
      <c r="B35" s="120" t="s">
        <v>18</v>
      </c>
      <c r="C35" s="144">
        <v>846</v>
      </c>
      <c r="D35" s="145">
        <v>30371</v>
      </c>
      <c r="E35" s="145">
        <v>211070</v>
      </c>
      <c r="F35" s="146">
        <v>1855761</v>
      </c>
      <c r="G35" s="146">
        <v>1431547</v>
      </c>
    </row>
    <row r="36" spans="2:7" s="9" customFormat="1" ht="14" x14ac:dyDescent="0.35">
      <c r="B36" s="120" t="s">
        <v>19</v>
      </c>
      <c r="C36" s="144">
        <v>896</v>
      </c>
      <c r="D36" s="145">
        <v>29387</v>
      </c>
      <c r="E36" s="145">
        <v>214324</v>
      </c>
      <c r="F36" s="146">
        <v>1854282</v>
      </c>
      <c r="G36" s="146">
        <v>1414954</v>
      </c>
    </row>
    <row r="37" spans="2:7" s="9" customFormat="1" ht="14" x14ac:dyDescent="0.35">
      <c r="B37" s="120" t="s">
        <v>20</v>
      </c>
      <c r="C37" s="144">
        <v>928</v>
      </c>
      <c r="D37" s="145">
        <v>28494</v>
      </c>
      <c r="E37" s="145" t="s">
        <v>21</v>
      </c>
      <c r="F37" s="146">
        <v>1658393</v>
      </c>
      <c r="G37" s="146">
        <v>1235818</v>
      </c>
    </row>
    <row r="38" spans="2:7" s="9" customFormat="1" ht="14" x14ac:dyDescent="0.35">
      <c r="B38" s="133" t="s">
        <v>69</v>
      </c>
      <c r="C38" s="144">
        <v>1010</v>
      </c>
      <c r="D38" s="144">
        <v>37093</v>
      </c>
      <c r="E38" s="145" t="s">
        <v>21</v>
      </c>
      <c r="F38" s="144">
        <v>2031045</v>
      </c>
      <c r="G38" s="144">
        <v>1495375</v>
      </c>
    </row>
    <row r="39" spans="2:7" s="9" customFormat="1" ht="14" x14ac:dyDescent="0.35">
      <c r="B39" s="133" t="s">
        <v>70</v>
      </c>
      <c r="C39" s="144">
        <v>1060</v>
      </c>
      <c r="D39" s="144">
        <v>37039</v>
      </c>
      <c r="E39" s="145" t="s">
        <v>21</v>
      </c>
      <c r="F39" s="144">
        <v>2100461</v>
      </c>
      <c r="G39" s="144">
        <v>1601897</v>
      </c>
    </row>
    <row r="40" spans="2:7" s="9" customFormat="1" ht="14" x14ac:dyDescent="0.35">
      <c r="B40" s="120" t="s">
        <v>22</v>
      </c>
      <c r="C40" s="144">
        <v>1106</v>
      </c>
      <c r="D40" s="145">
        <v>37363</v>
      </c>
      <c r="E40" s="145" t="s">
        <v>21</v>
      </c>
      <c r="F40" s="146">
        <v>2127105</v>
      </c>
      <c r="G40" s="146">
        <v>1852385</v>
      </c>
    </row>
    <row r="41" spans="2:7" s="9" customFormat="1" ht="14" x14ac:dyDescent="0.35">
      <c r="B41" s="133" t="s">
        <v>23</v>
      </c>
      <c r="C41" s="147">
        <v>1147</v>
      </c>
      <c r="D41" s="147">
        <v>37266</v>
      </c>
      <c r="E41" s="145" t="s">
        <v>21</v>
      </c>
      <c r="F41" s="147">
        <v>2167158</v>
      </c>
      <c r="G41" s="147">
        <v>1752483</v>
      </c>
    </row>
    <row r="42" spans="2:7" s="9" customFormat="1" ht="13.5" customHeight="1" x14ac:dyDescent="0.35">
      <c r="B42" s="148" t="s">
        <v>24</v>
      </c>
      <c r="C42" s="149">
        <v>1186</v>
      </c>
      <c r="D42" s="149">
        <v>36894</v>
      </c>
      <c r="E42" s="145" t="s">
        <v>21</v>
      </c>
      <c r="F42" s="150">
        <v>2184149</v>
      </c>
      <c r="G42" s="150">
        <v>1801863</v>
      </c>
    </row>
    <row r="43" spans="2:7" s="9" customFormat="1" ht="13.5" customHeight="1" x14ac:dyDescent="0.35">
      <c r="B43" s="148" t="s">
        <v>25</v>
      </c>
      <c r="C43" s="149">
        <v>1225</v>
      </c>
      <c r="D43" s="149">
        <v>40603</v>
      </c>
      <c r="E43" s="145" t="s">
        <v>21</v>
      </c>
      <c r="F43" s="150">
        <v>2127718</v>
      </c>
      <c r="G43" s="150">
        <v>1822769</v>
      </c>
    </row>
    <row r="44" spans="2:7" s="9" customFormat="1" ht="13.5" customHeight="1" x14ac:dyDescent="0.35">
      <c r="B44" s="151" t="s">
        <v>26</v>
      </c>
      <c r="C44" s="152">
        <v>1273</v>
      </c>
      <c r="D44" s="152">
        <v>41949</v>
      </c>
      <c r="E44" s="145" t="s">
        <v>21</v>
      </c>
      <c r="F44" s="153">
        <v>2246040</v>
      </c>
      <c r="G44" s="153">
        <v>1969173</v>
      </c>
    </row>
    <row r="45" spans="2:7" s="9" customFormat="1" ht="13.5" customHeight="1" x14ac:dyDescent="0.35">
      <c r="B45" s="151" t="s">
        <v>27</v>
      </c>
      <c r="C45" s="152">
        <v>1319</v>
      </c>
      <c r="D45" s="152">
        <v>41528</v>
      </c>
      <c r="E45" s="145" t="s">
        <v>21</v>
      </c>
      <c r="F45" s="153">
        <v>2367442</v>
      </c>
      <c r="G45" s="153">
        <v>1685758</v>
      </c>
    </row>
    <row r="46" spans="2:7" s="9" customFormat="1" ht="13.5" customHeight="1" x14ac:dyDescent="0.35">
      <c r="B46" s="151" t="s">
        <v>28</v>
      </c>
      <c r="C46" s="152">
        <v>1392</v>
      </c>
      <c r="D46" s="152">
        <v>44590</v>
      </c>
      <c r="E46" s="145" t="s">
        <v>21</v>
      </c>
      <c r="F46" s="153">
        <v>2390496</v>
      </c>
      <c r="G46" s="153">
        <v>1620292</v>
      </c>
    </row>
    <row r="47" spans="2:7" s="9" customFormat="1" ht="13.5" customHeight="1" x14ac:dyDescent="0.35">
      <c r="B47" s="151" t="s">
        <v>29</v>
      </c>
      <c r="C47" s="152">
        <v>1450</v>
      </c>
      <c r="D47" s="152">
        <v>46337</v>
      </c>
      <c r="E47" s="145" t="s">
        <v>21</v>
      </c>
      <c r="F47" s="153">
        <v>2380631</v>
      </c>
      <c r="G47" s="153">
        <v>1608998</v>
      </c>
    </row>
    <row r="48" spans="2:7" s="9" customFormat="1" ht="13.5" customHeight="1" x14ac:dyDescent="0.35">
      <c r="B48" s="151" t="s">
        <v>30</v>
      </c>
      <c r="C48" s="152">
        <v>1518</v>
      </c>
      <c r="D48" s="152">
        <v>48212</v>
      </c>
      <c r="E48" s="145" t="s">
        <v>21</v>
      </c>
      <c r="F48" s="153">
        <v>2483827</v>
      </c>
      <c r="G48" s="153">
        <v>1569361</v>
      </c>
    </row>
    <row r="49" spans="2:7" s="9" customFormat="1" ht="13.5" customHeight="1" x14ac:dyDescent="0.35">
      <c r="B49" s="151" t="s">
        <v>31</v>
      </c>
      <c r="C49" s="152">
        <v>1601</v>
      </c>
      <c r="D49" s="152">
        <v>49435</v>
      </c>
      <c r="E49" s="145" t="s">
        <v>21</v>
      </c>
      <c r="F49" s="153">
        <v>2551540</v>
      </c>
      <c r="G49" s="153">
        <v>1601348</v>
      </c>
    </row>
    <row r="50" spans="2:7" s="9" customFormat="1" ht="13.5" customHeight="1" x14ac:dyDescent="0.35">
      <c r="B50" s="151" t="s">
        <v>32</v>
      </c>
      <c r="C50" s="152">
        <v>1663</v>
      </c>
      <c r="D50" s="152">
        <v>49866</v>
      </c>
      <c r="E50" s="145" t="s">
        <v>21</v>
      </c>
      <c r="F50" s="153">
        <v>2679753</v>
      </c>
      <c r="G50" s="153">
        <v>1627279</v>
      </c>
    </row>
    <row r="51" spans="2:7" s="9" customFormat="1" ht="13.5" customHeight="1" x14ac:dyDescent="0.35">
      <c r="B51" s="151" t="s">
        <v>33</v>
      </c>
      <c r="C51" s="152">
        <v>1684</v>
      </c>
      <c r="D51" s="152">
        <v>56302</v>
      </c>
      <c r="E51" s="145" t="s">
        <v>21</v>
      </c>
      <c r="F51" s="153">
        <v>3136610</v>
      </c>
      <c r="G51" s="153">
        <v>1682420</v>
      </c>
    </row>
    <row r="52" spans="2:7" s="15" customFormat="1" ht="13.5" customHeight="1" x14ac:dyDescent="0.35">
      <c r="B52" s="151" t="s">
        <v>34</v>
      </c>
      <c r="C52" s="152">
        <v>1606</v>
      </c>
      <c r="D52" s="152">
        <v>54901</v>
      </c>
      <c r="E52" s="145" t="s">
        <v>21</v>
      </c>
      <c r="F52" s="153">
        <v>2704253</v>
      </c>
      <c r="G52" s="153">
        <v>1637699</v>
      </c>
    </row>
    <row r="53" spans="2:7" ht="3" customHeight="1" x14ac:dyDescent="0.25">
      <c r="B53" s="176"/>
      <c r="C53" s="176"/>
      <c r="D53" s="176"/>
      <c r="E53" s="176"/>
      <c r="F53" s="176"/>
      <c r="G53" s="176"/>
    </row>
    <row r="54" spans="2:7" ht="18.649999999999999" customHeight="1" x14ac:dyDescent="0.25">
      <c r="B54" s="176" t="s">
        <v>3339</v>
      </c>
      <c r="C54" s="176"/>
      <c r="D54" s="176"/>
      <c r="E54" s="176"/>
      <c r="F54" s="176"/>
      <c r="G54" s="176"/>
    </row>
    <row r="55" spans="2:7" ht="57" customHeight="1" x14ac:dyDescent="0.25">
      <c r="B55" s="176"/>
      <c r="C55" s="176"/>
      <c r="D55" s="176"/>
      <c r="E55" s="176"/>
      <c r="F55" s="176"/>
      <c r="G55" s="176"/>
    </row>
  </sheetData>
  <mergeCells count="28">
    <mergeCell ref="B53:G53"/>
    <mergeCell ref="B54:G54"/>
    <mergeCell ref="B55:G55"/>
    <mergeCell ref="B24:C24"/>
    <mergeCell ref="B25:C25"/>
    <mergeCell ref="B26:C26"/>
    <mergeCell ref="B27:C27"/>
    <mergeCell ref="B28:C28"/>
    <mergeCell ref="B29:C29"/>
    <mergeCell ref="B23:C23"/>
    <mergeCell ref="B9:C9"/>
    <mergeCell ref="B10:C10"/>
    <mergeCell ref="B11:C11"/>
    <mergeCell ref="B12:C12"/>
    <mergeCell ref="B13:C13"/>
    <mergeCell ref="B14:C14"/>
    <mergeCell ref="B15:C15"/>
    <mergeCell ref="B19:C19"/>
    <mergeCell ref="B20:C20"/>
    <mergeCell ref="B21:C21"/>
    <mergeCell ref="B22:C22"/>
    <mergeCell ref="B8:C8"/>
    <mergeCell ref="B1:G1"/>
    <mergeCell ref="B2:G2"/>
    <mergeCell ref="B5:C5"/>
    <mergeCell ref="B6:C6"/>
    <mergeCell ref="B7:C7"/>
    <mergeCell ref="D3:E3"/>
  </mergeCells>
  <printOptions horizontalCentered="1"/>
  <pageMargins left="0.5" right="0.5" top="0.75" bottom="0.75" header="0" footer="0.5"/>
  <pageSetup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3190-C3A0-4DC2-B34A-722E50CE081A}">
  <sheetPr codeName="Sheet13"/>
  <dimension ref="A1:XCQ45"/>
  <sheetViews>
    <sheetView showGridLines="0" zoomScaleNormal="100" zoomScalePageLayoutView="60" workbookViewId="0">
      <selection activeCell="T8" sqref="T8"/>
    </sheetView>
  </sheetViews>
  <sheetFormatPr defaultColWidth="2.1796875" defaultRowHeight="12.5" x14ac:dyDescent="0.25"/>
  <cols>
    <col min="1" max="1" width="43.54296875" style="29" customWidth="1"/>
    <col min="2" max="2" width="11.54296875" style="29" customWidth="1"/>
    <col min="3" max="3" width="1.81640625" style="29" customWidth="1"/>
    <col min="4" max="4" width="16.81640625" style="67" customWidth="1"/>
    <col min="5" max="5" width="1.453125" style="63" customWidth="1"/>
    <col min="6" max="6" width="16.81640625" style="67" customWidth="1"/>
    <col min="7" max="7" width="1.453125" style="63" customWidth="1"/>
    <col min="8" max="8" width="15" style="67" customWidth="1"/>
    <col min="9" max="9" width="1.453125" style="63" customWidth="1"/>
    <col min="10" max="10" width="15.1796875" style="67" customWidth="1"/>
    <col min="11" max="11" width="1.453125" style="63" customWidth="1"/>
    <col min="12" max="12" width="14" style="67" customWidth="1"/>
    <col min="13" max="13" width="1.453125" style="63" customWidth="1"/>
    <col min="14" max="14" width="14" style="67" customWidth="1"/>
    <col min="15" max="16384" width="2.1796875" style="29"/>
  </cols>
  <sheetData>
    <row r="1" spans="1:14" s="17" customFormat="1" ht="15.5" x14ac:dyDescent="0.35">
      <c r="A1" s="178" t="s">
        <v>97</v>
      </c>
      <c r="B1" s="178"/>
      <c r="C1" s="178"/>
      <c r="D1" s="178"/>
      <c r="E1" s="178"/>
      <c r="F1" s="178"/>
      <c r="G1" s="178"/>
      <c r="H1" s="178"/>
      <c r="I1" s="178"/>
      <c r="J1" s="178"/>
      <c r="K1" s="178"/>
      <c r="L1" s="178"/>
      <c r="M1" s="178"/>
      <c r="N1" s="178"/>
    </row>
    <row r="2" spans="1:14" s="17" customFormat="1" ht="16" thickBot="1" x14ac:dyDescent="0.4">
      <c r="A2" s="178" t="s">
        <v>99</v>
      </c>
      <c r="B2" s="178"/>
      <c r="C2" s="178"/>
      <c r="D2" s="178"/>
      <c r="E2" s="178"/>
      <c r="F2" s="178"/>
      <c r="G2" s="178"/>
      <c r="H2" s="178"/>
      <c r="I2" s="178"/>
      <c r="J2" s="178"/>
      <c r="K2" s="178"/>
      <c r="L2" s="178"/>
      <c r="M2" s="178"/>
      <c r="N2" s="178"/>
    </row>
    <row r="3" spans="1:14" s="43" customFormat="1" ht="45.65" customHeight="1" x14ac:dyDescent="0.3">
      <c r="A3" s="37"/>
      <c r="B3" s="38" t="s">
        <v>16</v>
      </c>
      <c r="C3" s="39"/>
      <c r="D3" s="40" t="s">
        <v>56</v>
      </c>
      <c r="E3" s="40"/>
      <c r="F3" s="40" t="s">
        <v>57</v>
      </c>
      <c r="G3" s="41"/>
      <c r="H3" s="40" t="s">
        <v>58</v>
      </c>
      <c r="I3" s="41"/>
      <c r="J3" s="40" t="s">
        <v>59</v>
      </c>
      <c r="K3" s="42"/>
      <c r="L3" s="40" t="s">
        <v>60</v>
      </c>
      <c r="M3" s="41"/>
      <c r="N3" s="40" t="s">
        <v>61</v>
      </c>
    </row>
    <row r="4" spans="1:14" s="47" customFormat="1" ht="14" x14ac:dyDescent="0.3">
      <c r="A4" s="159" t="s">
        <v>37</v>
      </c>
      <c r="B4" s="45">
        <v>21</v>
      </c>
      <c r="C4" s="46"/>
      <c r="D4" s="73">
        <v>6505815.2299999995</v>
      </c>
      <c r="E4" s="68"/>
      <c r="F4" s="73">
        <v>1934877.06</v>
      </c>
      <c r="G4" s="69"/>
      <c r="H4" s="73">
        <v>102943.29</v>
      </c>
      <c r="I4" s="68"/>
      <c r="J4" s="73">
        <v>1088388.04</v>
      </c>
      <c r="K4" s="68"/>
      <c r="L4" s="73">
        <v>40455.89</v>
      </c>
      <c r="M4" s="68"/>
      <c r="N4" s="73">
        <v>3339150.95</v>
      </c>
    </row>
    <row r="5" spans="1:14" s="47" customFormat="1" ht="14" x14ac:dyDescent="0.3">
      <c r="A5" s="159" t="s">
        <v>38</v>
      </c>
      <c r="B5" s="45">
        <v>579</v>
      </c>
      <c r="C5" s="46"/>
      <c r="D5" s="73">
        <v>30169308.349999994</v>
      </c>
      <c r="E5" s="68"/>
      <c r="F5" s="73">
        <v>10109280.209999997</v>
      </c>
      <c r="G5" s="69"/>
      <c r="H5" s="73">
        <v>2922533.08</v>
      </c>
      <c r="I5" s="68"/>
      <c r="J5" s="73">
        <v>10366767.390000001</v>
      </c>
      <c r="K5" s="68"/>
      <c r="L5" s="73">
        <v>3740614.58</v>
      </c>
      <c r="M5" s="68"/>
      <c r="N5" s="73">
        <v>3030113.09</v>
      </c>
    </row>
    <row r="6" spans="1:14" s="47" customFormat="1" ht="14" x14ac:dyDescent="0.3">
      <c r="A6" s="159" t="s">
        <v>39</v>
      </c>
      <c r="B6" s="45">
        <v>15</v>
      </c>
      <c r="C6" s="48"/>
      <c r="D6" s="73">
        <v>4865865.9800000004</v>
      </c>
      <c r="E6" s="68"/>
      <c r="F6" s="73">
        <v>2368698.4</v>
      </c>
      <c r="G6" s="69"/>
      <c r="H6" s="73">
        <v>8500</v>
      </c>
      <c r="I6" s="68"/>
      <c r="J6" s="73">
        <v>355615</v>
      </c>
      <c r="K6" s="68"/>
      <c r="L6" s="73">
        <v>269266.58</v>
      </c>
      <c r="M6" s="68"/>
      <c r="N6" s="73">
        <v>1863786</v>
      </c>
    </row>
    <row r="7" spans="1:14" s="47" customFormat="1" ht="14" x14ac:dyDescent="0.3">
      <c r="A7" s="159" t="s">
        <v>40</v>
      </c>
      <c r="B7" s="45">
        <v>69</v>
      </c>
      <c r="C7" s="46"/>
      <c r="D7" s="73">
        <v>25569117.189999998</v>
      </c>
      <c r="E7" s="68"/>
      <c r="F7" s="73">
        <v>6923751.4699999997</v>
      </c>
      <c r="G7" s="69"/>
      <c r="H7" s="73">
        <v>1478890</v>
      </c>
      <c r="I7" s="68"/>
      <c r="J7" s="73">
        <v>11009405.259999998</v>
      </c>
      <c r="K7" s="68"/>
      <c r="L7" s="73">
        <v>409753.45</v>
      </c>
      <c r="M7" s="68"/>
      <c r="N7" s="73">
        <v>5747317.0099999998</v>
      </c>
    </row>
    <row r="8" spans="1:14" s="47" customFormat="1" ht="14" x14ac:dyDescent="0.3">
      <c r="A8" s="159" t="s">
        <v>41</v>
      </c>
      <c r="B8" s="45">
        <v>21</v>
      </c>
      <c r="C8" s="49"/>
      <c r="D8" s="73">
        <v>1384639.5</v>
      </c>
      <c r="E8" s="68"/>
      <c r="F8" s="73">
        <v>998125</v>
      </c>
      <c r="G8" s="69"/>
      <c r="H8" s="73">
        <v>0</v>
      </c>
      <c r="I8" s="68"/>
      <c r="J8" s="73">
        <v>178575</v>
      </c>
      <c r="K8" s="68"/>
      <c r="L8" s="73">
        <v>10000</v>
      </c>
      <c r="M8" s="68"/>
      <c r="N8" s="73">
        <v>197939.5</v>
      </c>
    </row>
    <row r="9" spans="1:14" s="47" customFormat="1" ht="14" x14ac:dyDescent="0.3">
      <c r="A9" s="159" t="s">
        <v>42</v>
      </c>
      <c r="B9" s="45">
        <v>16</v>
      </c>
      <c r="C9" s="46"/>
      <c r="D9" s="73">
        <v>12184419.08</v>
      </c>
      <c r="E9" s="68"/>
      <c r="F9" s="73">
        <v>1963239.06</v>
      </c>
      <c r="G9" s="69"/>
      <c r="H9" s="73">
        <v>218300</v>
      </c>
      <c r="I9" s="68"/>
      <c r="J9" s="73">
        <v>5982048.0199999996</v>
      </c>
      <c r="K9" s="68"/>
      <c r="L9" s="73">
        <v>1588717</v>
      </c>
      <c r="M9" s="68"/>
      <c r="N9" s="73">
        <v>2432115</v>
      </c>
    </row>
    <row r="10" spans="1:14" s="47" customFormat="1" ht="14" x14ac:dyDescent="0.3">
      <c r="A10" s="159" t="s">
        <v>43</v>
      </c>
      <c r="B10" s="45">
        <v>9</v>
      </c>
      <c r="C10" s="46"/>
      <c r="D10" s="73">
        <v>377500</v>
      </c>
      <c r="E10" s="68"/>
      <c r="F10" s="73">
        <v>0</v>
      </c>
      <c r="G10" s="69"/>
      <c r="H10" s="73">
        <v>17500</v>
      </c>
      <c r="I10" s="68"/>
      <c r="J10" s="73">
        <v>0</v>
      </c>
      <c r="K10" s="68"/>
      <c r="L10" s="73">
        <v>10000</v>
      </c>
      <c r="M10" s="68"/>
      <c r="N10" s="73">
        <v>350000</v>
      </c>
    </row>
    <row r="11" spans="1:14" s="47" customFormat="1" ht="14" x14ac:dyDescent="0.3">
      <c r="A11" s="159" t="s">
        <v>44</v>
      </c>
      <c r="B11" s="45">
        <v>9</v>
      </c>
      <c r="C11" s="50"/>
      <c r="D11" s="73">
        <v>339.79</v>
      </c>
      <c r="E11" s="68"/>
      <c r="F11" s="73">
        <v>339.79</v>
      </c>
      <c r="G11" s="69"/>
      <c r="H11" s="73">
        <v>0</v>
      </c>
      <c r="I11" s="68"/>
      <c r="J11" s="73">
        <v>0</v>
      </c>
      <c r="K11" s="68"/>
      <c r="L11" s="73">
        <v>0</v>
      </c>
      <c r="M11" s="68"/>
      <c r="N11" s="73">
        <v>0</v>
      </c>
    </row>
    <row r="12" spans="1:14" s="55" customFormat="1" ht="18.75" customHeight="1" thickBot="1" x14ac:dyDescent="0.35">
      <c r="A12" s="51" t="s">
        <v>17</v>
      </c>
      <c r="B12" s="52">
        <v>739</v>
      </c>
      <c r="C12" s="53"/>
      <c r="D12" s="54">
        <v>81057005.11999999</v>
      </c>
      <c r="E12" s="54"/>
      <c r="F12" s="54">
        <v>24298310.989999995</v>
      </c>
      <c r="G12" s="54"/>
      <c r="H12" s="54">
        <v>4748666.37</v>
      </c>
      <c r="I12" s="54"/>
      <c r="J12" s="54">
        <v>28980798.709999997</v>
      </c>
      <c r="K12" s="54"/>
      <c r="L12" s="54">
        <v>6068807.5</v>
      </c>
      <c r="M12" s="54"/>
      <c r="N12" s="54">
        <v>16960421.550000001</v>
      </c>
    </row>
    <row r="13" spans="1:14" s="56" customFormat="1" ht="3" customHeight="1" x14ac:dyDescent="0.3">
      <c r="B13" s="57"/>
      <c r="C13" s="58"/>
      <c r="D13" s="155"/>
      <c r="E13" s="59"/>
      <c r="F13" s="155"/>
      <c r="G13" s="155"/>
      <c r="H13" s="155"/>
      <c r="I13" s="155"/>
      <c r="J13" s="155"/>
      <c r="K13" s="155"/>
      <c r="L13" s="154"/>
      <c r="M13" s="155"/>
      <c r="N13" s="155"/>
    </row>
    <row r="14" spans="1:14" ht="14" x14ac:dyDescent="0.3">
      <c r="A14" s="61" t="s">
        <v>67</v>
      </c>
      <c r="B14" s="62">
        <v>805</v>
      </c>
      <c r="C14" s="61"/>
      <c r="D14" s="156">
        <v>65859945.159999996</v>
      </c>
      <c r="E14" s="156"/>
      <c r="F14" s="156">
        <v>22491399.52</v>
      </c>
      <c r="G14" s="156"/>
      <c r="H14" s="156">
        <v>3911979.54</v>
      </c>
      <c r="I14" s="156"/>
      <c r="J14" s="156">
        <v>22892182.27</v>
      </c>
      <c r="K14" s="156"/>
      <c r="L14" s="156">
        <v>4008486.14</v>
      </c>
      <c r="M14" s="156"/>
      <c r="N14" s="156">
        <v>12555897.689999999</v>
      </c>
    </row>
    <row r="15" spans="1:14" ht="14" x14ac:dyDescent="0.3">
      <c r="A15" s="61" t="s">
        <v>18</v>
      </c>
      <c r="B15" s="62">
        <v>846</v>
      </c>
      <c r="C15" s="61"/>
      <c r="D15" s="156">
        <v>64012297</v>
      </c>
      <c r="E15" s="156"/>
      <c r="F15" s="156">
        <v>17368668</v>
      </c>
      <c r="G15" s="156"/>
      <c r="H15" s="156">
        <v>4518833</v>
      </c>
      <c r="I15" s="156"/>
      <c r="J15" s="156">
        <v>19097658</v>
      </c>
      <c r="K15" s="156"/>
      <c r="L15" s="156">
        <v>7439674</v>
      </c>
      <c r="M15" s="156"/>
      <c r="N15" s="156">
        <v>15587464</v>
      </c>
    </row>
    <row r="16" spans="1:14" ht="14" x14ac:dyDescent="0.3">
      <c r="A16" s="61" t="s">
        <v>19</v>
      </c>
      <c r="B16" s="62">
        <v>896</v>
      </c>
      <c r="C16" s="61"/>
      <c r="D16" s="156">
        <v>51399798.667999998</v>
      </c>
      <c r="E16" s="156"/>
      <c r="F16" s="156">
        <v>14841352.928000001</v>
      </c>
      <c r="G16" s="156"/>
      <c r="H16" s="156">
        <v>6100174.04</v>
      </c>
      <c r="I16" s="156"/>
      <c r="J16" s="156">
        <v>9956665.6099999994</v>
      </c>
      <c r="K16" s="156"/>
      <c r="L16" s="156">
        <v>4964310.8000000007</v>
      </c>
      <c r="M16" s="156"/>
      <c r="N16" s="156">
        <v>15537295.289999999</v>
      </c>
    </row>
    <row r="17" spans="1:16319" ht="14" x14ac:dyDescent="0.3">
      <c r="A17" s="61" t="s">
        <v>68</v>
      </c>
      <c r="B17" s="62">
        <v>928</v>
      </c>
      <c r="C17" s="61"/>
      <c r="D17" s="156">
        <v>35464737</v>
      </c>
      <c r="E17" s="156"/>
      <c r="F17" s="156">
        <v>11618828</v>
      </c>
      <c r="G17" s="156"/>
      <c r="H17" s="156">
        <v>5049511</v>
      </c>
      <c r="I17" s="156"/>
      <c r="J17" s="156">
        <v>8857645</v>
      </c>
      <c r="K17" s="156"/>
      <c r="L17" s="156">
        <v>1953036</v>
      </c>
      <c r="M17" s="156"/>
      <c r="N17" s="156">
        <v>7985717</v>
      </c>
    </row>
    <row r="18" spans="1:16319" ht="14" x14ac:dyDescent="0.3">
      <c r="A18" s="61" t="s">
        <v>69</v>
      </c>
      <c r="B18" s="62">
        <v>1010</v>
      </c>
      <c r="C18" s="61"/>
      <c r="D18" s="156">
        <v>74990660</v>
      </c>
      <c r="E18" s="156"/>
      <c r="F18" s="156">
        <v>28256965</v>
      </c>
      <c r="G18" s="156"/>
      <c r="H18" s="156">
        <v>7638257</v>
      </c>
      <c r="I18" s="156"/>
      <c r="J18" s="156">
        <v>24692262</v>
      </c>
      <c r="K18" s="156"/>
      <c r="L18" s="156">
        <v>5213763</v>
      </c>
      <c r="M18" s="156"/>
      <c r="N18" s="156">
        <v>9189413</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60"/>
      <c r="OM18" s="60"/>
      <c r="ON18" s="60"/>
      <c r="OO18" s="60"/>
      <c r="OP18" s="60"/>
      <c r="OQ18" s="60"/>
      <c r="OR18" s="60"/>
      <c r="OS18" s="60"/>
      <c r="OT18" s="60"/>
      <c r="OU18" s="60"/>
      <c r="OV18" s="60"/>
      <c r="OW18" s="60"/>
      <c r="OX18" s="60"/>
      <c r="OY18" s="60"/>
      <c r="OZ18" s="60"/>
      <c r="PA18" s="60"/>
      <c r="PB18" s="60"/>
      <c r="PC18" s="60"/>
      <c r="PD18" s="60"/>
      <c r="PE18" s="60"/>
      <c r="PF18" s="60"/>
      <c r="PG18" s="60"/>
      <c r="PH18" s="60"/>
      <c r="PI18" s="60"/>
      <c r="PJ18" s="60"/>
      <c r="PK18" s="60"/>
      <c r="PL18" s="60"/>
      <c r="PM18" s="60"/>
      <c r="PN18" s="60"/>
      <c r="PO18" s="60"/>
      <c r="PP18" s="60"/>
      <c r="PQ18" s="60"/>
      <c r="PR18" s="60"/>
      <c r="PS18" s="60"/>
      <c r="PT18" s="60"/>
      <c r="PU18" s="60"/>
      <c r="PV18" s="60"/>
      <c r="PW18" s="60"/>
      <c r="PX18" s="60"/>
      <c r="PY18" s="60"/>
      <c r="PZ18" s="60"/>
      <c r="QA18" s="60"/>
      <c r="QB18" s="60"/>
      <c r="QC18" s="60"/>
      <c r="QD18" s="60"/>
      <c r="QE18" s="60"/>
      <c r="QF18" s="60"/>
      <c r="QG18" s="60"/>
      <c r="QH18" s="60"/>
      <c r="QI18" s="60"/>
      <c r="QJ18" s="60"/>
      <c r="QK18" s="60"/>
      <c r="QL18" s="60"/>
      <c r="QM18" s="60"/>
      <c r="QN18" s="60"/>
      <c r="QO18" s="60"/>
      <c r="QP18" s="60"/>
      <c r="QQ18" s="60"/>
      <c r="QR18" s="60"/>
      <c r="QS18" s="60"/>
      <c r="QT18" s="60"/>
      <c r="QU18" s="60"/>
      <c r="QV18" s="60"/>
      <c r="QW18" s="60"/>
      <c r="QX18" s="60"/>
      <c r="QY18" s="60"/>
      <c r="QZ18" s="60"/>
      <c r="RA18" s="60"/>
      <c r="RB18" s="60"/>
      <c r="RC18" s="60"/>
      <c r="RD18" s="60"/>
      <c r="RE18" s="60"/>
      <c r="RF18" s="60"/>
      <c r="RG18" s="60"/>
      <c r="RH18" s="60"/>
      <c r="RI18" s="60"/>
      <c r="RJ18" s="60"/>
      <c r="RK18" s="60"/>
      <c r="RL18" s="60"/>
      <c r="RM18" s="60"/>
      <c r="RN18" s="60"/>
      <c r="RO18" s="60"/>
      <c r="RP18" s="60"/>
      <c r="RQ18" s="60"/>
      <c r="RR18" s="60"/>
      <c r="RS18" s="60"/>
      <c r="RT18" s="60"/>
      <c r="RU18" s="60"/>
      <c r="RV18" s="60"/>
      <c r="RW18" s="60"/>
      <c r="RX18" s="60"/>
      <c r="RY18" s="60"/>
      <c r="RZ18" s="60"/>
      <c r="SA18" s="60"/>
      <c r="SB18" s="60"/>
      <c r="SC18" s="60"/>
      <c r="SD18" s="60"/>
      <c r="SE18" s="60"/>
      <c r="SF18" s="60"/>
      <c r="SG18" s="60"/>
      <c r="SH18" s="60"/>
      <c r="SI18" s="60"/>
      <c r="SJ18" s="60"/>
      <c r="SK18" s="60"/>
      <c r="SL18" s="60"/>
      <c r="SM18" s="60"/>
      <c r="SN18" s="60"/>
      <c r="SO18" s="60"/>
      <c r="SP18" s="60"/>
      <c r="SQ18" s="60"/>
      <c r="SR18" s="60"/>
      <c r="SS18" s="60"/>
      <c r="ST18" s="60"/>
      <c r="SU18" s="60"/>
      <c r="SV18" s="60"/>
      <c r="SW18" s="60"/>
      <c r="SX18" s="60"/>
      <c r="SY18" s="60"/>
      <c r="SZ18" s="60"/>
      <c r="TA18" s="60"/>
      <c r="TB18" s="60"/>
      <c r="TC18" s="60"/>
      <c r="TD18" s="60"/>
      <c r="TE18" s="60"/>
      <c r="TF18" s="60"/>
      <c r="TG18" s="60"/>
      <c r="TH18" s="60"/>
      <c r="TI18" s="60"/>
      <c r="TJ18" s="60"/>
      <c r="TK18" s="60"/>
      <c r="TL18" s="60"/>
      <c r="TM18" s="60"/>
      <c r="TN18" s="60"/>
      <c r="TO18" s="60"/>
      <c r="TP18" s="60"/>
      <c r="TQ18" s="60"/>
      <c r="TR18" s="60"/>
      <c r="TS18" s="60"/>
      <c r="TT18" s="60"/>
      <c r="TU18" s="60"/>
      <c r="TV18" s="60"/>
      <c r="TW18" s="60"/>
      <c r="TX18" s="60"/>
      <c r="TY18" s="60"/>
      <c r="TZ18" s="60"/>
      <c r="UA18" s="60"/>
      <c r="UB18" s="60"/>
      <c r="UC18" s="60"/>
      <c r="UD18" s="60"/>
      <c r="UE18" s="60"/>
      <c r="UF18" s="60"/>
      <c r="UG18" s="60"/>
      <c r="UH18" s="60"/>
      <c r="UI18" s="60"/>
      <c r="UJ18" s="60"/>
      <c r="UK18" s="60"/>
      <c r="UL18" s="60"/>
      <c r="UM18" s="60"/>
      <c r="UN18" s="60"/>
      <c r="UO18" s="60"/>
      <c r="UP18" s="60"/>
      <c r="UQ18" s="60"/>
      <c r="UR18" s="60"/>
      <c r="US18" s="60"/>
      <c r="UT18" s="60"/>
      <c r="UU18" s="60"/>
      <c r="UV18" s="60"/>
      <c r="UW18" s="60"/>
      <c r="UX18" s="60"/>
      <c r="UY18" s="60"/>
      <c r="UZ18" s="60"/>
      <c r="VA18" s="60"/>
      <c r="VB18" s="60"/>
      <c r="VC18" s="60"/>
      <c r="VD18" s="60"/>
      <c r="VE18" s="60"/>
      <c r="VF18" s="60"/>
      <c r="VG18" s="60"/>
      <c r="VH18" s="60"/>
      <c r="VI18" s="60"/>
      <c r="VJ18" s="60"/>
      <c r="VK18" s="60"/>
      <c r="VL18" s="60"/>
      <c r="VM18" s="60"/>
      <c r="VN18" s="60"/>
      <c r="VO18" s="60"/>
      <c r="VP18" s="60"/>
      <c r="VQ18" s="60"/>
      <c r="VR18" s="60"/>
      <c r="VS18" s="60"/>
      <c r="VT18" s="60"/>
      <c r="VU18" s="60"/>
      <c r="VV18" s="60"/>
      <c r="VW18" s="60"/>
      <c r="VX18" s="60"/>
      <c r="VY18" s="60"/>
      <c r="VZ18" s="60"/>
      <c r="WA18" s="60"/>
      <c r="WB18" s="60"/>
      <c r="WC18" s="60"/>
      <c r="WD18" s="60"/>
      <c r="WE18" s="60"/>
      <c r="WF18" s="60"/>
      <c r="WG18" s="60"/>
      <c r="WH18" s="60"/>
      <c r="WI18" s="60"/>
      <c r="WJ18" s="60"/>
      <c r="WK18" s="60"/>
      <c r="WL18" s="60"/>
      <c r="WM18" s="60"/>
      <c r="WN18" s="60"/>
      <c r="WO18" s="60"/>
      <c r="WP18" s="60"/>
      <c r="WQ18" s="60"/>
      <c r="WR18" s="60"/>
      <c r="WS18" s="60"/>
      <c r="WT18" s="60"/>
      <c r="WU18" s="60"/>
      <c r="WV18" s="60"/>
      <c r="WW18" s="60"/>
      <c r="WX18" s="60"/>
      <c r="WY18" s="60"/>
      <c r="WZ18" s="60"/>
      <c r="XA18" s="60"/>
      <c r="XB18" s="60"/>
      <c r="XC18" s="60"/>
      <c r="XD18" s="60"/>
      <c r="XE18" s="60"/>
      <c r="XF18" s="60"/>
      <c r="XG18" s="60"/>
      <c r="XH18" s="60"/>
      <c r="XI18" s="60"/>
      <c r="XJ18" s="60"/>
      <c r="XK18" s="60"/>
      <c r="XL18" s="60"/>
      <c r="XM18" s="60"/>
      <c r="XN18" s="60"/>
      <c r="XO18" s="60"/>
      <c r="XP18" s="60"/>
      <c r="XQ18" s="60"/>
      <c r="XR18" s="60"/>
      <c r="XS18" s="60"/>
      <c r="XT18" s="60"/>
      <c r="XU18" s="60"/>
      <c r="XV18" s="60"/>
      <c r="XW18" s="60"/>
      <c r="XX18" s="60"/>
      <c r="XY18" s="60"/>
      <c r="XZ18" s="60"/>
      <c r="YA18" s="60"/>
      <c r="YB18" s="60"/>
      <c r="YC18" s="60"/>
      <c r="YD18" s="60"/>
      <c r="YE18" s="60"/>
      <c r="YF18" s="60"/>
      <c r="YG18" s="60"/>
      <c r="YH18" s="60"/>
      <c r="YI18" s="60"/>
      <c r="YJ18" s="60"/>
      <c r="YK18" s="60"/>
      <c r="YL18" s="60"/>
      <c r="YM18" s="60"/>
      <c r="YN18" s="60"/>
      <c r="YO18" s="60"/>
      <c r="YP18" s="60"/>
      <c r="YQ18" s="60"/>
      <c r="YR18" s="60"/>
      <c r="YS18" s="60"/>
      <c r="YT18" s="60"/>
      <c r="YU18" s="60"/>
      <c r="YV18" s="60"/>
      <c r="YW18" s="60"/>
      <c r="YX18" s="60"/>
      <c r="YY18" s="60"/>
      <c r="YZ18" s="60"/>
      <c r="ZA18" s="60"/>
      <c r="ZB18" s="60"/>
      <c r="ZC18" s="60"/>
      <c r="ZD18" s="60"/>
      <c r="ZE18" s="60"/>
      <c r="ZF18" s="60"/>
      <c r="ZG18" s="60"/>
      <c r="ZH18" s="60"/>
      <c r="ZI18" s="60"/>
      <c r="ZJ18" s="60"/>
      <c r="ZK18" s="60"/>
      <c r="ZL18" s="60"/>
      <c r="ZM18" s="60"/>
      <c r="ZN18" s="60"/>
      <c r="ZO18" s="60"/>
      <c r="ZP18" s="60"/>
      <c r="ZQ18" s="60"/>
      <c r="ZR18" s="60"/>
      <c r="ZS18" s="60"/>
      <c r="ZT18" s="60"/>
      <c r="ZU18" s="60"/>
      <c r="ZV18" s="60"/>
      <c r="ZW18" s="60"/>
      <c r="ZX18" s="60"/>
      <c r="ZY18" s="60"/>
      <c r="ZZ18" s="60"/>
      <c r="AAA18" s="60"/>
      <c r="AAB18" s="60"/>
      <c r="AAC18" s="60"/>
      <c r="AAD18" s="60"/>
      <c r="AAE18" s="60"/>
      <c r="AAF18" s="60"/>
      <c r="AAG18" s="60"/>
      <c r="AAH18" s="60"/>
      <c r="AAI18" s="60"/>
      <c r="AAJ18" s="60"/>
      <c r="AAK18" s="60"/>
      <c r="AAL18" s="60"/>
      <c r="AAM18" s="60"/>
      <c r="AAN18" s="60"/>
      <c r="AAO18" s="60"/>
      <c r="AAP18" s="60"/>
      <c r="AAQ18" s="60"/>
      <c r="AAR18" s="60"/>
      <c r="AAS18" s="60"/>
      <c r="AAT18" s="60"/>
      <c r="AAU18" s="60"/>
      <c r="AAV18" s="60"/>
      <c r="AAW18" s="60"/>
      <c r="AAX18" s="60"/>
      <c r="AAY18" s="60"/>
      <c r="AAZ18" s="60"/>
      <c r="ABA18" s="60"/>
      <c r="ABB18" s="60"/>
      <c r="ABC18" s="60"/>
      <c r="ABD18" s="60"/>
      <c r="ABE18" s="60"/>
      <c r="ABF18" s="60"/>
      <c r="ABG18" s="60"/>
      <c r="ABH18" s="60"/>
      <c r="ABI18" s="60"/>
      <c r="ABJ18" s="60"/>
      <c r="ABK18" s="60"/>
      <c r="ABL18" s="60"/>
      <c r="ABM18" s="60"/>
      <c r="ABN18" s="60"/>
      <c r="ABO18" s="60"/>
      <c r="ABP18" s="60"/>
      <c r="ABQ18" s="60"/>
      <c r="ABR18" s="60"/>
      <c r="ABS18" s="60"/>
      <c r="ABT18" s="60"/>
      <c r="ABU18" s="60"/>
      <c r="ABV18" s="60"/>
      <c r="ABW18" s="60"/>
      <c r="ABX18" s="60"/>
      <c r="ABY18" s="60"/>
      <c r="ABZ18" s="60"/>
      <c r="ACA18" s="60"/>
      <c r="ACB18" s="60"/>
      <c r="ACC18" s="60"/>
      <c r="ACD18" s="60"/>
      <c r="ACE18" s="60"/>
      <c r="ACF18" s="60"/>
      <c r="ACG18" s="60"/>
      <c r="ACH18" s="60"/>
      <c r="ACI18" s="60"/>
      <c r="ACJ18" s="60"/>
      <c r="ACK18" s="60"/>
      <c r="ACL18" s="60"/>
      <c r="ACM18" s="60"/>
      <c r="ACN18" s="60"/>
      <c r="ACO18" s="60"/>
      <c r="ACP18" s="60"/>
      <c r="ACQ18" s="60"/>
      <c r="ACR18" s="60"/>
      <c r="ACS18" s="60"/>
      <c r="ACT18" s="60"/>
      <c r="ACU18" s="60"/>
      <c r="ACV18" s="60"/>
      <c r="ACW18" s="60"/>
      <c r="ACX18" s="60"/>
      <c r="ACY18" s="60"/>
      <c r="ACZ18" s="60"/>
      <c r="ADA18" s="60"/>
      <c r="ADB18" s="60"/>
      <c r="ADC18" s="60"/>
      <c r="ADD18" s="60"/>
      <c r="ADE18" s="60"/>
      <c r="ADF18" s="60"/>
      <c r="ADG18" s="60"/>
      <c r="ADH18" s="60"/>
      <c r="ADI18" s="60"/>
      <c r="ADJ18" s="60"/>
      <c r="ADK18" s="60"/>
      <c r="ADL18" s="60"/>
      <c r="ADM18" s="60"/>
      <c r="ADN18" s="60"/>
      <c r="ADO18" s="60"/>
      <c r="ADP18" s="60"/>
      <c r="ADQ18" s="60"/>
      <c r="ADR18" s="60"/>
      <c r="ADS18" s="60"/>
      <c r="ADT18" s="60"/>
      <c r="ADU18" s="60"/>
      <c r="ADV18" s="60"/>
      <c r="ADW18" s="60"/>
      <c r="ADX18" s="60"/>
      <c r="ADY18" s="60"/>
      <c r="ADZ18" s="60"/>
      <c r="AEA18" s="60"/>
      <c r="AEB18" s="60"/>
      <c r="AEC18" s="60"/>
      <c r="AED18" s="60"/>
      <c r="AEE18" s="60"/>
      <c r="AEF18" s="60"/>
      <c r="AEG18" s="60"/>
      <c r="AEH18" s="60"/>
      <c r="AEI18" s="60"/>
      <c r="AEJ18" s="60"/>
      <c r="AEK18" s="60"/>
      <c r="AEL18" s="60"/>
      <c r="AEM18" s="60"/>
      <c r="AEN18" s="60"/>
      <c r="AEO18" s="60"/>
      <c r="AEP18" s="60"/>
      <c r="AEQ18" s="60"/>
      <c r="AER18" s="60"/>
      <c r="AES18" s="60"/>
      <c r="AET18" s="60"/>
      <c r="AEU18" s="60"/>
      <c r="AEV18" s="60"/>
      <c r="AEW18" s="60"/>
      <c r="AEX18" s="60"/>
      <c r="AEY18" s="60"/>
      <c r="AEZ18" s="60"/>
      <c r="AFA18" s="60"/>
      <c r="AFB18" s="60"/>
      <c r="AFC18" s="60"/>
      <c r="AFD18" s="60"/>
      <c r="AFE18" s="60"/>
      <c r="AFF18" s="60"/>
      <c r="AFG18" s="60"/>
      <c r="AFH18" s="60"/>
      <c r="AFI18" s="60"/>
      <c r="AFJ18" s="60"/>
      <c r="AFK18" s="60"/>
      <c r="AFL18" s="60"/>
      <c r="AFM18" s="60"/>
      <c r="AFN18" s="60"/>
      <c r="AFO18" s="60"/>
      <c r="AFP18" s="60"/>
      <c r="AFQ18" s="60"/>
      <c r="AFR18" s="60"/>
      <c r="AFS18" s="60"/>
      <c r="AFT18" s="60"/>
      <c r="AFU18" s="60"/>
      <c r="AFV18" s="60"/>
      <c r="AFW18" s="60"/>
      <c r="AFX18" s="60"/>
      <c r="AFY18" s="60"/>
      <c r="AFZ18" s="60"/>
      <c r="AGA18" s="60"/>
      <c r="AGB18" s="60"/>
      <c r="AGC18" s="60"/>
      <c r="AGD18" s="60"/>
      <c r="AGE18" s="60"/>
      <c r="AGF18" s="60"/>
      <c r="AGG18" s="60"/>
      <c r="AGH18" s="60"/>
      <c r="AGI18" s="60"/>
      <c r="AGJ18" s="60"/>
      <c r="AGK18" s="60"/>
      <c r="AGL18" s="60"/>
      <c r="AGM18" s="60"/>
      <c r="AGN18" s="60"/>
      <c r="AGO18" s="60"/>
      <c r="AGP18" s="60"/>
      <c r="AGQ18" s="60"/>
      <c r="AGR18" s="60"/>
      <c r="AGS18" s="60"/>
      <c r="AGT18" s="60"/>
      <c r="AGU18" s="60"/>
      <c r="AGV18" s="60"/>
      <c r="AGW18" s="60"/>
      <c r="AGX18" s="60"/>
      <c r="AGY18" s="60"/>
      <c r="AGZ18" s="60"/>
      <c r="AHA18" s="60"/>
      <c r="AHB18" s="60"/>
      <c r="AHC18" s="60"/>
      <c r="AHD18" s="60"/>
      <c r="AHE18" s="60"/>
      <c r="AHF18" s="60"/>
      <c r="AHG18" s="60"/>
      <c r="AHH18" s="60"/>
      <c r="AHI18" s="60"/>
      <c r="AHJ18" s="60"/>
      <c r="AHK18" s="60"/>
      <c r="AHL18" s="60"/>
      <c r="AHM18" s="60"/>
      <c r="AHN18" s="60"/>
      <c r="AHO18" s="60"/>
      <c r="AHP18" s="60"/>
      <c r="AHQ18" s="60"/>
      <c r="AHR18" s="60"/>
      <c r="AHS18" s="60"/>
      <c r="AHT18" s="60"/>
      <c r="AHU18" s="60"/>
      <c r="AHV18" s="60"/>
      <c r="AHW18" s="60"/>
      <c r="AHX18" s="60"/>
      <c r="AHY18" s="60"/>
      <c r="AHZ18" s="60"/>
      <c r="AIA18" s="60"/>
      <c r="AIB18" s="60"/>
      <c r="AIC18" s="60"/>
      <c r="AID18" s="60"/>
      <c r="AIE18" s="60"/>
      <c r="AIF18" s="60"/>
      <c r="AIG18" s="60"/>
      <c r="AIH18" s="60"/>
      <c r="AII18" s="60"/>
      <c r="AIJ18" s="60"/>
      <c r="AIK18" s="60"/>
      <c r="AIL18" s="60"/>
      <c r="AIM18" s="60"/>
      <c r="AIN18" s="60"/>
      <c r="AIO18" s="60"/>
      <c r="AIP18" s="60"/>
      <c r="AIQ18" s="60"/>
      <c r="AIR18" s="60"/>
      <c r="AIS18" s="60"/>
      <c r="AIT18" s="60"/>
      <c r="AIU18" s="60"/>
      <c r="AIV18" s="60"/>
      <c r="AIW18" s="60"/>
      <c r="AIX18" s="60"/>
      <c r="AIY18" s="60"/>
      <c r="AIZ18" s="60"/>
      <c r="AJA18" s="60"/>
      <c r="AJB18" s="60"/>
      <c r="AJC18" s="60"/>
      <c r="AJD18" s="60"/>
      <c r="AJE18" s="60"/>
      <c r="AJF18" s="60"/>
      <c r="AJG18" s="60"/>
      <c r="AJH18" s="60"/>
      <c r="AJI18" s="60"/>
      <c r="AJJ18" s="60"/>
      <c r="AJK18" s="60"/>
      <c r="AJL18" s="60"/>
      <c r="AJM18" s="60"/>
      <c r="AJN18" s="60"/>
      <c r="AJO18" s="60"/>
      <c r="AJP18" s="60"/>
      <c r="AJQ18" s="60"/>
      <c r="AJR18" s="60"/>
      <c r="AJS18" s="60"/>
      <c r="AJT18" s="60"/>
      <c r="AJU18" s="60"/>
      <c r="AJV18" s="60"/>
      <c r="AJW18" s="60"/>
      <c r="AJX18" s="60"/>
      <c r="AJY18" s="60"/>
      <c r="AJZ18" s="60"/>
      <c r="AKA18" s="60"/>
      <c r="AKB18" s="60"/>
      <c r="AKC18" s="60"/>
      <c r="AKD18" s="60"/>
      <c r="AKE18" s="60"/>
      <c r="AKF18" s="60"/>
      <c r="AKG18" s="60"/>
      <c r="AKH18" s="60"/>
      <c r="AKI18" s="60"/>
      <c r="AKJ18" s="60"/>
      <c r="AKK18" s="60"/>
      <c r="AKL18" s="60"/>
      <c r="AKM18" s="60"/>
      <c r="AKN18" s="60"/>
      <c r="AKO18" s="60"/>
      <c r="AKP18" s="60"/>
      <c r="AKQ18" s="60"/>
      <c r="AKR18" s="60"/>
      <c r="AKS18" s="60"/>
      <c r="AKT18" s="60"/>
      <c r="AKU18" s="60"/>
      <c r="AKV18" s="60"/>
      <c r="AKW18" s="60"/>
      <c r="AKX18" s="60"/>
      <c r="AKY18" s="60"/>
      <c r="AKZ18" s="60"/>
      <c r="ALA18" s="60"/>
      <c r="ALB18" s="60"/>
      <c r="ALC18" s="60"/>
      <c r="ALD18" s="60"/>
      <c r="ALE18" s="60"/>
      <c r="ALF18" s="60"/>
      <c r="ALG18" s="60"/>
      <c r="ALH18" s="60"/>
      <c r="ALI18" s="60"/>
      <c r="ALJ18" s="60"/>
      <c r="ALK18" s="60"/>
      <c r="ALL18" s="60"/>
      <c r="ALM18" s="60"/>
      <c r="ALN18" s="60"/>
      <c r="ALO18" s="60"/>
      <c r="ALP18" s="60"/>
      <c r="ALQ18" s="60"/>
      <c r="ALR18" s="60"/>
      <c r="ALS18" s="60"/>
      <c r="ALT18" s="60"/>
      <c r="ALU18" s="60"/>
      <c r="ALV18" s="60"/>
      <c r="ALW18" s="60"/>
      <c r="ALX18" s="60"/>
      <c r="ALY18" s="60"/>
      <c r="ALZ18" s="60"/>
      <c r="AMA18" s="60"/>
      <c r="AMB18" s="60"/>
      <c r="AMC18" s="60"/>
      <c r="AMD18" s="60"/>
      <c r="AME18" s="60"/>
      <c r="AMF18" s="60"/>
      <c r="AMG18" s="60"/>
      <c r="AMH18" s="60"/>
      <c r="AMI18" s="60"/>
      <c r="AMJ18" s="60"/>
      <c r="AMK18" s="60"/>
      <c r="AML18" s="60"/>
      <c r="AMM18" s="60"/>
      <c r="AMN18" s="60"/>
      <c r="AMO18" s="60"/>
      <c r="AMP18" s="60"/>
      <c r="AMQ18" s="60"/>
      <c r="AMR18" s="60"/>
      <c r="AMS18" s="60"/>
      <c r="AMT18" s="60"/>
      <c r="AMU18" s="60"/>
      <c r="AMV18" s="60"/>
      <c r="AMW18" s="60"/>
      <c r="AMX18" s="60"/>
      <c r="AMY18" s="60"/>
      <c r="AMZ18" s="60"/>
      <c r="ANA18" s="60"/>
      <c r="ANB18" s="60"/>
      <c r="ANC18" s="60"/>
      <c r="AND18" s="60"/>
      <c r="ANE18" s="60"/>
      <c r="ANF18" s="60"/>
      <c r="ANG18" s="60"/>
      <c r="ANH18" s="60"/>
      <c r="ANI18" s="60"/>
      <c r="ANJ18" s="60"/>
      <c r="ANK18" s="60"/>
      <c r="ANL18" s="60"/>
      <c r="ANM18" s="60"/>
      <c r="ANN18" s="60"/>
      <c r="ANO18" s="60"/>
      <c r="ANP18" s="60"/>
      <c r="ANQ18" s="60"/>
      <c r="ANR18" s="60"/>
      <c r="ANS18" s="60"/>
      <c r="ANT18" s="60"/>
      <c r="ANU18" s="60"/>
      <c r="ANV18" s="60"/>
      <c r="ANW18" s="60"/>
      <c r="ANX18" s="60"/>
      <c r="ANY18" s="60"/>
      <c r="ANZ18" s="60"/>
      <c r="AOA18" s="60"/>
      <c r="AOB18" s="60"/>
      <c r="AOC18" s="60"/>
      <c r="AOD18" s="60"/>
      <c r="AOE18" s="60"/>
      <c r="AOF18" s="60"/>
      <c r="AOG18" s="60"/>
      <c r="AOH18" s="60"/>
      <c r="AOI18" s="60"/>
      <c r="AOJ18" s="60"/>
      <c r="AOK18" s="60"/>
      <c r="AOL18" s="60"/>
      <c r="AOM18" s="60"/>
      <c r="AON18" s="60"/>
      <c r="AOO18" s="60"/>
      <c r="AOP18" s="60"/>
      <c r="AOQ18" s="60"/>
      <c r="AOR18" s="60"/>
      <c r="AOS18" s="60"/>
      <c r="AOT18" s="60"/>
      <c r="AOU18" s="60"/>
      <c r="AOV18" s="60"/>
      <c r="AOW18" s="60"/>
      <c r="AOX18" s="60"/>
      <c r="AOY18" s="60"/>
      <c r="AOZ18" s="60"/>
      <c r="APA18" s="60"/>
      <c r="APB18" s="60"/>
      <c r="APC18" s="60"/>
      <c r="APD18" s="60"/>
      <c r="APE18" s="60"/>
      <c r="APF18" s="60"/>
      <c r="APG18" s="60"/>
      <c r="APH18" s="60"/>
      <c r="API18" s="60"/>
      <c r="APJ18" s="60"/>
      <c r="APK18" s="60"/>
      <c r="APL18" s="60"/>
      <c r="APM18" s="60"/>
      <c r="APN18" s="60"/>
      <c r="APO18" s="60"/>
      <c r="APP18" s="60"/>
      <c r="APQ18" s="60"/>
      <c r="APR18" s="60"/>
      <c r="APS18" s="60"/>
      <c r="APT18" s="60"/>
      <c r="APU18" s="60"/>
      <c r="APV18" s="60"/>
      <c r="APW18" s="60"/>
      <c r="APX18" s="60"/>
      <c r="APY18" s="60"/>
      <c r="APZ18" s="60"/>
      <c r="AQA18" s="60"/>
      <c r="AQB18" s="60"/>
      <c r="AQC18" s="60"/>
      <c r="AQD18" s="60"/>
      <c r="AQE18" s="60"/>
      <c r="AQF18" s="60"/>
      <c r="AQG18" s="60"/>
      <c r="AQH18" s="60"/>
      <c r="AQI18" s="60"/>
      <c r="AQJ18" s="60"/>
      <c r="AQK18" s="60"/>
      <c r="AQL18" s="60"/>
      <c r="AQM18" s="60"/>
      <c r="AQN18" s="60"/>
      <c r="AQO18" s="60"/>
      <c r="AQP18" s="60"/>
      <c r="AQQ18" s="60"/>
      <c r="AQR18" s="60"/>
      <c r="AQS18" s="60"/>
      <c r="AQT18" s="60"/>
      <c r="AQU18" s="60"/>
      <c r="AQV18" s="60"/>
      <c r="AQW18" s="60"/>
      <c r="AQX18" s="60"/>
      <c r="AQY18" s="60"/>
      <c r="AQZ18" s="60"/>
      <c r="ARA18" s="60"/>
      <c r="ARB18" s="60"/>
      <c r="ARC18" s="60"/>
      <c r="ARD18" s="60"/>
      <c r="ARE18" s="60"/>
      <c r="ARF18" s="60"/>
      <c r="ARG18" s="60"/>
      <c r="ARH18" s="60"/>
      <c r="ARI18" s="60"/>
      <c r="ARJ18" s="60"/>
      <c r="ARK18" s="60"/>
      <c r="ARL18" s="60"/>
      <c r="ARM18" s="60"/>
      <c r="ARN18" s="60"/>
      <c r="ARO18" s="60"/>
      <c r="ARP18" s="60"/>
      <c r="ARQ18" s="60"/>
      <c r="ARR18" s="60"/>
      <c r="ARS18" s="60"/>
      <c r="ART18" s="60"/>
      <c r="ARU18" s="60"/>
      <c r="ARV18" s="60"/>
      <c r="ARW18" s="60"/>
      <c r="ARX18" s="60"/>
      <c r="ARY18" s="60"/>
      <c r="ARZ18" s="60"/>
      <c r="ASA18" s="60"/>
      <c r="ASB18" s="60"/>
      <c r="ASC18" s="60"/>
      <c r="ASD18" s="60"/>
      <c r="ASE18" s="60"/>
      <c r="ASF18" s="60"/>
      <c r="ASG18" s="60"/>
      <c r="ASH18" s="60"/>
      <c r="ASI18" s="60"/>
      <c r="ASJ18" s="60"/>
      <c r="ASK18" s="60"/>
      <c r="ASL18" s="60"/>
      <c r="ASM18" s="60"/>
      <c r="ASN18" s="60"/>
      <c r="ASO18" s="60"/>
      <c r="ASP18" s="60"/>
      <c r="ASQ18" s="60"/>
      <c r="ASR18" s="60"/>
      <c r="ASS18" s="60"/>
      <c r="AST18" s="60"/>
      <c r="ASU18" s="60"/>
      <c r="ASV18" s="60"/>
      <c r="ASW18" s="60"/>
      <c r="ASX18" s="60"/>
      <c r="ASY18" s="60"/>
      <c r="ASZ18" s="60"/>
      <c r="ATA18" s="60"/>
      <c r="ATB18" s="60"/>
      <c r="ATC18" s="60"/>
      <c r="ATD18" s="60"/>
      <c r="ATE18" s="60"/>
      <c r="ATF18" s="60"/>
      <c r="ATG18" s="60"/>
      <c r="ATH18" s="60"/>
      <c r="ATI18" s="60"/>
      <c r="ATJ18" s="60"/>
      <c r="ATK18" s="60"/>
      <c r="ATL18" s="60"/>
      <c r="ATM18" s="60"/>
      <c r="ATN18" s="60"/>
      <c r="ATO18" s="60"/>
      <c r="ATP18" s="60"/>
      <c r="ATQ18" s="60"/>
      <c r="ATR18" s="60"/>
      <c r="ATS18" s="60"/>
      <c r="ATT18" s="60"/>
      <c r="ATU18" s="60"/>
      <c r="ATV18" s="60"/>
      <c r="ATW18" s="60"/>
      <c r="ATX18" s="60"/>
      <c r="ATY18" s="60"/>
      <c r="ATZ18" s="60"/>
      <c r="AUA18" s="60"/>
      <c r="AUB18" s="60"/>
      <c r="AUC18" s="60"/>
      <c r="AUD18" s="60"/>
      <c r="AUE18" s="60"/>
      <c r="AUF18" s="60"/>
      <c r="AUG18" s="60"/>
      <c r="AUH18" s="60"/>
      <c r="AUI18" s="60"/>
      <c r="AUJ18" s="60"/>
      <c r="AUK18" s="60"/>
      <c r="AUL18" s="60"/>
      <c r="AUM18" s="60"/>
      <c r="AUN18" s="60"/>
      <c r="AUO18" s="60"/>
      <c r="AUP18" s="60"/>
      <c r="AUQ18" s="60"/>
      <c r="AUR18" s="60"/>
      <c r="AUS18" s="60"/>
      <c r="AUT18" s="60"/>
      <c r="AUU18" s="60"/>
      <c r="AUV18" s="60"/>
      <c r="AUW18" s="60"/>
      <c r="AUX18" s="60"/>
      <c r="AUY18" s="60"/>
      <c r="AUZ18" s="60"/>
      <c r="AVA18" s="60"/>
      <c r="AVB18" s="60"/>
      <c r="AVC18" s="60"/>
      <c r="AVD18" s="60"/>
      <c r="AVE18" s="60"/>
      <c r="AVF18" s="60"/>
      <c r="AVG18" s="60"/>
      <c r="AVH18" s="60"/>
      <c r="AVI18" s="60"/>
      <c r="AVJ18" s="60"/>
      <c r="AVK18" s="60"/>
      <c r="AVL18" s="60"/>
      <c r="AVM18" s="60"/>
      <c r="AVN18" s="60"/>
      <c r="AVO18" s="60"/>
      <c r="AVP18" s="60"/>
      <c r="AVQ18" s="60"/>
      <c r="AVR18" s="60"/>
      <c r="AVS18" s="60"/>
      <c r="AVT18" s="60"/>
      <c r="AVU18" s="60"/>
      <c r="AVV18" s="60"/>
      <c r="AVW18" s="60"/>
      <c r="AVX18" s="60"/>
      <c r="AVY18" s="60"/>
      <c r="AVZ18" s="60"/>
      <c r="AWA18" s="60"/>
      <c r="AWB18" s="60"/>
      <c r="AWC18" s="60"/>
      <c r="AWD18" s="60"/>
      <c r="AWE18" s="60"/>
      <c r="AWF18" s="60"/>
      <c r="AWG18" s="60"/>
      <c r="AWH18" s="60"/>
      <c r="AWI18" s="60"/>
      <c r="AWJ18" s="60"/>
      <c r="AWK18" s="60"/>
      <c r="AWL18" s="60"/>
      <c r="AWM18" s="60"/>
      <c r="AWN18" s="60"/>
      <c r="AWO18" s="60"/>
      <c r="AWP18" s="60"/>
      <c r="AWQ18" s="60"/>
      <c r="AWR18" s="60"/>
      <c r="AWS18" s="60"/>
      <c r="AWT18" s="60"/>
      <c r="AWU18" s="60"/>
      <c r="AWV18" s="60"/>
      <c r="AWW18" s="60"/>
      <c r="AWX18" s="60"/>
      <c r="AWY18" s="60"/>
      <c r="AWZ18" s="60"/>
      <c r="AXA18" s="60"/>
      <c r="AXB18" s="60"/>
      <c r="AXC18" s="60"/>
      <c r="AXD18" s="60"/>
      <c r="AXE18" s="60"/>
      <c r="AXF18" s="60"/>
      <c r="AXG18" s="60"/>
      <c r="AXH18" s="60"/>
      <c r="AXI18" s="60"/>
      <c r="AXJ18" s="60"/>
      <c r="AXK18" s="60"/>
      <c r="AXL18" s="60"/>
      <c r="AXM18" s="60"/>
      <c r="AXN18" s="60"/>
      <c r="AXO18" s="60"/>
      <c r="AXP18" s="60"/>
      <c r="AXQ18" s="60"/>
      <c r="AXR18" s="60"/>
      <c r="AXS18" s="60"/>
      <c r="AXT18" s="60"/>
      <c r="AXU18" s="60"/>
      <c r="AXV18" s="60"/>
      <c r="AXW18" s="60"/>
      <c r="AXX18" s="60"/>
      <c r="AXY18" s="60"/>
      <c r="AXZ18" s="60"/>
      <c r="AYA18" s="60"/>
      <c r="AYB18" s="60"/>
      <c r="AYC18" s="60"/>
      <c r="AYD18" s="60"/>
      <c r="AYE18" s="60"/>
      <c r="AYF18" s="60"/>
      <c r="AYG18" s="60"/>
      <c r="AYH18" s="60"/>
      <c r="AYI18" s="60"/>
      <c r="AYJ18" s="60"/>
      <c r="AYK18" s="60"/>
      <c r="AYL18" s="60"/>
      <c r="AYM18" s="60"/>
      <c r="AYN18" s="60"/>
      <c r="AYO18" s="60"/>
      <c r="AYP18" s="60"/>
      <c r="AYQ18" s="60"/>
      <c r="AYR18" s="60"/>
      <c r="AYS18" s="60"/>
      <c r="AYT18" s="60"/>
      <c r="AYU18" s="60"/>
      <c r="AYV18" s="60"/>
      <c r="AYW18" s="60"/>
      <c r="AYX18" s="60"/>
      <c r="AYY18" s="60"/>
      <c r="AYZ18" s="60"/>
      <c r="AZA18" s="60"/>
      <c r="AZB18" s="60"/>
      <c r="AZC18" s="60"/>
      <c r="AZD18" s="60"/>
      <c r="AZE18" s="60"/>
      <c r="AZF18" s="60"/>
      <c r="AZG18" s="60"/>
      <c r="AZH18" s="60"/>
      <c r="AZI18" s="60"/>
      <c r="AZJ18" s="60"/>
      <c r="AZK18" s="60"/>
      <c r="AZL18" s="60"/>
      <c r="AZM18" s="60"/>
      <c r="AZN18" s="60"/>
      <c r="AZO18" s="60"/>
      <c r="AZP18" s="60"/>
      <c r="AZQ18" s="60"/>
      <c r="AZR18" s="60"/>
      <c r="AZS18" s="60"/>
      <c r="AZT18" s="60"/>
      <c r="AZU18" s="60"/>
      <c r="AZV18" s="60"/>
      <c r="AZW18" s="60"/>
      <c r="AZX18" s="60"/>
      <c r="AZY18" s="60"/>
      <c r="AZZ18" s="60"/>
      <c r="BAA18" s="60"/>
      <c r="BAB18" s="60"/>
      <c r="BAC18" s="60"/>
      <c r="BAD18" s="60"/>
      <c r="BAE18" s="60"/>
      <c r="BAF18" s="60"/>
      <c r="BAG18" s="60"/>
      <c r="BAH18" s="60"/>
      <c r="BAI18" s="60"/>
      <c r="BAJ18" s="60"/>
      <c r="BAK18" s="60"/>
      <c r="BAL18" s="60"/>
      <c r="BAM18" s="60"/>
      <c r="BAN18" s="60"/>
      <c r="BAO18" s="60"/>
      <c r="BAP18" s="60"/>
      <c r="BAQ18" s="60"/>
      <c r="BAR18" s="60"/>
      <c r="BAS18" s="60"/>
      <c r="BAT18" s="60"/>
      <c r="BAU18" s="60"/>
      <c r="BAV18" s="60"/>
      <c r="BAW18" s="60"/>
      <c r="BAX18" s="60"/>
      <c r="BAY18" s="60"/>
      <c r="BAZ18" s="60"/>
      <c r="BBA18" s="60"/>
      <c r="BBB18" s="60"/>
      <c r="BBC18" s="60"/>
      <c r="BBD18" s="60"/>
      <c r="BBE18" s="60"/>
      <c r="BBF18" s="60"/>
      <c r="BBG18" s="60"/>
      <c r="BBH18" s="60"/>
      <c r="BBI18" s="60"/>
      <c r="BBJ18" s="60"/>
      <c r="BBK18" s="60"/>
      <c r="BBL18" s="60"/>
      <c r="BBM18" s="60"/>
      <c r="BBN18" s="60"/>
      <c r="BBO18" s="60"/>
      <c r="BBP18" s="60"/>
      <c r="BBQ18" s="60"/>
      <c r="BBR18" s="60"/>
      <c r="BBS18" s="60"/>
      <c r="BBT18" s="60"/>
      <c r="BBU18" s="60"/>
      <c r="BBV18" s="60"/>
      <c r="BBW18" s="60"/>
      <c r="BBX18" s="60"/>
      <c r="BBY18" s="60"/>
      <c r="BBZ18" s="60"/>
      <c r="BCA18" s="60"/>
      <c r="BCB18" s="60"/>
      <c r="BCC18" s="60"/>
      <c r="BCD18" s="60"/>
      <c r="BCE18" s="60"/>
      <c r="BCF18" s="60"/>
      <c r="BCG18" s="60"/>
      <c r="BCH18" s="60"/>
      <c r="BCI18" s="60"/>
      <c r="BCJ18" s="60"/>
      <c r="BCK18" s="60"/>
      <c r="BCL18" s="60"/>
      <c r="BCM18" s="60"/>
      <c r="BCN18" s="60"/>
      <c r="BCO18" s="60"/>
      <c r="BCP18" s="60"/>
      <c r="BCQ18" s="60"/>
      <c r="BCR18" s="60"/>
      <c r="BCS18" s="60"/>
      <c r="BCT18" s="60"/>
      <c r="BCU18" s="60"/>
      <c r="BCV18" s="60"/>
      <c r="BCW18" s="60"/>
      <c r="BCX18" s="60"/>
      <c r="BCY18" s="60"/>
      <c r="BCZ18" s="60"/>
      <c r="BDA18" s="60"/>
      <c r="BDB18" s="60"/>
      <c r="BDC18" s="60"/>
      <c r="BDD18" s="60"/>
      <c r="BDE18" s="60"/>
      <c r="BDF18" s="60"/>
      <c r="BDG18" s="60"/>
      <c r="BDH18" s="60"/>
      <c r="BDI18" s="60"/>
      <c r="BDJ18" s="60"/>
      <c r="BDK18" s="60"/>
      <c r="BDL18" s="60"/>
      <c r="BDM18" s="60"/>
      <c r="BDN18" s="60"/>
      <c r="BDO18" s="60"/>
      <c r="BDP18" s="60"/>
      <c r="BDQ18" s="60"/>
      <c r="BDR18" s="60"/>
      <c r="BDS18" s="60"/>
      <c r="BDT18" s="60"/>
      <c r="BDU18" s="60"/>
      <c r="BDV18" s="60"/>
      <c r="BDW18" s="60"/>
      <c r="BDX18" s="60"/>
      <c r="BDY18" s="60"/>
      <c r="BDZ18" s="60"/>
      <c r="BEA18" s="60"/>
      <c r="BEB18" s="60"/>
      <c r="BEC18" s="60"/>
      <c r="BED18" s="60"/>
      <c r="BEE18" s="60"/>
      <c r="BEF18" s="60"/>
      <c r="BEG18" s="60"/>
      <c r="BEH18" s="60"/>
      <c r="BEI18" s="60"/>
      <c r="BEJ18" s="60"/>
      <c r="BEK18" s="60"/>
      <c r="BEL18" s="60"/>
      <c r="BEM18" s="60"/>
      <c r="BEN18" s="60"/>
      <c r="BEO18" s="60"/>
      <c r="BEP18" s="60"/>
      <c r="BEQ18" s="60"/>
      <c r="BER18" s="60"/>
      <c r="BES18" s="60"/>
      <c r="BET18" s="60"/>
      <c r="BEU18" s="60"/>
      <c r="BEV18" s="60"/>
      <c r="BEW18" s="60"/>
      <c r="BEX18" s="60"/>
      <c r="BEY18" s="60"/>
      <c r="BEZ18" s="60"/>
      <c r="BFA18" s="60"/>
      <c r="BFB18" s="60"/>
      <c r="BFC18" s="60"/>
      <c r="BFD18" s="60"/>
      <c r="BFE18" s="60"/>
      <c r="BFF18" s="60"/>
      <c r="BFG18" s="60"/>
      <c r="BFH18" s="60"/>
      <c r="BFI18" s="60"/>
      <c r="BFJ18" s="60"/>
      <c r="BFK18" s="60"/>
      <c r="BFL18" s="60"/>
      <c r="BFM18" s="60"/>
      <c r="BFN18" s="60"/>
      <c r="BFO18" s="60"/>
      <c r="BFP18" s="60"/>
      <c r="BFQ18" s="60"/>
      <c r="BFR18" s="60"/>
      <c r="BFS18" s="60"/>
      <c r="BFT18" s="60"/>
      <c r="BFU18" s="60"/>
      <c r="BFV18" s="60"/>
      <c r="BFW18" s="60"/>
      <c r="BFX18" s="60"/>
      <c r="BFY18" s="60"/>
      <c r="BFZ18" s="60"/>
      <c r="BGA18" s="60"/>
      <c r="BGB18" s="60"/>
      <c r="BGC18" s="60"/>
      <c r="BGD18" s="60"/>
      <c r="BGE18" s="60"/>
      <c r="BGF18" s="60"/>
      <c r="BGG18" s="60"/>
      <c r="BGH18" s="60"/>
      <c r="BGI18" s="60"/>
      <c r="BGJ18" s="60"/>
      <c r="BGK18" s="60"/>
      <c r="BGL18" s="60"/>
      <c r="BGM18" s="60"/>
      <c r="BGN18" s="60"/>
      <c r="BGO18" s="60"/>
      <c r="BGP18" s="60"/>
      <c r="BGQ18" s="60"/>
      <c r="BGR18" s="60"/>
      <c r="BGS18" s="60"/>
      <c r="BGT18" s="60"/>
      <c r="BGU18" s="60"/>
      <c r="BGV18" s="60"/>
      <c r="BGW18" s="60"/>
      <c r="BGX18" s="60"/>
      <c r="BGY18" s="60"/>
      <c r="BGZ18" s="60"/>
      <c r="BHA18" s="60"/>
      <c r="BHB18" s="60"/>
      <c r="BHC18" s="60"/>
      <c r="BHD18" s="60"/>
      <c r="BHE18" s="60"/>
      <c r="BHF18" s="60"/>
      <c r="BHG18" s="60"/>
      <c r="BHH18" s="60"/>
      <c r="BHI18" s="60"/>
      <c r="BHJ18" s="60"/>
      <c r="BHK18" s="60"/>
      <c r="BHL18" s="60"/>
      <c r="BHM18" s="60"/>
      <c r="BHN18" s="60"/>
      <c r="BHO18" s="60"/>
      <c r="BHP18" s="60"/>
      <c r="BHQ18" s="60"/>
      <c r="BHR18" s="60"/>
      <c r="BHS18" s="60"/>
      <c r="BHT18" s="60"/>
      <c r="BHU18" s="60"/>
      <c r="BHV18" s="60"/>
      <c r="BHW18" s="60"/>
      <c r="BHX18" s="60"/>
      <c r="BHY18" s="60"/>
      <c r="BHZ18" s="60"/>
      <c r="BIA18" s="60"/>
      <c r="BIB18" s="60"/>
      <c r="BIC18" s="60"/>
      <c r="BID18" s="60"/>
      <c r="BIE18" s="60"/>
      <c r="BIF18" s="60"/>
      <c r="BIG18" s="60"/>
      <c r="BIH18" s="60"/>
      <c r="BII18" s="60"/>
      <c r="BIJ18" s="60"/>
      <c r="BIK18" s="60"/>
      <c r="BIL18" s="60"/>
      <c r="BIM18" s="60"/>
      <c r="BIN18" s="60"/>
      <c r="BIO18" s="60"/>
      <c r="BIP18" s="60"/>
      <c r="BIQ18" s="60"/>
      <c r="BIR18" s="60"/>
      <c r="BIS18" s="60"/>
      <c r="BIT18" s="60"/>
      <c r="BIU18" s="60"/>
      <c r="BIV18" s="60"/>
      <c r="BIW18" s="60"/>
      <c r="BIX18" s="60"/>
      <c r="BIY18" s="60"/>
      <c r="BIZ18" s="60"/>
      <c r="BJA18" s="60"/>
      <c r="BJB18" s="60"/>
      <c r="BJC18" s="60"/>
      <c r="BJD18" s="60"/>
      <c r="BJE18" s="60"/>
      <c r="BJF18" s="60"/>
      <c r="BJG18" s="60"/>
      <c r="BJH18" s="60"/>
      <c r="BJI18" s="60"/>
      <c r="BJJ18" s="60"/>
      <c r="BJK18" s="60"/>
      <c r="BJL18" s="60"/>
      <c r="BJM18" s="60"/>
      <c r="BJN18" s="60"/>
      <c r="BJO18" s="60"/>
      <c r="BJP18" s="60"/>
      <c r="BJQ18" s="60"/>
      <c r="BJR18" s="60"/>
      <c r="BJS18" s="60"/>
      <c r="BJT18" s="60"/>
      <c r="BJU18" s="60"/>
      <c r="BJV18" s="60"/>
      <c r="BJW18" s="60"/>
      <c r="BJX18" s="60"/>
      <c r="BJY18" s="60"/>
      <c r="BJZ18" s="60"/>
      <c r="BKA18" s="60"/>
      <c r="BKB18" s="60"/>
      <c r="BKC18" s="60"/>
      <c r="BKD18" s="60"/>
      <c r="BKE18" s="60"/>
      <c r="BKF18" s="60"/>
      <c r="BKG18" s="60"/>
      <c r="BKH18" s="60"/>
      <c r="BKI18" s="60"/>
      <c r="BKJ18" s="60"/>
      <c r="BKK18" s="60"/>
      <c r="BKL18" s="60"/>
      <c r="BKM18" s="60"/>
      <c r="BKN18" s="60"/>
      <c r="BKO18" s="60"/>
      <c r="BKP18" s="60"/>
      <c r="BKQ18" s="60"/>
      <c r="BKR18" s="60"/>
      <c r="BKS18" s="60"/>
      <c r="BKT18" s="60"/>
      <c r="BKU18" s="60"/>
      <c r="BKV18" s="60"/>
      <c r="BKW18" s="60"/>
      <c r="BKX18" s="60"/>
      <c r="BKY18" s="60"/>
      <c r="BKZ18" s="60"/>
      <c r="BLA18" s="60"/>
      <c r="BLB18" s="60"/>
      <c r="BLC18" s="60"/>
      <c r="BLD18" s="60"/>
      <c r="BLE18" s="60"/>
      <c r="BLF18" s="60"/>
      <c r="BLG18" s="60"/>
      <c r="BLH18" s="60"/>
      <c r="BLI18" s="60"/>
      <c r="BLJ18" s="60"/>
      <c r="BLK18" s="60"/>
      <c r="BLL18" s="60"/>
      <c r="BLM18" s="60"/>
      <c r="BLN18" s="60"/>
      <c r="BLO18" s="60"/>
      <c r="BLP18" s="60"/>
      <c r="BLQ18" s="60"/>
      <c r="BLR18" s="60"/>
      <c r="BLS18" s="60"/>
      <c r="BLT18" s="60"/>
      <c r="BLU18" s="60"/>
      <c r="BLV18" s="60"/>
      <c r="BLW18" s="60"/>
      <c r="BLX18" s="60"/>
      <c r="BLY18" s="60"/>
      <c r="BLZ18" s="60"/>
      <c r="BMA18" s="60"/>
      <c r="BMB18" s="60"/>
      <c r="BMC18" s="60"/>
      <c r="BMD18" s="60"/>
      <c r="BME18" s="60"/>
      <c r="BMF18" s="60"/>
      <c r="BMG18" s="60"/>
      <c r="BMH18" s="60"/>
      <c r="BMI18" s="60"/>
      <c r="BMJ18" s="60"/>
      <c r="BMK18" s="60"/>
      <c r="BML18" s="60"/>
      <c r="BMM18" s="60"/>
      <c r="BMN18" s="60"/>
      <c r="BMO18" s="60"/>
      <c r="BMP18" s="60"/>
      <c r="BMQ18" s="60"/>
      <c r="BMR18" s="60"/>
      <c r="BMS18" s="60"/>
      <c r="BMT18" s="60"/>
      <c r="BMU18" s="60"/>
      <c r="BMV18" s="60"/>
      <c r="BMW18" s="60"/>
      <c r="BMX18" s="60"/>
      <c r="BMY18" s="60"/>
      <c r="BMZ18" s="60"/>
      <c r="BNA18" s="60"/>
      <c r="BNB18" s="60"/>
      <c r="BNC18" s="60"/>
      <c r="BND18" s="60"/>
      <c r="BNE18" s="60"/>
      <c r="BNF18" s="60"/>
      <c r="BNG18" s="60"/>
      <c r="BNH18" s="60"/>
      <c r="BNI18" s="60"/>
      <c r="BNJ18" s="60"/>
      <c r="BNK18" s="60"/>
      <c r="BNL18" s="60"/>
      <c r="BNM18" s="60"/>
      <c r="BNN18" s="60"/>
      <c r="BNO18" s="60"/>
      <c r="BNP18" s="60"/>
      <c r="BNQ18" s="60"/>
      <c r="BNR18" s="60"/>
      <c r="BNS18" s="60"/>
      <c r="BNT18" s="60"/>
      <c r="BNU18" s="60"/>
      <c r="BNV18" s="60"/>
      <c r="BNW18" s="60"/>
      <c r="BNX18" s="60"/>
      <c r="BNY18" s="60"/>
      <c r="BNZ18" s="60"/>
      <c r="BOA18" s="60"/>
      <c r="BOB18" s="60"/>
      <c r="BOC18" s="60"/>
      <c r="BOD18" s="60"/>
      <c r="BOE18" s="60"/>
      <c r="BOF18" s="60"/>
      <c r="BOG18" s="60"/>
      <c r="BOH18" s="60"/>
      <c r="BOI18" s="60"/>
      <c r="BOJ18" s="60"/>
      <c r="BOK18" s="60"/>
      <c r="BOL18" s="60"/>
      <c r="BOM18" s="60"/>
      <c r="BON18" s="60"/>
      <c r="BOO18" s="60"/>
      <c r="BOP18" s="60"/>
      <c r="BOQ18" s="60"/>
      <c r="BOR18" s="60"/>
      <c r="BOS18" s="60"/>
      <c r="BOT18" s="60"/>
      <c r="BOU18" s="60"/>
      <c r="BOV18" s="60"/>
      <c r="BOW18" s="60"/>
      <c r="BOX18" s="60"/>
      <c r="BOY18" s="60"/>
      <c r="BOZ18" s="60"/>
      <c r="BPA18" s="60"/>
      <c r="BPB18" s="60"/>
      <c r="BPC18" s="60"/>
      <c r="BPD18" s="60"/>
      <c r="BPE18" s="60"/>
      <c r="BPF18" s="60"/>
      <c r="BPG18" s="60"/>
      <c r="BPH18" s="60"/>
      <c r="BPI18" s="60"/>
      <c r="BPJ18" s="60"/>
      <c r="BPK18" s="60"/>
      <c r="BPL18" s="60"/>
      <c r="BPM18" s="60"/>
      <c r="BPN18" s="60"/>
      <c r="BPO18" s="60"/>
      <c r="BPP18" s="60"/>
      <c r="BPQ18" s="60"/>
      <c r="BPR18" s="60"/>
      <c r="BPS18" s="60"/>
      <c r="BPT18" s="60"/>
      <c r="BPU18" s="60"/>
      <c r="BPV18" s="60"/>
      <c r="BPW18" s="60"/>
      <c r="BPX18" s="60"/>
      <c r="BPY18" s="60"/>
      <c r="BPZ18" s="60"/>
      <c r="BQA18" s="60"/>
      <c r="BQB18" s="60"/>
      <c r="BQC18" s="60"/>
      <c r="BQD18" s="60"/>
      <c r="BQE18" s="60"/>
      <c r="BQF18" s="60"/>
      <c r="BQG18" s="60"/>
      <c r="BQH18" s="60"/>
      <c r="BQI18" s="60"/>
      <c r="BQJ18" s="60"/>
      <c r="BQK18" s="60"/>
      <c r="BQL18" s="60"/>
      <c r="BQM18" s="60"/>
      <c r="BQN18" s="60"/>
      <c r="BQO18" s="60"/>
      <c r="BQP18" s="60"/>
      <c r="BQQ18" s="60"/>
      <c r="BQR18" s="60"/>
      <c r="BQS18" s="60"/>
      <c r="BQT18" s="60"/>
      <c r="BQU18" s="60"/>
      <c r="BQV18" s="60"/>
      <c r="BQW18" s="60"/>
      <c r="BQX18" s="60"/>
      <c r="BQY18" s="60"/>
      <c r="BQZ18" s="60"/>
      <c r="BRA18" s="60"/>
      <c r="BRB18" s="60"/>
      <c r="BRC18" s="60"/>
      <c r="BRD18" s="60"/>
      <c r="BRE18" s="60"/>
      <c r="BRF18" s="60"/>
      <c r="BRG18" s="60"/>
      <c r="BRH18" s="60"/>
      <c r="BRI18" s="60"/>
      <c r="BRJ18" s="60"/>
      <c r="BRK18" s="60"/>
      <c r="BRL18" s="60"/>
      <c r="BRM18" s="60"/>
      <c r="BRN18" s="60"/>
      <c r="BRO18" s="60"/>
      <c r="BRP18" s="60"/>
      <c r="BRQ18" s="60"/>
      <c r="BRR18" s="60"/>
      <c r="BRS18" s="60"/>
      <c r="BRT18" s="60"/>
      <c r="BRU18" s="60"/>
      <c r="BRV18" s="60"/>
      <c r="BRW18" s="60"/>
      <c r="BRX18" s="60"/>
      <c r="BRY18" s="60"/>
      <c r="BRZ18" s="60"/>
      <c r="BSA18" s="60"/>
      <c r="BSB18" s="60"/>
      <c r="BSC18" s="60"/>
      <c r="BSD18" s="60"/>
      <c r="BSE18" s="60"/>
      <c r="BSF18" s="60"/>
      <c r="BSG18" s="60"/>
      <c r="BSH18" s="60"/>
      <c r="BSI18" s="60"/>
      <c r="BSJ18" s="60"/>
      <c r="BSK18" s="60"/>
      <c r="BSL18" s="60"/>
      <c r="BSM18" s="60"/>
      <c r="BSN18" s="60"/>
      <c r="BSO18" s="60"/>
      <c r="BSP18" s="60"/>
      <c r="BSQ18" s="60"/>
      <c r="BSR18" s="60"/>
      <c r="BSS18" s="60"/>
      <c r="BST18" s="60"/>
      <c r="BSU18" s="60"/>
      <c r="BSV18" s="60"/>
      <c r="BSW18" s="60"/>
      <c r="BSX18" s="60"/>
      <c r="BSY18" s="60"/>
      <c r="BSZ18" s="60"/>
      <c r="BTA18" s="60"/>
      <c r="BTB18" s="60"/>
      <c r="BTC18" s="60"/>
      <c r="BTD18" s="60"/>
      <c r="BTE18" s="60"/>
      <c r="BTF18" s="60"/>
      <c r="BTG18" s="60"/>
      <c r="BTH18" s="60"/>
      <c r="BTI18" s="60"/>
      <c r="BTJ18" s="60"/>
      <c r="BTK18" s="60"/>
      <c r="BTL18" s="60"/>
      <c r="BTM18" s="60"/>
      <c r="BTN18" s="60"/>
      <c r="BTO18" s="60"/>
      <c r="BTP18" s="60"/>
      <c r="BTQ18" s="60"/>
      <c r="BTR18" s="60"/>
      <c r="BTS18" s="60"/>
      <c r="BTT18" s="60"/>
      <c r="BTU18" s="60"/>
      <c r="BTV18" s="60"/>
      <c r="BTW18" s="60"/>
      <c r="BTX18" s="60"/>
      <c r="BTY18" s="60"/>
      <c r="BTZ18" s="60"/>
      <c r="BUA18" s="60"/>
      <c r="BUB18" s="60"/>
      <c r="BUC18" s="60"/>
      <c r="BUD18" s="60"/>
      <c r="BUE18" s="60"/>
      <c r="BUF18" s="60"/>
      <c r="BUG18" s="60"/>
      <c r="BUH18" s="60"/>
      <c r="BUI18" s="60"/>
      <c r="BUJ18" s="60"/>
      <c r="BUK18" s="60"/>
      <c r="BUL18" s="60"/>
      <c r="BUM18" s="60"/>
      <c r="BUN18" s="60"/>
      <c r="BUO18" s="60"/>
      <c r="BUP18" s="60"/>
      <c r="BUQ18" s="60"/>
      <c r="BUR18" s="60"/>
      <c r="BUS18" s="60"/>
      <c r="BUT18" s="60"/>
      <c r="BUU18" s="60"/>
      <c r="BUV18" s="60"/>
      <c r="BUW18" s="60"/>
      <c r="BUX18" s="60"/>
      <c r="BUY18" s="60"/>
      <c r="BUZ18" s="60"/>
      <c r="BVA18" s="60"/>
      <c r="BVB18" s="60"/>
      <c r="BVC18" s="60"/>
      <c r="BVD18" s="60"/>
      <c r="BVE18" s="60"/>
      <c r="BVF18" s="60"/>
      <c r="BVG18" s="60"/>
      <c r="BVH18" s="60"/>
      <c r="BVI18" s="60"/>
      <c r="BVJ18" s="60"/>
      <c r="BVK18" s="60"/>
      <c r="BVL18" s="60"/>
      <c r="BVM18" s="60"/>
      <c r="BVN18" s="60"/>
      <c r="BVO18" s="60"/>
      <c r="BVP18" s="60"/>
      <c r="BVQ18" s="60"/>
      <c r="BVR18" s="60"/>
      <c r="BVS18" s="60"/>
      <c r="BVT18" s="60"/>
      <c r="BVU18" s="60"/>
      <c r="BVV18" s="60"/>
      <c r="BVW18" s="60"/>
      <c r="BVX18" s="60"/>
      <c r="BVY18" s="60"/>
      <c r="BVZ18" s="60"/>
      <c r="BWA18" s="60"/>
      <c r="BWB18" s="60"/>
      <c r="BWC18" s="60"/>
      <c r="BWD18" s="60"/>
      <c r="BWE18" s="60"/>
      <c r="BWF18" s="60"/>
      <c r="BWG18" s="60"/>
      <c r="BWH18" s="60"/>
      <c r="BWI18" s="60"/>
      <c r="BWJ18" s="60"/>
      <c r="BWK18" s="60"/>
      <c r="BWL18" s="60"/>
      <c r="BWM18" s="60"/>
      <c r="BWN18" s="60"/>
      <c r="BWO18" s="60"/>
      <c r="BWP18" s="60"/>
      <c r="BWQ18" s="60"/>
      <c r="BWR18" s="60"/>
      <c r="BWS18" s="60"/>
      <c r="BWT18" s="60"/>
      <c r="BWU18" s="60"/>
      <c r="BWV18" s="60"/>
      <c r="BWW18" s="60"/>
      <c r="BWX18" s="60"/>
      <c r="BWY18" s="60"/>
      <c r="BWZ18" s="60"/>
      <c r="BXA18" s="60"/>
      <c r="BXB18" s="60"/>
      <c r="BXC18" s="60"/>
      <c r="BXD18" s="60"/>
      <c r="BXE18" s="60"/>
      <c r="BXF18" s="60"/>
      <c r="BXG18" s="60"/>
      <c r="BXH18" s="60"/>
      <c r="BXI18" s="60"/>
      <c r="BXJ18" s="60"/>
      <c r="BXK18" s="60"/>
      <c r="BXL18" s="60"/>
      <c r="BXM18" s="60"/>
      <c r="BXN18" s="60"/>
      <c r="BXO18" s="60"/>
      <c r="BXP18" s="60"/>
      <c r="BXQ18" s="60"/>
      <c r="BXR18" s="60"/>
      <c r="BXS18" s="60"/>
      <c r="BXT18" s="60"/>
      <c r="BXU18" s="60"/>
      <c r="BXV18" s="60"/>
      <c r="BXW18" s="60"/>
      <c r="BXX18" s="60"/>
      <c r="BXY18" s="60"/>
      <c r="BXZ18" s="60"/>
      <c r="BYA18" s="60"/>
      <c r="BYB18" s="60"/>
      <c r="BYC18" s="60"/>
      <c r="BYD18" s="60"/>
      <c r="BYE18" s="60"/>
      <c r="BYF18" s="60"/>
      <c r="BYG18" s="60"/>
      <c r="BYH18" s="60"/>
      <c r="BYI18" s="60"/>
      <c r="BYJ18" s="60"/>
      <c r="BYK18" s="60"/>
      <c r="BYL18" s="60"/>
      <c r="BYM18" s="60"/>
      <c r="BYN18" s="60"/>
      <c r="BYO18" s="60"/>
      <c r="BYP18" s="60"/>
      <c r="BYQ18" s="60"/>
      <c r="BYR18" s="60"/>
      <c r="BYS18" s="60"/>
      <c r="BYT18" s="60"/>
      <c r="BYU18" s="60"/>
      <c r="BYV18" s="60"/>
      <c r="BYW18" s="60"/>
      <c r="BYX18" s="60"/>
      <c r="BYY18" s="60"/>
      <c r="BYZ18" s="60"/>
      <c r="BZA18" s="60"/>
      <c r="BZB18" s="60"/>
      <c r="BZC18" s="60"/>
      <c r="BZD18" s="60"/>
      <c r="BZE18" s="60"/>
      <c r="BZF18" s="60"/>
      <c r="BZG18" s="60"/>
      <c r="BZH18" s="60"/>
      <c r="BZI18" s="60"/>
      <c r="BZJ18" s="60"/>
      <c r="BZK18" s="60"/>
      <c r="BZL18" s="60"/>
      <c r="BZM18" s="60"/>
      <c r="BZN18" s="60"/>
      <c r="BZO18" s="60"/>
      <c r="BZP18" s="60"/>
      <c r="BZQ18" s="60"/>
      <c r="BZR18" s="60"/>
      <c r="BZS18" s="60"/>
      <c r="BZT18" s="60"/>
      <c r="BZU18" s="60"/>
      <c r="BZV18" s="60"/>
      <c r="BZW18" s="60"/>
      <c r="BZX18" s="60"/>
      <c r="BZY18" s="60"/>
      <c r="BZZ18" s="60"/>
      <c r="CAA18" s="60"/>
      <c r="CAB18" s="60"/>
      <c r="CAC18" s="60"/>
      <c r="CAD18" s="60"/>
      <c r="CAE18" s="60"/>
      <c r="CAF18" s="60"/>
      <c r="CAG18" s="60"/>
      <c r="CAH18" s="60"/>
      <c r="CAI18" s="60"/>
      <c r="CAJ18" s="60"/>
      <c r="CAK18" s="60"/>
      <c r="CAL18" s="60"/>
      <c r="CAM18" s="60"/>
      <c r="CAN18" s="60"/>
      <c r="CAO18" s="60"/>
      <c r="CAP18" s="60"/>
      <c r="CAQ18" s="60"/>
      <c r="CAR18" s="60"/>
      <c r="CAS18" s="60"/>
      <c r="CAT18" s="60"/>
      <c r="CAU18" s="60"/>
      <c r="CAV18" s="60"/>
      <c r="CAW18" s="60"/>
      <c r="CAX18" s="60"/>
      <c r="CAY18" s="60"/>
      <c r="CAZ18" s="60"/>
      <c r="CBA18" s="60"/>
      <c r="CBB18" s="60"/>
      <c r="CBC18" s="60"/>
      <c r="CBD18" s="60"/>
      <c r="CBE18" s="60"/>
      <c r="CBF18" s="60"/>
      <c r="CBG18" s="60"/>
      <c r="CBH18" s="60"/>
      <c r="CBI18" s="60"/>
      <c r="CBJ18" s="60"/>
      <c r="CBK18" s="60"/>
      <c r="CBL18" s="60"/>
      <c r="CBM18" s="60"/>
      <c r="CBN18" s="60"/>
      <c r="CBO18" s="60"/>
      <c r="CBP18" s="60"/>
      <c r="CBQ18" s="60"/>
      <c r="CBR18" s="60"/>
      <c r="CBS18" s="60"/>
      <c r="CBT18" s="60"/>
      <c r="CBU18" s="60"/>
      <c r="CBV18" s="60"/>
      <c r="CBW18" s="60"/>
      <c r="CBX18" s="60"/>
      <c r="CBY18" s="60"/>
      <c r="CBZ18" s="60"/>
      <c r="CCA18" s="60"/>
      <c r="CCB18" s="60"/>
      <c r="CCC18" s="60"/>
      <c r="CCD18" s="60"/>
      <c r="CCE18" s="60"/>
      <c r="CCF18" s="60"/>
      <c r="CCG18" s="60"/>
      <c r="CCH18" s="60"/>
      <c r="CCI18" s="60"/>
      <c r="CCJ18" s="60"/>
      <c r="CCK18" s="60"/>
      <c r="CCL18" s="60"/>
      <c r="CCM18" s="60"/>
      <c r="CCN18" s="60"/>
      <c r="CCO18" s="60"/>
      <c r="CCP18" s="60"/>
      <c r="CCQ18" s="60"/>
      <c r="CCR18" s="60"/>
      <c r="CCS18" s="60"/>
      <c r="CCT18" s="60"/>
      <c r="CCU18" s="60"/>
      <c r="CCV18" s="60"/>
      <c r="CCW18" s="60"/>
      <c r="CCX18" s="60"/>
      <c r="CCY18" s="60"/>
      <c r="CCZ18" s="60"/>
      <c r="CDA18" s="60"/>
      <c r="CDB18" s="60"/>
      <c r="CDC18" s="60"/>
      <c r="CDD18" s="60"/>
      <c r="CDE18" s="60"/>
      <c r="CDF18" s="60"/>
      <c r="CDG18" s="60"/>
      <c r="CDH18" s="60"/>
      <c r="CDI18" s="60"/>
      <c r="CDJ18" s="60"/>
      <c r="CDK18" s="60"/>
      <c r="CDL18" s="60"/>
      <c r="CDM18" s="60"/>
      <c r="CDN18" s="60"/>
      <c r="CDO18" s="60"/>
      <c r="CDP18" s="60"/>
      <c r="CDQ18" s="60"/>
      <c r="CDR18" s="60"/>
      <c r="CDS18" s="60"/>
      <c r="CDT18" s="60"/>
      <c r="CDU18" s="60"/>
      <c r="CDV18" s="60"/>
      <c r="CDW18" s="60"/>
      <c r="CDX18" s="60"/>
      <c r="CDY18" s="60"/>
      <c r="CDZ18" s="60"/>
      <c r="CEA18" s="60"/>
      <c r="CEB18" s="60"/>
      <c r="CEC18" s="60"/>
      <c r="CED18" s="60"/>
      <c r="CEE18" s="60"/>
      <c r="CEF18" s="60"/>
      <c r="CEG18" s="60"/>
      <c r="CEH18" s="60"/>
      <c r="CEI18" s="60"/>
      <c r="CEJ18" s="60"/>
      <c r="CEK18" s="60"/>
      <c r="CEL18" s="60"/>
      <c r="CEM18" s="60"/>
      <c r="CEN18" s="60"/>
      <c r="CEO18" s="60"/>
      <c r="CEP18" s="60"/>
      <c r="CEQ18" s="60"/>
      <c r="CER18" s="60"/>
      <c r="CES18" s="60"/>
      <c r="CET18" s="60"/>
      <c r="CEU18" s="60"/>
      <c r="CEV18" s="60"/>
      <c r="CEW18" s="60"/>
      <c r="CEX18" s="60"/>
      <c r="CEY18" s="60"/>
      <c r="CEZ18" s="60"/>
      <c r="CFA18" s="60"/>
      <c r="CFB18" s="60"/>
      <c r="CFC18" s="60"/>
      <c r="CFD18" s="60"/>
      <c r="CFE18" s="60"/>
      <c r="CFF18" s="60"/>
      <c r="CFG18" s="60"/>
      <c r="CFH18" s="60"/>
      <c r="CFI18" s="60"/>
      <c r="CFJ18" s="60"/>
      <c r="CFK18" s="60"/>
      <c r="CFL18" s="60"/>
      <c r="CFM18" s="60"/>
      <c r="CFN18" s="60"/>
      <c r="CFO18" s="60"/>
      <c r="CFP18" s="60"/>
      <c r="CFQ18" s="60"/>
      <c r="CFR18" s="60"/>
      <c r="CFS18" s="60"/>
      <c r="CFT18" s="60"/>
      <c r="CFU18" s="60"/>
      <c r="CFV18" s="60"/>
      <c r="CFW18" s="60"/>
      <c r="CFX18" s="60"/>
      <c r="CFY18" s="60"/>
      <c r="CFZ18" s="60"/>
      <c r="CGA18" s="60"/>
      <c r="CGB18" s="60"/>
      <c r="CGC18" s="60"/>
      <c r="CGD18" s="60"/>
      <c r="CGE18" s="60"/>
      <c r="CGF18" s="60"/>
      <c r="CGG18" s="60"/>
      <c r="CGH18" s="60"/>
      <c r="CGI18" s="60"/>
      <c r="CGJ18" s="60"/>
      <c r="CGK18" s="60"/>
      <c r="CGL18" s="60"/>
      <c r="CGM18" s="60"/>
      <c r="CGN18" s="60"/>
      <c r="CGO18" s="60"/>
      <c r="CGP18" s="60"/>
      <c r="CGQ18" s="60"/>
      <c r="CGR18" s="60"/>
      <c r="CGS18" s="60"/>
      <c r="CGT18" s="60"/>
      <c r="CGU18" s="60"/>
      <c r="CGV18" s="60"/>
      <c r="CGW18" s="60"/>
      <c r="CGX18" s="60"/>
      <c r="CGY18" s="60"/>
      <c r="CGZ18" s="60"/>
      <c r="CHA18" s="60"/>
      <c r="CHB18" s="60"/>
      <c r="CHC18" s="60"/>
      <c r="CHD18" s="60"/>
      <c r="CHE18" s="60"/>
      <c r="CHF18" s="60"/>
      <c r="CHG18" s="60"/>
      <c r="CHH18" s="60"/>
      <c r="CHI18" s="60"/>
      <c r="CHJ18" s="60"/>
      <c r="CHK18" s="60"/>
      <c r="CHL18" s="60"/>
      <c r="CHM18" s="60"/>
      <c r="CHN18" s="60"/>
      <c r="CHO18" s="60"/>
      <c r="CHP18" s="60"/>
      <c r="CHQ18" s="60"/>
      <c r="CHR18" s="60"/>
      <c r="CHS18" s="60"/>
      <c r="CHT18" s="60"/>
      <c r="CHU18" s="60"/>
      <c r="CHV18" s="60"/>
      <c r="CHW18" s="60"/>
      <c r="CHX18" s="60"/>
      <c r="CHY18" s="60"/>
      <c r="CHZ18" s="60"/>
      <c r="CIA18" s="60"/>
      <c r="CIB18" s="60"/>
      <c r="CIC18" s="60"/>
      <c r="CID18" s="60"/>
      <c r="CIE18" s="60"/>
      <c r="CIF18" s="60"/>
      <c r="CIG18" s="60"/>
      <c r="CIH18" s="60"/>
      <c r="CII18" s="60"/>
      <c r="CIJ18" s="60"/>
      <c r="CIK18" s="60"/>
      <c r="CIL18" s="60"/>
      <c r="CIM18" s="60"/>
      <c r="CIN18" s="60"/>
      <c r="CIO18" s="60"/>
      <c r="CIP18" s="60"/>
      <c r="CIQ18" s="60"/>
      <c r="CIR18" s="60"/>
      <c r="CIS18" s="60"/>
      <c r="CIT18" s="60"/>
      <c r="CIU18" s="60"/>
      <c r="CIV18" s="60"/>
      <c r="CIW18" s="60"/>
      <c r="CIX18" s="60"/>
      <c r="CIY18" s="60"/>
      <c r="CIZ18" s="60"/>
      <c r="CJA18" s="60"/>
      <c r="CJB18" s="60"/>
      <c r="CJC18" s="60"/>
      <c r="CJD18" s="60"/>
      <c r="CJE18" s="60"/>
      <c r="CJF18" s="60"/>
      <c r="CJG18" s="60"/>
      <c r="CJH18" s="60"/>
      <c r="CJI18" s="60"/>
      <c r="CJJ18" s="60"/>
      <c r="CJK18" s="60"/>
      <c r="CJL18" s="60"/>
      <c r="CJM18" s="60"/>
      <c r="CJN18" s="60"/>
      <c r="CJO18" s="60"/>
      <c r="CJP18" s="60"/>
      <c r="CJQ18" s="60"/>
      <c r="CJR18" s="60"/>
      <c r="CJS18" s="60"/>
      <c r="CJT18" s="60"/>
      <c r="CJU18" s="60"/>
      <c r="CJV18" s="60"/>
      <c r="CJW18" s="60"/>
      <c r="CJX18" s="60"/>
      <c r="CJY18" s="60"/>
      <c r="CJZ18" s="60"/>
      <c r="CKA18" s="60"/>
      <c r="CKB18" s="60"/>
      <c r="CKC18" s="60"/>
      <c r="CKD18" s="60"/>
      <c r="CKE18" s="60"/>
      <c r="CKF18" s="60"/>
      <c r="CKG18" s="60"/>
      <c r="CKH18" s="60"/>
      <c r="CKI18" s="60"/>
      <c r="CKJ18" s="60"/>
      <c r="CKK18" s="60"/>
      <c r="CKL18" s="60"/>
      <c r="CKM18" s="60"/>
      <c r="CKN18" s="60"/>
      <c r="CKO18" s="60"/>
      <c r="CKP18" s="60"/>
      <c r="CKQ18" s="60"/>
      <c r="CKR18" s="60"/>
      <c r="CKS18" s="60"/>
      <c r="CKT18" s="60"/>
      <c r="CKU18" s="60"/>
      <c r="CKV18" s="60"/>
      <c r="CKW18" s="60"/>
      <c r="CKX18" s="60"/>
      <c r="CKY18" s="60"/>
      <c r="CKZ18" s="60"/>
      <c r="CLA18" s="60"/>
      <c r="CLB18" s="60"/>
      <c r="CLC18" s="60"/>
      <c r="CLD18" s="60"/>
      <c r="CLE18" s="60"/>
      <c r="CLF18" s="60"/>
      <c r="CLG18" s="60"/>
      <c r="CLH18" s="60"/>
      <c r="CLI18" s="60"/>
      <c r="CLJ18" s="60"/>
      <c r="CLK18" s="60"/>
      <c r="CLL18" s="60"/>
      <c r="CLM18" s="60"/>
      <c r="CLN18" s="60"/>
      <c r="CLO18" s="60"/>
      <c r="CLP18" s="60"/>
      <c r="CLQ18" s="60"/>
      <c r="CLR18" s="60"/>
      <c r="CLS18" s="60"/>
      <c r="CLT18" s="60"/>
      <c r="CLU18" s="60"/>
      <c r="CLV18" s="60"/>
      <c r="CLW18" s="60"/>
      <c r="CLX18" s="60"/>
      <c r="CLY18" s="60"/>
      <c r="CLZ18" s="60"/>
      <c r="CMA18" s="60"/>
      <c r="CMB18" s="60"/>
      <c r="CMC18" s="60"/>
      <c r="CMD18" s="60"/>
      <c r="CME18" s="60"/>
      <c r="CMF18" s="60"/>
      <c r="CMG18" s="60"/>
      <c r="CMH18" s="60"/>
      <c r="CMI18" s="60"/>
      <c r="CMJ18" s="60"/>
      <c r="CMK18" s="60"/>
      <c r="CML18" s="60"/>
      <c r="CMM18" s="60"/>
      <c r="CMN18" s="60"/>
      <c r="CMO18" s="60"/>
      <c r="CMP18" s="60"/>
      <c r="CMQ18" s="60"/>
      <c r="CMR18" s="60"/>
      <c r="CMS18" s="60"/>
      <c r="CMT18" s="60"/>
      <c r="CMU18" s="60"/>
      <c r="CMV18" s="60"/>
      <c r="CMW18" s="60"/>
      <c r="CMX18" s="60"/>
      <c r="CMY18" s="60"/>
      <c r="CMZ18" s="60"/>
      <c r="CNA18" s="60"/>
      <c r="CNB18" s="60"/>
      <c r="CNC18" s="60"/>
      <c r="CND18" s="60"/>
      <c r="CNE18" s="60"/>
      <c r="CNF18" s="60"/>
      <c r="CNG18" s="60"/>
      <c r="CNH18" s="60"/>
      <c r="CNI18" s="60"/>
      <c r="CNJ18" s="60"/>
      <c r="CNK18" s="60"/>
      <c r="CNL18" s="60"/>
      <c r="CNM18" s="60"/>
      <c r="CNN18" s="60"/>
      <c r="CNO18" s="60"/>
      <c r="CNP18" s="60"/>
      <c r="CNQ18" s="60"/>
      <c r="CNR18" s="60"/>
      <c r="CNS18" s="60"/>
      <c r="CNT18" s="60"/>
      <c r="CNU18" s="60"/>
      <c r="CNV18" s="60"/>
      <c r="CNW18" s="60"/>
      <c r="CNX18" s="60"/>
      <c r="CNY18" s="60"/>
      <c r="CNZ18" s="60"/>
      <c r="COA18" s="60"/>
      <c r="COB18" s="60"/>
      <c r="COC18" s="60"/>
      <c r="COD18" s="60"/>
      <c r="COE18" s="60"/>
      <c r="COF18" s="60"/>
      <c r="COG18" s="60"/>
      <c r="COH18" s="60"/>
      <c r="COI18" s="60"/>
      <c r="COJ18" s="60"/>
      <c r="COK18" s="60"/>
      <c r="COL18" s="60"/>
      <c r="COM18" s="60"/>
      <c r="CON18" s="60"/>
      <c r="COO18" s="60"/>
      <c r="COP18" s="60"/>
      <c r="COQ18" s="60"/>
      <c r="COR18" s="60"/>
      <c r="COS18" s="60"/>
      <c r="COT18" s="60"/>
      <c r="COU18" s="60"/>
      <c r="COV18" s="60"/>
      <c r="COW18" s="60"/>
      <c r="COX18" s="60"/>
      <c r="COY18" s="60"/>
      <c r="COZ18" s="60"/>
      <c r="CPA18" s="60"/>
      <c r="CPB18" s="60"/>
      <c r="CPC18" s="60"/>
      <c r="CPD18" s="60"/>
      <c r="CPE18" s="60"/>
      <c r="CPF18" s="60"/>
      <c r="CPG18" s="60"/>
      <c r="CPH18" s="60"/>
      <c r="CPI18" s="60"/>
      <c r="CPJ18" s="60"/>
      <c r="CPK18" s="60"/>
      <c r="CPL18" s="60"/>
      <c r="CPM18" s="60"/>
      <c r="CPN18" s="60"/>
      <c r="CPO18" s="60"/>
      <c r="CPP18" s="60"/>
      <c r="CPQ18" s="60"/>
      <c r="CPR18" s="60"/>
      <c r="CPS18" s="60"/>
      <c r="CPT18" s="60"/>
      <c r="CPU18" s="60"/>
      <c r="CPV18" s="60"/>
      <c r="CPW18" s="60"/>
      <c r="CPX18" s="60"/>
      <c r="CPY18" s="60"/>
      <c r="CPZ18" s="60"/>
      <c r="CQA18" s="60"/>
      <c r="CQB18" s="60"/>
      <c r="CQC18" s="60"/>
      <c r="CQD18" s="60"/>
      <c r="CQE18" s="60"/>
      <c r="CQF18" s="60"/>
      <c r="CQG18" s="60"/>
      <c r="CQH18" s="60"/>
      <c r="CQI18" s="60"/>
      <c r="CQJ18" s="60"/>
      <c r="CQK18" s="60"/>
      <c r="CQL18" s="60"/>
      <c r="CQM18" s="60"/>
      <c r="CQN18" s="60"/>
      <c r="CQO18" s="60"/>
      <c r="CQP18" s="60"/>
      <c r="CQQ18" s="60"/>
      <c r="CQR18" s="60"/>
      <c r="CQS18" s="60"/>
      <c r="CQT18" s="60"/>
      <c r="CQU18" s="60"/>
      <c r="CQV18" s="60"/>
      <c r="CQW18" s="60"/>
      <c r="CQX18" s="60"/>
      <c r="CQY18" s="60"/>
      <c r="CQZ18" s="60"/>
      <c r="CRA18" s="60"/>
      <c r="CRB18" s="60"/>
      <c r="CRC18" s="60"/>
      <c r="CRD18" s="60"/>
      <c r="CRE18" s="60"/>
      <c r="CRF18" s="60"/>
      <c r="CRG18" s="60"/>
      <c r="CRH18" s="60"/>
      <c r="CRI18" s="60"/>
      <c r="CRJ18" s="60"/>
      <c r="CRK18" s="60"/>
      <c r="CRL18" s="60"/>
      <c r="CRM18" s="60"/>
      <c r="CRN18" s="60"/>
      <c r="CRO18" s="60"/>
      <c r="CRP18" s="60"/>
      <c r="CRQ18" s="60"/>
      <c r="CRR18" s="60"/>
      <c r="CRS18" s="60"/>
      <c r="CRT18" s="60"/>
      <c r="CRU18" s="60"/>
      <c r="CRV18" s="60"/>
      <c r="CRW18" s="60"/>
      <c r="CRX18" s="60"/>
      <c r="CRY18" s="60"/>
      <c r="CRZ18" s="60"/>
      <c r="CSA18" s="60"/>
      <c r="CSB18" s="60"/>
      <c r="CSC18" s="60"/>
      <c r="CSD18" s="60"/>
      <c r="CSE18" s="60"/>
      <c r="CSF18" s="60"/>
      <c r="CSG18" s="60"/>
      <c r="CSH18" s="60"/>
      <c r="CSI18" s="60"/>
      <c r="CSJ18" s="60"/>
      <c r="CSK18" s="60"/>
      <c r="CSL18" s="60"/>
      <c r="CSM18" s="60"/>
      <c r="CSN18" s="60"/>
      <c r="CSO18" s="60"/>
      <c r="CSP18" s="60"/>
      <c r="CSQ18" s="60"/>
      <c r="CSR18" s="60"/>
      <c r="CSS18" s="60"/>
      <c r="CST18" s="60"/>
      <c r="CSU18" s="60"/>
      <c r="CSV18" s="60"/>
      <c r="CSW18" s="60"/>
      <c r="CSX18" s="60"/>
      <c r="CSY18" s="60"/>
      <c r="CSZ18" s="60"/>
      <c r="CTA18" s="60"/>
      <c r="CTB18" s="60"/>
      <c r="CTC18" s="60"/>
      <c r="CTD18" s="60"/>
      <c r="CTE18" s="60"/>
      <c r="CTF18" s="60"/>
      <c r="CTG18" s="60"/>
      <c r="CTH18" s="60"/>
      <c r="CTI18" s="60"/>
      <c r="CTJ18" s="60"/>
      <c r="CTK18" s="60"/>
      <c r="CTL18" s="60"/>
      <c r="CTM18" s="60"/>
      <c r="CTN18" s="60"/>
      <c r="CTO18" s="60"/>
      <c r="CTP18" s="60"/>
      <c r="CTQ18" s="60"/>
      <c r="CTR18" s="60"/>
      <c r="CTS18" s="60"/>
      <c r="CTT18" s="60"/>
      <c r="CTU18" s="60"/>
      <c r="CTV18" s="60"/>
      <c r="CTW18" s="60"/>
      <c r="CTX18" s="60"/>
      <c r="CTY18" s="60"/>
      <c r="CTZ18" s="60"/>
      <c r="CUA18" s="60"/>
      <c r="CUB18" s="60"/>
      <c r="CUC18" s="60"/>
      <c r="CUD18" s="60"/>
      <c r="CUE18" s="60"/>
      <c r="CUF18" s="60"/>
      <c r="CUG18" s="60"/>
      <c r="CUH18" s="60"/>
      <c r="CUI18" s="60"/>
      <c r="CUJ18" s="60"/>
      <c r="CUK18" s="60"/>
      <c r="CUL18" s="60"/>
      <c r="CUM18" s="60"/>
      <c r="CUN18" s="60"/>
      <c r="CUO18" s="60"/>
      <c r="CUP18" s="60"/>
      <c r="CUQ18" s="60"/>
      <c r="CUR18" s="60"/>
      <c r="CUS18" s="60"/>
      <c r="CUT18" s="60"/>
      <c r="CUU18" s="60"/>
      <c r="CUV18" s="60"/>
      <c r="CUW18" s="60"/>
      <c r="CUX18" s="60"/>
      <c r="CUY18" s="60"/>
      <c r="CUZ18" s="60"/>
      <c r="CVA18" s="60"/>
      <c r="CVB18" s="60"/>
      <c r="CVC18" s="60"/>
      <c r="CVD18" s="60"/>
      <c r="CVE18" s="60"/>
      <c r="CVF18" s="60"/>
      <c r="CVG18" s="60"/>
      <c r="CVH18" s="60"/>
      <c r="CVI18" s="60"/>
      <c r="CVJ18" s="60"/>
      <c r="CVK18" s="60"/>
      <c r="CVL18" s="60"/>
      <c r="CVM18" s="60"/>
      <c r="CVN18" s="60"/>
      <c r="CVO18" s="60"/>
      <c r="CVP18" s="60"/>
      <c r="CVQ18" s="60"/>
      <c r="CVR18" s="60"/>
      <c r="CVS18" s="60"/>
      <c r="CVT18" s="60"/>
      <c r="CVU18" s="60"/>
      <c r="CVV18" s="60"/>
      <c r="CVW18" s="60"/>
      <c r="CVX18" s="60"/>
      <c r="CVY18" s="60"/>
      <c r="CVZ18" s="60"/>
      <c r="CWA18" s="60"/>
      <c r="CWB18" s="60"/>
      <c r="CWC18" s="60"/>
      <c r="CWD18" s="60"/>
      <c r="CWE18" s="60"/>
      <c r="CWF18" s="60"/>
      <c r="CWG18" s="60"/>
      <c r="CWH18" s="60"/>
      <c r="CWI18" s="60"/>
      <c r="CWJ18" s="60"/>
      <c r="CWK18" s="60"/>
      <c r="CWL18" s="60"/>
      <c r="CWM18" s="60"/>
      <c r="CWN18" s="60"/>
      <c r="CWO18" s="60"/>
      <c r="CWP18" s="60"/>
      <c r="CWQ18" s="60"/>
      <c r="CWR18" s="60"/>
      <c r="CWS18" s="60"/>
      <c r="CWT18" s="60"/>
      <c r="CWU18" s="60"/>
      <c r="CWV18" s="60"/>
      <c r="CWW18" s="60"/>
      <c r="CWX18" s="60"/>
      <c r="CWY18" s="60"/>
      <c r="CWZ18" s="60"/>
      <c r="CXA18" s="60"/>
      <c r="CXB18" s="60"/>
      <c r="CXC18" s="60"/>
      <c r="CXD18" s="60"/>
      <c r="CXE18" s="60"/>
      <c r="CXF18" s="60"/>
      <c r="CXG18" s="60"/>
      <c r="CXH18" s="60"/>
      <c r="CXI18" s="60"/>
      <c r="CXJ18" s="60"/>
      <c r="CXK18" s="60"/>
      <c r="CXL18" s="60"/>
      <c r="CXM18" s="60"/>
      <c r="CXN18" s="60"/>
      <c r="CXO18" s="60"/>
      <c r="CXP18" s="60"/>
      <c r="CXQ18" s="60"/>
      <c r="CXR18" s="60"/>
      <c r="CXS18" s="60"/>
      <c r="CXT18" s="60"/>
      <c r="CXU18" s="60"/>
      <c r="CXV18" s="60"/>
      <c r="CXW18" s="60"/>
      <c r="CXX18" s="60"/>
      <c r="CXY18" s="60"/>
      <c r="CXZ18" s="60"/>
      <c r="CYA18" s="60"/>
      <c r="CYB18" s="60"/>
      <c r="CYC18" s="60"/>
      <c r="CYD18" s="60"/>
      <c r="CYE18" s="60"/>
      <c r="CYF18" s="60"/>
      <c r="CYG18" s="60"/>
      <c r="CYH18" s="60"/>
      <c r="CYI18" s="60"/>
      <c r="CYJ18" s="60"/>
      <c r="CYK18" s="60"/>
      <c r="CYL18" s="60"/>
      <c r="CYM18" s="60"/>
      <c r="CYN18" s="60"/>
      <c r="CYO18" s="60"/>
      <c r="CYP18" s="60"/>
      <c r="CYQ18" s="60"/>
      <c r="CYR18" s="60"/>
      <c r="CYS18" s="60"/>
      <c r="CYT18" s="60"/>
      <c r="CYU18" s="60"/>
      <c r="CYV18" s="60"/>
      <c r="CYW18" s="60"/>
      <c r="CYX18" s="60"/>
      <c r="CYY18" s="60"/>
      <c r="CYZ18" s="60"/>
      <c r="CZA18" s="60"/>
      <c r="CZB18" s="60"/>
      <c r="CZC18" s="60"/>
      <c r="CZD18" s="60"/>
      <c r="CZE18" s="60"/>
      <c r="CZF18" s="60"/>
      <c r="CZG18" s="60"/>
      <c r="CZH18" s="60"/>
      <c r="CZI18" s="60"/>
      <c r="CZJ18" s="60"/>
      <c r="CZK18" s="60"/>
      <c r="CZL18" s="60"/>
      <c r="CZM18" s="60"/>
      <c r="CZN18" s="60"/>
      <c r="CZO18" s="60"/>
      <c r="CZP18" s="60"/>
      <c r="CZQ18" s="60"/>
      <c r="CZR18" s="60"/>
      <c r="CZS18" s="60"/>
      <c r="CZT18" s="60"/>
      <c r="CZU18" s="60"/>
      <c r="CZV18" s="60"/>
      <c r="CZW18" s="60"/>
      <c r="CZX18" s="60"/>
      <c r="CZY18" s="60"/>
      <c r="CZZ18" s="60"/>
      <c r="DAA18" s="60"/>
      <c r="DAB18" s="60"/>
      <c r="DAC18" s="60"/>
      <c r="DAD18" s="60"/>
      <c r="DAE18" s="60"/>
      <c r="DAF18" s="60"/>
      <c r="DAG18" s="60"/>
      <c r="DAH18" s="60"/>
      <c r="DAI18" s="60"/>
      <c r="DAJ18" s="60"/>
      <c r="DAK18" s="60"/>
      <c r="DAL18" s="60"/>
      <c r="DAM18" s="60"/>
      <c r="DAN18" s="60"/>
      <c r="DAO18" s="60"/>
      <c r="DAP18" s="60"/>
      <c r="DAQ18" s="60"/>
      <c r="DAR18" s="60"/>
      <c r="DAS18" s="60"/>
      <c r="DAT18" s="60"/>
      <c r="DAU18" s="60"/>
      <c r="DAV18" s="60"/>
      <c r="DAW18" s="60"/>
      <c r="DAX18" s="60"/>
      <c r="DAY18" s="60"/>
      <c r="DAZ18" s="60"/>
      <c r="DBA18" s="60"/>
      <c r="DBB18" s="60"/>
      <c r="DBC18" s="60"/>
      <c r="DBD18" s="60"/>
      <c r="DBE18" s="60"/>
      <c r="DBF18" s="60"/>
      <c r="DBG18" s="60"/>
      <c r="DBH18" s="60"/>
      <c r="DBI18" s="60"/>
      <c r="DBJ18" s="60"/>
      <c r="DBK18" s="60"/>
      <c r="DBL18" s="60"/>
      <c r="DBM18" s="60"/>
      <c r="DBN18" s="60"/>
      <c r="DBO18" s="60"/>
      <c r="DBP18" s="60"/>
      <c r="DBQ18" s="60"/>
      <c r="DBR18" s="60"/>
      <c r="DBS18" s="60"/>
      <c r="DBT18" s="60"/>
      <c r="DBU18" s="60"/>
      <c r="DBV18" s="60"/>
      <c r="DBW18" s="60"/>
      <c r="DBX18" s="60"/>
      <c r="DBY18" s="60"/>
      <c r="DBZ18" s="60"/>
      <c r="DCA18" s="60"/>
      <c r="DCB18" s="60"/>
      <c r="DCC18" s="60"/>
      <c r="DCD18" s="60"/>
      <c r="DCE18" s="60"/>
      <c r="DCF18" s="60"/>
      <c r="DCG18" s="60"/>
      <c r="DCH18" s="60"/>
      <c r="DCI18" s="60"/>
      <c r="DCJ18" s="60"/>
      <c r="DCK18" s="60"/>
      <c r="DCL18" s="60"/>
      <c r="DCM18" s="60"/>
      <c r="DCN18" s="60"/>
      <c r="DCO18" s="60"/>
      <c r="DCP18" s="60"/>
      <c r="DCQ18" s="60"/>
      <c r="DCR18" s="60"/>
      <c r="DCS18" s="60"/>
      <c r="DCT18" s="60"/>
      <c r="DCU18" s="60"/>
      <c r="DCV18" s="60"/>
      <c r="DCW18" s="60"/>
      <c r="DCX18" s="60"/>
      <c r="DCY18" s="60"/>
      <c r="DCZ18" s="60"/>
      <c r="DDA18" s="60"/>
      <c r="DDB18" s="60"/>
      <c r="DDC18" s="60"/>
      <c r="DDD18" s="60"/>
      <c r="DDE18" s="60"/>
      <c r="DDF18" s="60"/>
      <c r="DDG18" s="60"/>
      <c r="DDH18" s="60"/>
      <c r="DDI18" s="60"/>
      <c r="DDJ18" s="60"/>
      <c r="DDK18" s="60"/>
      <c r="DDL18" s="60"/>
      <c r="DDM18" s="60"/>
      <c r="DDN18" s="60"/>
      <c r="DDO18" s="60"/>
      <c r="DDP18" s="60"/>
      <c r="DDQ18" s="60"/>
      <c r="DDR18" s="60"/>
      <c r="DDS18" s="60"/>
      <c r="DDT18" s="60"/>
      <c r="DDU18" s="60"/>
      <c r="DDV18" s="60"/>
      <c r="DDW18" s="60"/>
      <c r="DDX18" s="60"/>
      <c r="DDY18" s="60"/>
      <c r="DDZ18" s="60"/>
      <c r="DEA18" s="60"/>
      <c r="DEB18" s="60"/>
      <c r="DEC18" s="60"/>
      <c r="DED18" s="60"/>
      <c r="DEE18" s="60"/>
      <c r="DEF18" s="60"/>
      <c r="DEG18" s="60"/>
      <c r="DEH18" s="60"/>
      <c r="DEI18" s="60"/>
      <c r="DEJ18" s="60"/>
      <c r="DEK18" s="60"/>
      <c r="DEL18" s="60"/>
      <c r="DEM18" s="60"/>
      <c r="DEN18" s="60"/>
      <c r="DEO18" s="60"/>
      <c r="DEP18" s="60"/>
      <c r="DEQ18" s="60"/>
      <c r="DER18" s="60"/>
      <c r="DES18" s="60"/>
      <c r="DET18" s="60"/>
      <c r="DEU18" s="60"/>
      <c r="DEV18" s="60"/>
      <c r="DEW18" s="60"/>
      <c r="DEX18" s="60"/>
      <c r="DEY18" s="60"/>
      <c r="DEZ18" s="60"/>
      <c r="DFA18" s="60"/>
      <c r="DFB18" s="60"/>
      <c r="DFC18" s="60"/>
      <c r="DFD18" s="60"/>
      <c r="DFE18" s="60"/>
      <c r="DFF18" s="60"/>
      <c r="DFG18" s="60"/>
      <c r="DFH18" s="60"/>
      <c r="DFI18" s="60"/>
      <c r="DFJ18" s="60"/>
      <c r="DFK18" s="60"/>
      <c r="DFL18" s="60"/>
      <c r="DFM18" s="60"/>
      <c r="DFN18" s="60"/>
      <c r="DFO18" s="60"/>
      <c r="DFP18" s="60"/>
      <c r="DFQ18" s="60"/>
      <c r="DFR18" s="60"/>
      <c r="DFS18" s="60"/>
      <c r="DFT18" s="60"/>
      <c r="DFU18" s="60"/>
      <c r="DFV18" s="60"/>
      <c r="DFW18" s="60"/>
      <c r="DFX18" s="60"/>
      <c r="DFY18" s="60"/>
      <c r="DFZ18" s="60"/>
      <c r="DGA18" s="60"/>
      <c r="DGB18" s="60"/>
      <c r="DGC18" s="60"/>
      <c r="DGD18" s="60"/>
      <c r="DGE18" s="60"/>
      <c r="DGF18" s="60"/>
      <c r="DGG18" s="60"/>
      <c r="DGH18" s="60"/>
      <c r="DGI18" s="60"/>
      <c r="DGJ18" s="60"/>
      <c r="DGK18" s="60"/>
      <c r="DGL18" s="60"/>
      <c r="DGM18" s="60"/>
      <c r="DGN18" s="60"/>
      <c r="DGO18" s="60"/>
      <c r="DGP18" s="60"/>
      <c r="DGQ18" s="60"/>
      <c r="DGR18" s="60"/>
      <c r="DGS18" s="60"/>
      <c r="DGT18" s="60"/>
      <c r="DGU18" s="60"/>
      <c r="DGV18" s="60"/>
      <c r="DGW18" s="60"/>
      <c r="DGX18" s="60"/>
      <c r="DGY18" s="60"/>
      <c r="DGZ18" s="60"/>
      <c r="DHA18" s="60"/>
      <c r="DHB18" s="60"/>
      <c r="DHC18" s="60"/>
      <c r="DHD18" s="60"/>
      <c r="DHE18" s="60"/>
      <c r="DHF18" s="60"/>
      <c r="DHG18" s="60"/>
      <c r="DHH18" s="60"/>
      <c r="DHI18" s="60"/>
      <c r="DHJ18" s="60"/>
      <c r="DHK18" s="60"/>
      <c r="DHL18" s="60"/>
      <c r="DHM18" s="60"/>
      <c r="DHN18" s="60"/>
      <c r="DHO18" s="60"/>
      <c r="DHP18" s="60"/>
      <c r="DHQ18" s="60"/>
      <c r="DHR18" s="60"/>
      <c r="DHS18" s="60"/>
      <c r="DHT18" s="60"/>
      <c r="DHU18" s="60"/>
      <c r="DHV18" s="60"/>
      <c r="DHW18" s="60"/>
      <c r="DHX18" s="60"/>
      <c r="DHY18" s="60"/>
      <c r="DHZ18" s="60"/>
      <c r="DIA18" s="60"/>
      <c r="DIB18" s="60"/>
      <c r="DIC18" s="60"/>
      <c r="DID18" s="60"/>
      <c r="DIE18" s="60"/>
      <c r="DIF18" s="60"/>
      <c r="DIG18" s="60"/>
      <c r="DIH18" s="60"/>
      <c r="DII18" s="60"/>
      <c r="DIJ18" s="60"/>
      <c r="DIK18" s="60"/>
      <c r="DIL18" s="60"/>
      <c r="DIM18" s="60"/>
      <c r="DIN18" s="60"/>
      <c r="DIO18" s="60"/>
      <c r="DIP18" s="60"/>
      <c r="DIQ18" s="60"/>
      <c r="DIR18" s="60"/>
      <c r="DIS18" s="60"/>
      <c r="DIT18" s="60"/>
      <c r="DIU18" s="60"/>
      <c r="DIV18" s="60"/>
      <c r="DIW18" s="60"/>
      <c r="DIX18" s="60"/>
      <c r="DIY18" s="60"/>
      <c r="DIZ18" s="60"/>
      <c r="DJA18" s="60"/>
      <c r="DJB18" s="60"/>
      <c r="DJC18" s="60"/>
      <c r="DJD18" s="60"/>
      <c r="DJE18" s="60"/>
      <c r="DJF18" s="60"/>
      <c r="DJG18" s="60"/>
      <c r="DJH18" s="60"/>
      <c r="DJI18" s="60"/>
      <c r="DJJ18" s="60"/>
      <c r="DJK18" s="60"/>
      <c r="DJL18" s="60"/>
      <c r="DJM18" s="60"/>
      <c r="DJN18" s="60"/>
      <c r="DJO18" s="60"/>
      <c r="DJP18" s="60"/>
      <c r="DJQ18" s="60"/>
      <c r="DJR18" s="60"/>
      <c r="DJS18" s="60"/>
      <c r="DJT18" s="60"/>
      <c r="DJU18" s="60"/>
      <c r="DJV18" s="60"/>
      <c r="DJW18" s="60"/>
      <c r="DJX18" s="60"/>
      <c r="DJY18" s="60"/>
      <c r="DJZ18" s="60"/>
      <c r="DKA18" s="60"/>
      <c r="DKB18" s="60"/>
      <c r="DKC18" s="60"/>
      <c r="DKD18" s="60"/>
      <c r="DKE18" s="60"/>
      <c r="DKF18" s="60"/>
      <c r="DKG18" s="60"/>
      <c r="DKH18" s="60"/>
      <c r="DKI18" s="60"/>
      <c r="DKJ18" s="60"/>
      <c r="DKK18" s="60"/>
      <c r="DKL18" s="60"/>
      <c r="DKM18" s="60"/>
      <c r="DKN18" s="60"/>
      <c r="DKO18" s="60"/>
      <c r="DKP18" s="60"/>
      <c r="DKQ18" s="60"/>
      <c r="DKR18" s="60"/>
      <c r="DKS18" s="60"/>
      <c r="DKT18" s="60"/>
      <c r="DKU18" s="60"/>
      <c r="DKV18" s="60"/>
      <c r="DKW18" s="60"/>
      <c r="DKX18" s="60"/>
      <c r="DKY18" s="60"/>
      <c r="DKZ18" s="60"/>
      <c r="DLA18" s="60"/>
      <c r="DLB18" s="60"/>
      <c r="DLC18" s="60"/>
      <c r="DLD18" s="60"/>
      <c r="DLE18" s="60"/>
      <c r="DLF18" s="60"/>
      <c r="DLG18" s="60"/>
      <c r="DLH18" s="60"/>
      <c r="DLI18" s="60"/>
      <c r="DLJ18" s="60"/>
      <c r="DLK18" s="60"/>
      <c r="DLL18" s="60"/>
      <c r="DLM18" s="60"/>
      <c r="DLN18" s="60"/>
      <c r="DLO18" s="60"/>
      <c r="DLP18" s="60"/>
      <c r="DLQ18" s="60"/>
      <c r="DLR18" s="60"/>
      <c r="DLS18" s="60"/>
      <c r="DLT18" s="60"/>
      <c r="DLU18" s="60"/>
      <c r="DLV18" s="60"/>
      <c r="DLW18" s="60"/>
      <c r="DLX18" s="60"/>
      <c r="DLY18" s="60"/>
      <c r="DLZ18" s="60"/>
      <c r="DMA18" s="60"/>
      <c r="DMB18" s="60"/>
      <c r="DMC18" s="60"/>
      <c r="DMD18" s="60"/>
      <c r="DME18" s="60"/>
      <c r="DMF18" s="60"/>
      <c r="DMG18" s="60"/>
      <c r="DMH18" s="60"/>
      <c r="DMI18" s="60"/>
      <c r="DMJ18" s="60"/>
      <c r="DMK18" s="60"/>
      <c r="DML18" s="60"/>
      <c r="DMM18" s="60"/>
      <c r="DMN18" s="60"/>
      <c r="DMO18" s="60"/>
      <c r="DMP18" s="60"/>
      <c r="DMQ18" s="60"/>
      <c r="DMR18" s="60"/>
      <c r="DMS18" s="60"/>
      <c r="DMT18" s="60"/>
      <c r="DMU18" s="60"/>
      <c r="DMV18" s="60"/>
      <c r="DMW18" s="60"/>
      <c r="DMX18" s="60"/>
      <c r="DMY18" s="60"/>
      <c r="DMZ18" s="60"/>
      <c r="DNA18" s="60"/>
      <c r="DNB18" s="60"/>
      <c r="DNC18" s="60"/>
      <c r="DND18" s="60"/>
      <c r="DNE18" s="60"/>
      <c r="DNF18" s="60"/>
      <c r="DNG18" s="60"/>
      <c r="DNH18" s="60"/>
      <c r="DNI18" s="60"/>
      <c r="DNJ18" s="60"/>
      <c r="DNK18" s="60"/>
      <c r="DNL18" s="60"/>
      <c r="DNM18" s="60"/>
      <c r="DNN18" s="60"/>
      <c r="DNO18" s="60"/>
      <c r="DNP18" s="60"/>
      <c r="DNQ18" s="60"/>
      <c r="DNR18" s="60"/>
      <c r="DNS18" s="60"/>
      <c r="DNT18" s="60"/>
      <c r="DNU18" s="60"/>
      <c r="DNV18" s="60"/>
      <c r="DNW18" s="60"/>
      <c r="DNX18" s="60"/>
      <c r="DNY18" s="60"/>
      <c r="DNZ18" s="60"/>
      <c r="DOA18" s="60"/>
      <c r="DOB18" s="60"/>
      <c r="DOC18" s="60"/>
      <c r="DOD18" s="60"/>
      <c r="DOE18" s="60"/>
      <c r="DOF18" s="60"/>
      <c r="DOG18" s="60"/>
      <c r="DOH18" s="60"/>
      <c r="DOI18" s="60"/>
      <c r="DOJ18" s="60"/>
      <c r="DOK18" s="60"/>
      <c r="DOL18" s="60"/>
      <c r="DOM18" s="60"/>
      <c r="DON18" s="60"/>
      <c r="DOO18" s="60"/>
      <c r="DOP18" s="60"/>
      <c r="DOQ18" s="60"/>
      <c r="DOR18" s="60"/>
      <c r="DOS18" s="60"/>
      <c r="DOT18" s="60"/>
      <c r="DOU18" s="60"/>
      <c r="DOV18" s="60"/>
      <c r="DOW18" s="60"/>
      <c r="DOX18" s="60"/>
      <c r="DOY18" s="60"/>
      <c r="DOZ18" s="60"/>
      <c r="DPA18" s="60"/>
      <c r="DPB18" s="60"/>
      <c r="DPC18" s="60"/>
      <c r="DPD18" s="60"/>
      <c r="DPE18" s="60"/>
      <c r="DPF18" s="60"/>
      <c r="DPG18" s="60"/>
      <c r="DPH18" s="60"/>
      <c r="DPI18" s="60"/>
      <c r="DPJ18" s="60"/>
      <c r="DPK18" s="60"/>
      <c r="DPL18" s="60"/>
      <c r="DPM18" s="60"/>
      <c r="DPN18" s="60"/>
      <c r="DPO18" s="60"/>
      <c r="DPP18" s="60"/>
      <c r="DPQ18" s="60"/>
      <c r="DPR18" s="60"/>
      <c r="DPS18" s="60"/>
      <c r="DPT18" s="60"/>
      <c r="DPU18" s="60"/>
      <c r="DPV18" s="60"/>
      <c r="DPW18" s="60"/>
      <c r="DPX18" s="60"/>
      <c r="DPY18" s="60"/>
      <c r="DPZ18" s="60"/>
      <c r="DQA18" s="60"/>
      <c r="DQB18" s="60"/>
      <c r="DQC18" s="60"/>
      <c r="DQD18" s="60"/>
      <c r="DQE18" s="60"/>
      <c r="DQF18" s="60"/>
      <c r="DQG18" s="60"/>
      <c r="DQH18" s="60"/>
      <c r="DQI18" s="60"/>
      <c r="DQJ18" s="60"/>
      <c r="DQK18" s="60"/>
      <c r="DQL18" s="60"/>
      <c r="DQM18" s="60"/>
      <c r="DQN18" s="60"/>
      <c r="DQO18" s="60"/>
      <c r="DQP18" s="60"/>
      <c r="DQQ18" s="60"/>
      <c r="DQR18" s="60"/>
      <c r="DQS18" s="60"/>
      <c r="DQT18" s="60"/>
      <c r="DQU18" s="60"/>
      <c r="DQV18" s="60"/>
      <c r="DQW18" s="60"/>
      <c r="DQX18" s="60"/>
      <c r="DQY18" s="60"/>
      <c r="DQZ18" s="60"/>
      <c r="DRA18" s="60"/>
      <c r="DRB18" s="60"/>
      <c r="DRC18" s="60"/>
      <c r="DRD18" s="60"/>
      <c r="DRE18" s="60"/>
      <c r="DRF18" s="60"/>
      <c r="DRG18" s="60"/>
      <c r="DRH18" s="60"/>
      <c r="DRI18" s="60"/>
      <c r="DRJ18" s="60"/>
      <c r="DRK18" s="60"/>
      <c r="DRL18" s="60"/>
      <c r="DRM18" s="60"/>
      <c r="DRN18" s="60"/>
      <c r="DRO18" s="60"/>
      <c r="DRP18" s="60"/>
      <c r="DRQ18" s="60"/>
      <c r="DRR18" s="60"/>
      <c r="DRS18" s="60"/>
      <c r="DRT18" s="60"/>
      <c r="DRU18" s="60"/>
      <c r="DRV18" s="60"/>
      <c r="DRW18" s="60"/>
      <c r="DRX18" s="60"/>
      <c r="DRY18" s="60"/>
      <c r="DRZ18" s="60"/>
      <c r="DSA18" s="60"/>
      <c r="DSB18" s="60"/>
      <c r="DSC18" s="60"/>
      <c r="DSD18" s="60"/>
      <c r="DSE18" s="60"/>
      <c r="DSF18" s="60"/>
      <c r="DSG18" s="60"/>
      <c r="DSH18" s="60"/>
      <c r="DSI18" s="60"/>
      <c r="DSJ18" s="60"/>
      <c r="DSK18" s="60"/>
      <c r="DSL18" s="60"/>
      <c r="DSM18" s="60"/>
      <c r="DSN18" s="60"/>
      <c r="DSO18" s="60"/>
      <c r="DSP18" s="60"/>
      <c r="DSQ18" s="60"/>
      <c r="DSR18" s="60"/>
      <c r="DSS18" s="60"/>
      <c r="DST18" s="60"/>
      <c r="DSU18" s="60"/>
      <c r="DSV18" s="60"/>
      <c r="DSW18" s="60"/>
      <c r="DSX18" s="60"/>
      <c r="DSY18" s="60"/>
      <c r="DSZ18" s="60"/>
      <c r="DTA18" s="60"/>
      <c r="DTB18" s="60"/>
      <c r="DTC18" s="60"/>
      <c r="DTD18" s="60"/>
      <c r="DTE18" s="60"/>
      <c r="DTF18" s="60"/>
      <c r="DTG18" s="60"/>
      <c r="DTH18" s="60"/>
      <c r="DTI18" s="60"/>
      <c r="DTJ18" s="60"/>
      <c r="DTK18" s="60"/>
      <c r="DTL18" s="60"/>
      <c r="DTM18" s="60"/>
      <c r="DTN18" s="60"/>
      <c r="DTO18" s="60"/>
      <c r="DTP18" s="60"/>
      <c r="DTQ18" s="60"/>
      <c r="DTR18" s="60"/>
      <c r="DTS18" s="60"/>
      <c r="DTT18" s="60"/>
      <c r="DTU18" s="60"/>
      <c r="DTV18" s="60"/>
      <c r="DTW18" s="60"/>
      <c r="DTX18" s="60"/>
      <c r="DTY18" s="60"/>
      <c r="DTZ18" s="60"/>
      <c r="DUA18" s="60"/>
      <c r="DUB18" s="60"/>
      <c r="DUC18" s="60"/>
      <c r="DUD18" s="60"/>
      <c r="DUE18" s="60"/>
      <c r="DUF18" s="60"/>
      <c r="DUG18" s="60"/>
      <c r="DUH18" s="60"/>
      <c r="DUI18" s="60"/>
      <c r="DUJ18" s="60"/>
      <c r="DUK18" s="60"/>
      <c r="DUL18" s="60"/>
      <c r="DUM18" s="60"/>
      <c r="DUN18" s="60"/>
      <c r="DUO18" s="60"/>
      <c r="DUP18" s="60"/>
      <c r="DUQ18" s="60"/>
      <c r="DUR18" s="60"/>
      <c r="DUS18" s="60"/>
      <c r="DUT18" s="60"/>
      <c r="DUU18" s="60"/>
      <c r="DUV18" s="60"/>
      <c r="DUW18" s="60"/>
      <c r="DUX18" s="60"/>
      <c r="DUY18" s="60"/>
      <c r="DUZ18" s="60"/>
      <c r="DVA18" s="60"/>
      <c r="DVB18" s="60"/>
      <c r="DVC18" s="60"/>
      <c r="DVD18" s="60"/>
      <c r="DVE18" s="60"/>
      <c r="DVF18" s="60"/>
      <c r="DVG18" s="60"/>
      <c r="DVH18" s="60"/>
      <c r="DVI18" s="60"/>
      <c r="DVJ18" s="60"/>
      <c r="DVK18" s="60"/>
      <c r="DVL18" s="60"/>
      <c r="DVM18" s="60"/>
      <c r="DVN18" s="60"/>
      <c r="DVO18" s="60"/>
      <c r="DVP18" s="60"/>
      <c r="DVQ18" s="60"/>
      <c r="DVR18" s="60"/>
      <c r="DVS18" s="60"/>
      <c r="DVT18" s="60"/>
      <c r="DVU18" s="60"/>
      <c r="DVV18" s="60"/>
      <c r="DVW18" s="60"/>
      <c r="DVX18" s="60"/>
      <c r="DVY18" s="60"/>
      <c r="DVZ18" s="60"/>
      <c r="DWA18" s="60"/>
      <c r="DWB18" s="60"/>
      <c r="DWC18" s="60"/>
      <c r="DWD18" s="60"/>
      <c r="DWE18" s="60"/>
      <c r="DWF18" s="60"/>
      <c r="DWG18" s="60"/>
      <c r="DWH18" s="60"/>
      <c r="DWI18" s="60"/>
      <c r="DWJ18" s="60"/>
      <c r="DWK18" s="60"/>
      <c r="DWL18" s="60"/>
      <c r="DWM18" s="60"/>
      <c r="DWN18" s="60"/>
      <c r="DWO18" s="60"/>
      <c r="DWP18" s="60"/>
      <c r="DWQ18" s="60"/>
      <c r="DWR18" s="60"/>
      <c r="DWS18" s="60"/>
      <c r="DWT18" s="60"/>
      <c r="DWU18" s="60"/>
      <c r="DWV18" s="60"/>
      <c r="DWW18" s="60"/>
      <c r="DWX18" s="60"/>
      <c r="DWY18" s="60"/>
      <c r="DWZ18" s="60"/>
      <c r="DXA18" s="60"/>
      <c r="DXB18" s="60"/>
      <c r="DXC18" s="60"/>
      <c r="DXD18" s="60"/>
      <c r="DXE18" s="60"/>
      <c r="DXF18" s="60"/>
      <c r="DXG18" s="60"/>
      <c r="DXH18" s="60"/>
      <c r="DXI18" s="60"/>
      <c r="DXJ18" s="60"/>
      <c r="DXK18" s="60"/>
      <c r="DXL18" s="60"/>
      <c r="DXM18" s="60"/>
      <c r="DXN18" s="60"/>
      <c r="DXO18" s="60"/>
      <c r="DXP18" s="60"/>
      <c r="DXQ18" s="60"/>
      <c r="DXR18" s="60"/>
      <c r="DXS18" s="60"/>
      <c r="DXT18" s="60"/>
      <c r="DXU18" s="60"/>
      <c r="DXV18" s="60"/>
      <c r="DXW18" s="60"/>
      <c r="DXX18" s="60"/>
      <c r="DXY18" s="60"/>
      <c r="DXZ18" s="60"/>
      <c r="DYA18" s="60"/>
      <c r="DYB18" s="60"/>
      <c r="DYC18" s="60"/>
      <c r="DYD18" s="60"/>
      <c r="DYE18" s="60"/>
      <c r="DYF18" s="60"/>
      <c r="DYG18" s="60"/>
      <c r="DYH18" s="60"/>
      <c r="DYI18" s="60"/>
      <c r="DYJ18" s="60"/>
      <c r="DYK18" s="60"/>
      <c r="DYL18" s="60"/>
      <c r="DYM18" s="60"/>
      <c r="DYN18" s="60"/>
      <c r="DYO18" s="60"/>
      <c r="DYP18" s="60"/>
      <c r="DYQ18" s="60"/>
      <c r="DYR18" s="60"/>
      <c r="DYS18" s="60"/>
      <c r="DYT18" s="60"/>
      <c r="DYU18" s="60"/>
      <c r="DYV18" s="60"/>
      <c r="DYW18" s="60"/>
      <c r="DYX18" s="60"/>
      <c r="DYY18" s="60"/>
      <c r="DYZ18" s="60"/>
      <c r="DZA18" s="60"/>
      <c r="DZB18" s="60"/>
      <c r="DZC18" s="60"/>
      <c r="DZD18" s="60"/>
      <c r="DZE18" s="60"/>
      <c r="DZF18" s="60"/>
      <c r="DZG18" s="60"/>
      <c r="DZH18" s="60"/>
      <c r="DZI18" s="60"/>
      <c r="DZJ18" s="60"/>
      <c r="DZK18" s="60"/>
      <c r="DZL18" s="60"/>
      <c r="DZM18" s="60"/>
      <c r="DZN18" s="60"/>
      <c r="DZO18" s="60"/>
      <c r="DZP18" s="60"/>
      <c r="DZQ18" s="60"/>
      <c r="DZR18" s="60"/>
      <c r="DZS18" s="60"/>
      <c r="DZT18" s="60"/>
      <c r="DZU18" s="60"/>
      <c r="DZV18" s="60"/>
      <c r="DZW18" s="60"/>
      <c r="DZX18" s="60"/>
      <c r="DZY18" s="60"/>
      <c r="DZZ18" s="60"/>
      <c r="EAA18" s="60"/>
      <c r="EAB18" s="60"/>
      <c r="EAC18" s="60"/>
      <c r="EAD18" s="60"/>
      <c r="EAE18" s="60"/>
      <c r="EAF18" s="60"/>
      <c r="EAG18" s="60"/>
      <c r="EAH18" s="60"/>
      <c r="EAI18" s="60"/>
      <c r="EAJ18" s="60"/>
      <c r="EAK18" s="60"/>
      <c r="EAL18" s="60"/>
      <c r="EAM18" s="60"/>
      <c r="EAN18" s="60"/>
      <c r="EAO18" s="60"/>
      <c r="EAP18" s="60"/>
      <c r="EAQ18" s="60"/>
      <c r="EAR18" s="60"/>
      <c r="EAS18" s="60"/>
      <c r="EAT18" s="60"/>
      <c r="EAU18" s="60"/>
      <c r="EAV18" s="60"/>
      <c r="EAW18" s="60"/>
      <c r="EAX18" s="60"/>
      <c r="EAY18" s="60"/>
      <c r="EAZ18" s="60"/>
      <c r="EBA18" s="60"/>
      <c r="EBB18" s="60"/>
      <c r="EBC18" s="60"/>
      <c r="EBD18" s="60"/>
      <c r="EBE18" s="60"/>
      <c r="EBF18" s="60"/>
      <c r="EBG18" s="60"/>
      <c r="EBH18" s="60"/>
      <c r="EBI18" s="60"/>
      <c r="EBJ18" s="60"/>
      <c r="EBK18" s="60"/>
      <c r="EBL18" s="60"/>
      <c r="EBM18" s="60"/>
      <c r="EBN18" s="60"/>
      <c r="EBO18" s="60"/>
      <c r="EBP18" s="60"/>
      <c r="EBQ18" s="60"/>
      <c r="EBR18" s="60"/>
      <c r="EBS18" s="60"/>
      <c r="EBT18" s="60"/>
      <c r="EBU18" s="60"/>
      <c r="EBV18" s="60"/>
      <c r="EBW18" s="60"/>
      <c r="EBX18" s="60"/>
      <c r="EBY18" s="60"/>
      <c r="EBZ18" s="60"/>
      <c r="ECA18" s="60"/>
      <c r="ECB18" s="60"/>
      <c r="ECC18" s="60"/>
      <c r="ECD18" s="60"/>
      <c r="ECE18" s="60"/>
      <c r="ECF18" s="60"/>
      <c r="ECG18" s="60"/>
      <c r="ECH18" s="60"/>
      <c r="ECI18" s="60"/>
      <c r="ECJ18" s="60"/>
      <c r="ECK18" s="60"/>
      <c r="ECL18" s="60"/>
      <c r="ECM18" s="60"/>
      <c r="ECN18" s="60"/>
      <c r="ECO18" s="60"/>
      <c r="ECP18" s="60"/>
      <c r="ECQ18" s="60"/>
      <c r="ECR18" s="60"/>
      <c r="ECS18" s="60"/>
      <c r="ECT18" s="60"/>
      <c r="ECU18" s="60"/>
      <c r="ECV18" s="60"/>
      <c r="ECW18" s="60"/>
      <c r="ECX18" s="60"/>
      <c r="ECY18" s="60"/>
      <c r="ECZ18" s="60"/>
      <c r="EDA18" s="60"/>
      <c r="EDB18" s="60"/>
      <c r="EDC18" s="60"/>
      <c r="EDD18" s="60"/>
      <c r="EDE18" s="60"/>
      <c r="EDF18" s="60"/>
      <c r="EDG18" s="60"/>
      <c r="EDH18" s="60"/>
      <c r="EDI18" s="60"/>
      <c r="EDJ18" s="60"/>
      <c r="EDK18" s="60"/>
      <c r="EDL18" s="60"/>
      <c r="EDM18" s="60"/>
      <c r="EDN18" s="60"/>
      <c r="EDO18" s="60"/>
      <c r="EDP18" s="60"/>
      <c r="EDQ18" s="60"/>
      <c r="EDR18" s="60"/>
      <c r="EDS18" s="60"/>
      <c r="EDT18" s="60"/>
      <c r="EDU18" s="60"/>
      <c r="EDV18" s="60"/>
      <c r="EDW18" s="60"/>
      <c r="EDX18" s="60"/>
      <c r="EDY18" s="60"/>
      <c r="EDZ18" s="60"/>
      <c r="EEA18" s="60"/>
      <c r="EEB18" s="60"/>
      <c r="EEC18" s="60"/>
      <c r="EED18" s="60"/>
      <c r="EEE18" s="60"/>
      <c r="EEF18" s="60"/>
      <c r="EEG18" s="60"/>
      <c r="EEH18" s="60"/>
      <c r="EEI18" s="60"/>
      <c r="EEJ18" s="60"/>
      <c r="EEK18" s="60"/>
      <c r="EEL18" s="60"/>
      <c r="EEM18" s="60"/>
      <c r="EEN18" s="60"/>
      <c r="EEO18" s="60"/>
      <c r="EEP18" s="60"/>
      <c r="EEQ18" s="60"/>
      <c r="EER18" s="60"/>
      <c r="EES18" s="60"/>
      <c r="EET18" s="60"/>
      <c r="EEU18" s="60"/>
      <c r="EEV18" s="60"/>
      <c r="EEW18" s="60"/>
      <c r="EEX18" s="60"/>
      <c r="EEY18" s="60"/>
      <c r="EEZ18" s="60"/>
      <c r="EFA18" s="60"/>
      <c r="EFB18" s="60"/>
      <c r="EFC18" s="60"/>
      <c r="EFD18" s="60"/>
      <c r="EFE18" s="60"/>
      <c r="EFF18" s="60"/>
      <c r="EFG18" s="60"/>
      <c r="EFH18" s="60"/>
      <c r="EFI18" s="60"/>
      <c r="EFJ18" s="60"/>
      <c r="EFK18" s="60"/>
      <c r="EFL18" s="60"/>
      <c r="EFM18" s="60"/>
      <c r="EFN18" s="60"/>
      <c r="EFO18" s="60"/>
      <c r="EFP18" s="60"/>
      <c r="EFQ18" s="60"/>
      <c r="EFR18" s="60"/>
      <c r="EFS18" s="60"/>
      <c r="EFT18" s="60"/>
      <c r="EFU18" s="60"/>
      <c r="EFV18" s="60"/>
      <c r="EFW18" s="60"/>
      <c r="EFX18" s="60"/>
      <c r="EFY18" s="60"/>
      <c r="EFZ18" s="60"/>
      <c r="EGA18" s="60"/>
      <c r="EGB18" s="60"/>
      <c r="EGC18" s="60"/>
      <c r="EGD18" s="60"/>
      <c r="EGE18" s="60"/>
      <c r="EGF18" s="60"/>
      <c r="EGG18" s="60"/>
      <c r="EGH18" s="60"/>
      <c r="EGI18" s="60"/>
      <c r="EGJ18" s="60"/>
      <c r="EGK18" s="60"/>
      <c r="EGL18" s="60"/>
      <c r="EGM18" s="60"/>
      <c r="EGN18" s="60"/>
      <c r="EGO18" s="60"/>
      <c r="EGP18" s="60"/>
      <c r="EGQ18" s="60"/>
      <c r="EGR18" s="60"/>
      <c r="EGS18" s="60"/>
      <c r="EGT18" s="60"/>
      <c r="EGU18" s="60"/>
      <c r="EGV18" s="60"/>
      <c r="EGW18" s="60"/>
      <c r="EGX18" s="60"/>
      <c r="EGY18" s="60"/>
      <c r="EGZ18" s="60"/>
      <c r="EHA18" s="60"/>
      <c r="EHB18" s="60"/>
      <c r="EHC18" s="60"/>
      <c r="EHD18" s="60"/>
      <c r="EHE18" s="60"/>
      <c r="EHF18" s="60"/>
      <c r="EHG18" s="60"/>
      <c r="EHH18" s="60"/>
      <c r="EHI18" s="60"/>
      <c r="EHJ18" s="60"/>
      <c r="EHK18" s="60"/>
      <c r="EHL18" s="60"/>
      <c r="EHM18" s="60"/>
      <c r="EHN18" s="60"/>
      <c r="EHO18" s="60"/>
      <c r="EHP18" s="60"/>
      <c r="EHQ18" s="60"/>
      <c r="EHR18" s="60"/>
      <c r="EHS18" s="60"/>
      <c r="EHT18" s="60"/>
      <c r="EHU18" s="60"/>
      <c r="EHV18" s="60"/>
      <c r="EHW18" s="60"/>
      <c r="EHX18" s="60"/>
      <c r="EHY18" s="60"/>
      <c r="EHZ18" s="60"/>
      <c r="EIA18" s="60"/>
      <c r="EIB18" s="60"/>
      <c r="EIC18" s="60"/>
      <c r="EID18" s="60"/>
      <c r="EIE18" s="60"/>
      <c r="EIF18" s="60"/>
      <c r="EIG18" s="60"/>
      <c r="EIH18" s="60"/>
      <c r="EII18" s="60"/>
      <c r="EIJ18" s="60"/>
      <c r="EIK18" s="60"/>
      <c r="EIL18" s="60"/>
      <c r="EIM18" s="60"/>
      <c r="EIN18" s="60"/>
      <c r="EIO18" s="60"/>
      <c r="EIP18" s="60"/>
      <c r="EIQ18" s="60"/>
      <c r="EIR18" s="60"/>
      <c r="EIS18" s="60"/>
      <c r="EIT18" s="60"/>
      <c r="EIU18" s="60"/>
      <c r="EIV18" s="60"/>
      <c r="EIW18" s="60"/>
      <c r="EIX18" s="60"/>
      <c r="EIY18" s="60"/>
      <c r="EIZ18" s="60"/>
      <c r="EJA18" s="60"/>
      <c r="EJB18" s="60"/>
      <c r="EJC18" s="60"/>
      <c r="EJD18" s="60"/>
      <c r="EJE18" s="60"/>
      <c r="EJF18" s="60"/>
      <c r="EJG18" s="60"/>
      <c r="EJH18" s="60"/>
      <c r="EJI18" s="60"/>
      <c r="EJJ18" s="60"/>
      <c r="EJK18" s="60"/>
      <c r="EJL18" s="60"/>
      <c r="EJM18" s="60"/>
      <c r="EJN18" s="60"/>
      <c r="EJO18" s="60"/>
      <c r="EJP18" s="60"/>
      <c r="EJQ18" s="60"/>
      <c r="EJR18" s="60"/>
      <c r="EJS18" s="60"/>
      <c r="EJT18" s="60"/>
      <c r="EJU18" s="60"/>
      <c r="EJV18" s="60"/>
      <c r="EJW18" s="60"/>
      <c r="EJX18" s="60"/>
      <c r="EJY18" s="60"/>
      <c r="EJZ18" s="60"/>
      <c r="EKA18" s="60"/>
      <c r="EKB18" s="60"/>
      <c r="EKC18" s="60"/>
      <c r="EKD18" s="60"/>
      <c r="EKE18" s="60"/>
      <c r="EKF18" s="60"/>
      <c r="EKG18" s="60"/>
      <c r="EKH18" s="60"/>
      <c r="EKI18" s="60"/>
      <c r="EKJ18" s="60"/>
      <c r="EKK18" s="60"/>
      <c r="EKL18" s="60"/>
      <c r="EKM18" s="60"/>
      <c r="EKN18" s="60"/>
      <c r="EKO18" s="60"/>
      <c r="EKP18" s="60"/>
      <c r="EKQ18" s="60"/>
      <c r="EKR18" s="60"/>
      <c r="EKS18" s="60"/>
      <c r="EKT18" s="60"/>
      <c r="EKU18" s="60"/>
      <c r="EKV18" s="60"/>
      <c r="EKW18" s="60"/>
      <c r="EKX18" s="60"/>
      <c r="EKY18" s="60"/>
      <c r="EKZ18" s="60"/>
      <c r="ELA18" s="60"/>
      <c r="ELB18" s="60"/>
      <c r="ELC18" s="60"/>
      <c r="ELD18" s="60"/>
      <c r="ELE18" s="60"/>
      <c r="ELF18" s="60"/>
      <c r="ELG18" s="60"/>
      <c r="ELH18" s="60"/>
      <c r="ELI18" s="60"/>
      <c r="ELJ18" s="60"/>
      <c r="ELK18" s="60"/>
      <c r="ELL18" s="60"/>
      <c r="ELM18" s="60"/>
      <c r="ELN18" s="60"/>
      <c r="ELO18" s="60"/>
      <c r="ELP18" s="60"/>
      <c r="ELQ18" s="60"/>
      <c r="ELR18" s="60"/>
      <c r="ELS18" s="60"/>
      <c r="ELT18" s="60"/>
      <c r="ELU18" s="60"/>
      <c r="ELV18" s="60"/>
      <c r="ELW18" s="60"/>
      <c r="ELX18" s="60"/>
      <c r="ELY18" s="60"/>
      <c r="ELZ18" s="60"/>
      <c r="EMA18" s="60"/>
      <c r="EMB18" s="60"/>
      <c r="EMC18" s="60"/>
      <c r="EMD18" s="60"/>
      <c r="EME18" s="60"/>
      <c r="EMF18" s="60"/>
      <c r="EMG18" s="60"/>
      <c r="EMH18" s="60"/>
      <c r="EMI18" s="60"/>
      <c r="EMJ18" s="60"/>
      <c r="EMK18" s="60"/>
      <c r="EML18" s="60"/>
      <c r="EMM18" s="60"/>
      <c r="EMN18" s="60"/>
      <c r="EMO18" s="60"/>
      <c r="EMP18" s="60"/>
      <c r="EMQ18" s="60"/>
      <c r="EMR18" s="60"/>
      <c r="EMS18" s="60"/>
      <c r="EMT18" s="60"/>
      <c r="EMU18" s="60"/>
      <c r="EMV18" s="60"/>
      <c r="EMW18" s="60"/>
      <c r="EMX18" s="60"/>
      <c r="EMY18" s="60"/>
      <c r="EMZ18" s="60"/>
      <c r="ENA18" s="60"/>
      <c r="ENB18" s="60"/>
      <c r="ENC18" s="60"/>
      <c r="END18" s="60"/>
      <c r="ENE18" s="60"/>
      <c r="ENF18" s="60"/>
      <c r="ENG18" s="60"/>
      <c r="ENH18" s="60"/>
      <c r="ENI18" s="60"/>
      <c r="ENJ18" s="60"/>
      <c r="ENK18" s="60"/>
      <c r="ENL18" s="60"/>
      <c r="ENM18" s="60"/>
      <c r="ENN18" s="60"/>
      <c r="ENO18" s="60"/>
      <c r="ENP18" s="60"/>
      <c r="ENQ18" s="60"/>
      <c r="ENR18" s="60"/>
      <c r="ENS18" s="60"/>
      <c r="ENT18" s="60"/>
      <c r="ENU18" s="60"/>
      <c r="ENV18" s="60"/>
      <c r="ENW18" s="60"/>
      <c r="ENX18" s="60"/>
      <c r="ENY18" s="60"/>
      <c r="ENZ18" s="60"/>
      <c r="EOA18" s="60"/>
      <c r="EOB18" s="60"/>
      <c r="EOC18" s="60"/>
      <c r="EOD18" s="60"/>
      <c r="EOE18" s="60"/>
      <c r="EOF18" s="60"/>
      <c r="EOG18" s="60"/>
      <c r="EOH18" s="60"/>
      <c r="EOI18" s="60"/>
      <c r="EOJ18" s="60"/>
      <c r="EOK18" s="60"/>
      <c r="EOL18" s="60"/>
      <c r="EOM18" s="60"/>
      <c r="EON18" s="60"/>
      <c r="EOO18" s="60"/>
      <c r="EOP18" s="60"/>
      <c r="EOQ18" s="60"/>
      <c r="EOR18" s="60"/>
      <c r="EOS18" s="60"/>
      <c r="EOT18" s="60"/>
      <c r="EOU18" s="60"/>
      <c r="EOV18" s="60"/>
      <c r="EOW18" s="60"/>
      <c r="EOX18" s="60"/>
      <c r="EOY18" s="60"/>
      <c r="EOZ18" s="60"/>
      <c r="EPA18" s="60"/>
      <c r="EPB18" s="60"/>
      <c r="EPC18" s="60"/>
      <c r="EPD18" s="60"/>
      <c r="EPE18" s="60"/>
      <c r="EPF18" s="60"/>
      <c r="EPG18" s="60"/>
      <c r="EPH18" s="60"/>
      <c r="EPI18" s="60"/>
      <c r="EPJ18" s="60"/>
      <c r="EPK18" s="60"/>
      <c r="EPL18" s="60"/>
      <c r="EPM18" s="60"/>
      <c r="EPN18" s="60"/>
      <c r="EPO18" s="60"/>
      <c r="EPP18" s="60"/>
      <c r="EPQ18" s="60"/>
      <c r="EPR18" s="60"/>
      <c r="EPS18" s="60"/>
      <c r="EPT18" s="60"/>
      <c r="EPU18" s="60"/>
      <c r="EPV18" s="60"/>
      <c r="EPW18" s="60"/>
      <c r="EPX18" s="60"/>
      <c r="EPY18" s="60"/>
      <c r="EPZ18" s="60"/>
      <c r="EQA18" s="60"/>
      <c r="EQB18" s="60"/>
      <c r="EQC18" s="60"/>
      <c r="EQD18" s="60"/>
      <c r="EQE18" s="60"/>
      <c r="EQF18" s="60"/>
      <c r="EQG18" s="60"/>
      <c r="EQH18" s="60"/>
      <c r="EQI18" s="60"/>
      <c r="EQJ18" s="60"/>
      <c r="EQK18" s="60"/>
      <c r="EQL18" s="60"/>
      <c r="EQM18" s="60"/>
      <c r="EQN18" s="60"/>
      <c r="EQO18" s="60"/>
      <c r="EQP18" s="60"/>
      <c r="EQQ18" s="60"/>
      <c r="EQR18" s="60"/>
      <c r="EQS18" s="60"/>
      <c r="EQT18" s="60"/>
      <c r="EQU18" s="60"/>
      <c r="EQV18" s="60"/>
      <c r="EQW18" s="60"/>
      <c r="EQX18" s="60"/>
      <c r="EQY18" s="60"/>
      <c r="EQZ18" s="60"/>
      <c r="ERA18" s="60"/>
      <c r="ERB18" s="60"/>
      <c r="ERC18" s="60"/>
      <c r="ERD18" s="60"/>
      <c r="ERE18" s="60"/>
      <c r="ERF18" s="60"/>
      <c r="ERG18" s="60"/>
      <c r="ERH18" s="60"/>
      <c r="ERI18" s="60"/>
      <c r="ERJ18" s="60"/>
      <c r="ERK18" s="60"/>
      <c r="ERL18" s="60"/>
      <c r="ERM18" s="60"/>
      <c r="ERN18" s="60"/>
      <c r="ERO18" s="60"/>
      <c r="ERP18" s="60"/>
      <c r="ERQ18" s="60"/>
      <c r="ERR18" s="60"/>
      <c r="ERS18" s="60"/>
      <c r="ERT18" s="60"/>
      <c r="ERU18" s="60"/>
      <c r="ERV18" s="60"/>
      <c r="ERW18" s="60"/>
      <c r="ERX18" s="60"/>
      <c r="ERY18" s="60"/>
      <c r="ERZ18" s="60"/>
      <c r="ESA18" s="60"/>
      <c r="ESB18" s="60"/>
      <c r="ESC18" s="60"/>
      <c r="ESD18" s="60"/>
      <c r="ESE18" s="60"/>
      <c r="ESF18" s="60"/>
      <c r="ESG18" s="60"/>
      <c r="ESH18" s="60"/>
      <c r="ESI18" s="60"/>
      <c r="ESJ18" s="60"/>
      <c r="ESK18" s="60"/>
      <c r="ESL18" s="60"/>
      <c r="ESM18" s="60"/>
      <c r="ESN18" s="60"/>
      <c r="ESO18" s="60"/>
      <c r="ESP18" s="60"/>
      <c r="ESQ18" s="60"/>
      <c r="ESR18" s="60"/>
      <c r="ESS18" s="60"/>
      <c r="EST18" s="60"/>
      <c r="ESU18" s="60"/>
      <c r="ESV18" s="60"/>
      <c r="ESW18" s="60"/>
      <c r="ESX18" s="60"/>
      <c r="ESY18" s="60"/>
      <c r="ESZ18" s="60"/>
      <c r="ETA18" s="60"/>
      <c r="ETB18" s="60"/>
      <c r="ETC18" s="60"/>
      <c r="ETD18" s="60"/>
      <c r="ETE18" s="60"/>
      <c r="ETF18" s="60"/>
      <c r="ETG18" s="60"/>
      <c r="ETH18" s="60"/>
      <c r="ETI18" s="60"/>
      <c r="ETJ18" s="60"/>
      <c r="ETK18" s="60"/>
      <c r="ETL18" s="60"/>
      <c r="ETM18" s="60"/>
      <c r="ETN18" s="60"/>
      <c r="ETO18" s="60"/>
      <c r="ETP18" s="60"/>
      <c r="ETQ18" s="60"/>
      <c r="ETR18" s="60"/>
      <c r="ETS18" s="60"/>
      <c r="ETT18" s="60"/>
      <c r="ETU18" s="60"/>
      <c r="ETV18" s="60"/>
      <c r="ETW18" s="60"/>
      <c r="ETX18" s="60"/>
      <c r="ETY18" s="60"/>
      <c r="ETZ18" s="60"/>
      <c r="EUA18" s="60"/>
      <c r="EUB18" s="60"/>
      <c r="EUC18" s="60"/>
      <c r="EUD18" s="60"/>
      <c r="EUE18" s="60"/>
      <c r="EUF18" s="60"/>
      <c r="EUG18" s="60"/>
      <c r="EUH18" s="60"/>
      <c r="EUI18" s="60"/>
      <c r="EUJ18" s="60"/>
      <c r="EUK18" s="60"/>
      <c r="EUL18" s="60"/>
      <c r="EUM18" s="60"/>
      <c r="EUN18" s="60"/>
      <c r="EUO18" s="60"/>
      <c r="EUP18" s="60"/>
      <c r="EUQ18" s="60"/>
      <c r="EUR18" s="60"/>
      <c r="EUS18" s="60"/>
      <c r="EUT18" s="60"/>
      <c r="EUU18" s="60"/>
      <c r="EUV18" s="60"/>
      <c r="EUW18" s="60"/>
      <c r="EUX18" s="60"/>
      <c r="EUY18" s="60"/>
      <c r="EUZ18" s="60"/>
      <c r="EVA18" s="60"/>
      <c r="EVB18" s="60"/>
      <c r="EVC18" s="60"/>
      <c r="EVD18" s="60"/>
      <c r="EVE18" s="60"/>
      <c r="EVF18" s="60"/>
      <c r="EVG18" s="60"/>
      <c r="EVH18" s="60"/>
      <c r="EVI18" s="60"/>
      <c r="EVJ18" s="60"/>
      <c r="EVK18" s="60"/>
      <c r="EVL18" s="60"/>
      <c r="EVM18" s="60"/>
      <c r="EVN18" s="60"/>
      <c r="EVO18" s="60"/>
      <c r="EVP18" s="60"/>
      <c r="EVQ18" s="60"/>
      <c r="EVR18" s="60"/>
      <c r="EVS18" s="60"/>
      <c r="EVT18" s="60"/>
      <c r="EVU18" s="60"/>
      <c r="EVV18" s="60"/>
      <c r="EVW18" s="60"/>
      <c r="EVX18" s="60"/>
      <c r="EVY18" s="60"/>
      <c r="EVZ18" s="60"/>
      <c r="EWA18" s="60"/>
      <c r="EWB18" s="60"/>
      <c r="EWC18" s="60"/>
      <c r="EWD18" s="60"/>
      <c r="EWE18" s="60"/>
      <c r="EWF18" s="60"/>
      <c r="EWG18" s="60"/>
      <c r="EWH18" s="60"/>
      <c r="EWI18" s="60"/>
      <c r="EWJ18" s="60"/>
      <c r="EWK18" s="60"/>
      <c r="EWL18" s="60"/>
      <c r="EWM18" s="60"/>
      <c r="EWN18" s="60"/>
      <c r="EWO18" s="60"/>
      <c r="EWP18" s="60"/>
      <c r="EWQ18" s="60"/>
      <c r="EWR18" s="60"/>
      <c r="EWS18" s="60"/>
      <c r="EWT18" s="60"/>
      <c r="EWU18" s="60"/>
      <c r="EWV18" s="60"/>
      <c r="EWW18" s="60"/>
      <c r="EWX18" s="60"/>
      <c r="EWY18" s="60"/>
      <c r="EWZ18" s="60"/>
      <c r="EXA18" s="60"/>
      <c r="EXB18" s="60"/>
      <c r="EXC18" s="60"/>
      <c r="EXD18" s="60"/>
      <c r="EXE18" s="60"/>
      <c r="EXF18" s="60"/>
      <c r="EXG18" s="60"/>
      <c r="EXH18" s="60"/>
      <c r="EXI18" s="60"/>
      <c r="EXJ18" s="60"/>
      <c r="EXK18" s="60"/>
      <c r="EXL18" s="60"/>
      <c r="EXM18" s="60"/>
      <c r="EXN18" s="60"/>
      <c r="EXO18" s="60"/>
      <c r="EXP18" s="60"/>
      <c r="EXQ18" s="60"/>
      <c r="EXR18" s="60"/>
      <c r="EXS18" s="60"/>
      <c r="EXT18" s="60"/>
      <c r="EXU18" s="60"/>
      <c r="EXV18" s="60"/>
      <c r="EXW18" s="60"/>
      <c r="EXX18" s="60"/>
      <c r="EXY18" s="60"/>
      <c r="EXZ18" s="60"/>
      <c r="EYA18" s="60"/>
      <c r="EYB18" s="60"/>
      <c r="EYC18" s="60"/>
      <c r="EYD18" s="60"/>
      <c r="EYE18" s="60"/>
      <c r="EYF18" s="60"/>
      <c r="EYG18" s="60"/>
      <c r="EYH18" s="60"/>
      <c r="EYI18" s="60"/>
      <c r="EYJ18" s="60"/>
      <c r="EYK18" s="60"/>
      <c r="EYL18" s="60"/>
      <c r="EYM18" s="60"/>
      <c r="EYN18" s="60"/>
      <c r="EYO18" s="60"/>
      <c r="EYP18" s="60"/>
      <c r="EYQ18" s="60"/>
      <c r="EYR18" s="60"/>
      <c r="EYS18" s="60"/>
      <c r="EYT18" s="60"/>
      <c r="EYU18" s="60"/>
      <c r="EYV18" s="60"/>
      <c r="EYW18" s="60"/>
      <c r="EYX18" s="60"/>
      <c r="EYY18" s="60"/>
      <c r="EYZ18" s="60"/>
      <c r="EZA18" s="60"/>
      <c r="EZB18" s="60"/>
      <c r="EZC18" s="60"/>
      <c r="EZD18" s="60"/>
      <c r="EZE18" s="60"/>
      <c r="EZF18" s="60"/>
      <c r="EZG18" s="60"/>
      <c r="EZH18" s="60"/>
      <c r="EZI18" s="60"/>
      <c r="EZJ18" s="60"/>
      <c r="EZK18" s="60"/>
      <c r="EZL18" s="60"/>
      <c r="EZM18" s="60"/>
      <c r="EZN18" s="60"/>
      <c r="EZO18" s="60"/>
      <c r="EZP18" s="60"/>
      <c r="EZQ18" s="60"/>
      <c r="EZR18" s="60"/>
      <c r="EZS18" s="60"/>
      <c r="EZT18" s="60"/>
      <c r="EZU18" s="60"/>
      <c r="EZV18" s="60"/>
      <c r="EZW18" s="60"/>
      <c r="EZX18" s="60"/>
      <c r="EZY18" s="60"/>
      <c r="EZZ18" s="60"/>
      <c r="FAA18" s="60"/>
      <c r="FAB18" s="60"/>
      <c r="FAC18" s="60"/>
      <c r="FAD18" s="60"/>
      <c r="FAE18" s="60"/>
      <c r="FAF18" s="60"/>
      <c r="FAG18" s="60"/>
      <c r="FAH18" s="60"/>
      <c r="FAI18" s="60"/>
      <c r="FAJ18" s="60"/>
      <c r="FAK18" s="60"/>
      <c r="FAL18" s="60"/>
      <c r="FAM18" s="60"/>
      <c r="FAN18" s="60"/>
      <c r="FAO18" s="60"/>
      <c r="FAP18" s="60"/>
      <c r="FAQ18" s="60"/>
      <c r="FAR18" s="60"/>
      <c r="FAS18" s="60"/>
      <c r="FAT18" s="60"/>
      <c r="FAU18" s="60"/>
      <c r="FAV18" s="60"/>
      <c r="FAW18" s="60"/>
      <c r="FAX18" s="60"/>
      <c r="FAY18" s="60"/>
      <c r="FAZ18" s="60"/>
      <c r="FBA18" s="60"/>
      <c r="FBB18" s="60"/>
      <c r="FBC18" s="60"/>
      <c r="FBD18" s="60"/>
      <c r="FBE18" s="60"/>
      <c r="FBF18" s="60"/>
      <c r="FBG18" s="60"/>
      <c r="FBH18" s="60"/>
      <c r="FBI18" s="60"/>
      <c r="FBJ18" s="60"/>
      <c r="FBK18" s="60"/>
      <c r="FBL18" s="60"/>
      <c r="FBM18" s="60"/>
      <c r="FBN18" s="60"/>
      <c r="FBO18" s="60"/>
      <c r="FBP18" s="60"/>
      <c r="FBQ18" s="60"/>
      <c r="FBR18" s="60"/>
      <c r="FBS18" s="60"/>
      <c r="FBT18" s="60"/>
      <c r="FBU18" s="60"/>
      <c r="FBV18" s="60"/>
      <c r="FBW18" s="60"/>
      <c r="FBX18" s="60"/>
      <c r="FBY18" s="60"/>
      <c r="FBZ18" s="60"/>
      <c r="FCA18" s="60"/>
      <c r="FCB18" s="60"/>
      <c r="FCC18" s="60"/>
      <c r="FCD18" s="60"/>
      <c r="FCE18" s="60"/>
      <c r="FCF18" s="60"/>
      <c r="FCG18" s="60"/>
      <c r="FCH18" s="60"/>
      <c r="FCI18" s="60"/>
      <c r="FCJ18" s="60"/>
      <c r="FCK18" s="60"/>
      <c r="FCL18" s="60"/>
      <c r="FCM18" s="60"/>
      <c r="FCN18" s="60"/>
      <c r="FCO18" s="60"/>
      <c r="FCP18" s="60"/>
      <c r="FCQ18" s="60"/>
      <c r="FCR18" s="60"/>
      <c r="FCS18" s="60"/>
      <c r="FCT18" s="60"/>
      <c r="FCU18" s="60"/>
      <c r="FCV18" s="60"/>
      <c r="FCW18" s="60"/>
      <c r="FCX18" s="60"/>
      <c r="FCY18" s="60"/>
      <c r="FCZ18" s="60"/>
      <c r="FDA18" s="60"/>
      <c r="FDB18" s="60"/>
      <c r="FDC18" s="60"/>
      <c r="FDD18" s="60"/>
      <c r="FDE18" s="60"/>
      <c r="FDF18" s="60"/>
      <c r="FDG18" s="60"/>
      <c r="FDH18" s="60"/>
      <c r="FDI18" s="60"/>
      <c r="FDJ18" s="60"/>
      <c r="FDK18" s="60"/>
      <c r="FDL18" s="60"/>
      <c r="FDM18" s="60"/>
      <c r="FDN18" s="60"/>
      <c r="FDO18" s="60"/>
      <c r="FDP18" s="60"/>
      <c r="FDQ18" s="60"/>
      <c r="FDR18" s="60"/>
      <c r="FDS18" s="60"/>
      <c r="FDT18" s="60"/>
      <c r="FDU18" s="60"/>
      <c r="FDV18" s="60"/>
      <c r="FDW18" s="60"/>
      <c r="FDX18" s="60"/>
      <c r="FDY18" s="60"/>
      <c r="FDZ18" s="60"/>
      <c r="FEA18" s="60"/>
      <c r="FEB18" s="60"/>
      <c r="FEC18" s="60"/>
      <c r="FED18" s="60"/>
      <c r="FEE18" s="60"/>
      <c r="FEF18" s="60"/>
      <c r="FEG18" s="60"/>
      <c r="FEH18" s="60"/>
      <c r="FEI18" s="60"/>
      <c r="FEJ18" s="60"/>
      <c r="FEK18" s="60"/>
      <c r="FEL18" s="60"/>
      <c r="FEM18" s="60"/>
      <c r="FEN18" s="60"/>
      <c r="FEO18" s="60"/>
      <c r="FEP18" s="60"/>
      <c r="FEQ18" s="60"/>
      <c r="FER18" s="60"/>
      <c r="FES18" s="60"/>
      <c r="FET18" s="60"/>
      <c r="FEU18" s="60"/>
      <c r="FEV18" s="60"/>
      <c r="FEW18" s="60"/>
      <c r="FEX18" s="60"/>
      <c r="FEY18" s="60"/>
      <c r="FEZ18" s="60"/>
      <c r="FFA18" s="60"/>
      <c r="FFB18" s="60"/>
      <c r="FFC18" s="60"/>
      <c r="FFD18" s="60"/>
      <c r="FFE18" s="60"/>
      <c r="FFF18" s="60"/>
      <c r="FFG18" s="60"/>
      <c r="FFH18" s="60"/>
      <c r="FFI18" s="60"/>
      <c r="FFJ18" s="60"/>
      <c r="FFK18" s="60"/>
      <c r="FFL18" s="60"/>
      <c r="FFM18" s="60"/>
      <c r="FFN18" s="60"/>
      <c r="FFO18" s="60"/>
      <c r="FFP18" s="60"/>
      <c r="FFQ18" s="60"/>
      <c r="FFR18" s="60"/>
      <c r="FFS18" s="60"/>
      <c r="FFT18" s="60"/>
      <c r="FFU18" s="60"/>
      <c r="FFV18" s="60"/>
      <c r="FFW18" s="60"/>
      <c r="FFX18" s="60"/>
      <c r="FFY18" s="60"/>
      <c r="FFZ18" s="60"/>
      <c r="FGA18" s="60"/>
      <c r="FGB18" s="60"/>
      <c r="FGC18" s="60"/>
      <c r="FGD18" s="60"/>
      <c r="FGE18" s="60"/>
      <c r="FGF18" s="60"/>
      <c r="FGG18" s="60"/>
      <c r="FGH18" s="60"/>
      <c r="FGI18" s="60"/>
      <c r="FGJ18" s="60"/>
      <c r="FGK18" s="60"/>
      <c r="FGL18" s="60"/>
      <c r="FGM18" s="60"/>
      <c r="FGN18" s="60"/>
      <c r="FGO18" s="60"/>
      <c r="FGP18" s="60"/>
      <c r="FGQ18" s="60"/>
      <c r="FGR18" s="60"/>
      <c r="FGS18" s="60"/>
      <c r="FGT18" s="60"/>
      <c r="FGU18" s="60"/>
      <c r="FGV18" s="60"/>
      <c r="FGW18" s="60"/>
      <c r="FGX18" s="60"/>
      <c r="FGY18" s="60"/>
      <c r="FGZ18" s="60"/>
      <c r="FHA18" s="60"/>
      <c r="FHB18" s="60"/>
      <c r="FHC18" s="60"/>
      <c r="FHD18" s="60"/>
      <c r="FHE18" s="60"/>
      <c r="FHF18" s="60"/>
      <c r="FHG18" s="60"/>
      <c r="FHH18" s="60"/>
      <c r="FHI18" s="60"/>
      <c r="FHJ18" s="60"/>
      <c r="FHK18" s="60"/>
      <c r="FHL18" s="60"/>
      <c r="FHM18" s="60"/>
      <c r="FHN18" s="60"/>
      <c r="FHO18" s="60"/>
      <c r="FHP18" s="60"/>
      <c r="FHQ18" s="60"/>
      <c r="FHR18" s="60"/>
      <c r="FHS18" s="60"/>
      <c r="FHT18" s="60"/>
      <c r="FHU18" s="60"/>
      <c r="FHV18" s="60"/>
      <c r="FHW18" s="60"/>
      <c r="FHX18" s="60"/>
      <c r="FHY18" s="60"/>
      <c r="FHZ18" s="60"/>
      <c r="FIA18" s="60"/>
      <c r="FIB18" s="60"/>
      <c r="FIC18" s="60"/>
      <c r="FID18" s="60"/>
      <c r="FIE18" s="60"/>
      <c r="FIF18" s="60"/>
      <c r="FIG18" s="60"/>
      <c r="FIH18" s="60"/>
      <c r="FII18" s="60"/>
      <c r="FIJ18" s="60"/>
      <c r="FIK18" s="60"/>
      <c r="FIL18" s="60"/>
      <c r="FIM18" s="60"/>
      <c r="FIN18" s="60"/>
      <c r="FIO18" s="60"/>
      <c r="FIP18" s="60"/>
      <c r="FIQ18" s="60"/>
      <c r="FIR18" s="60"/>
      <c r="FIS18" s="60"/>
      <c r="FIT18" s="60"/>
      <c r="FIU18" s="60"/>
      <c r="FIV18" s="60"/>
      <c r="FIW18" s="60"/>
      <c r="FIX18" s="60"/>
      <c r="FIY18" s="60"/>
      <c r="FIZ18" s="60"/>
      <c r="FJA18" s="60"/>
      <c r="FJB18" s="60"/>
      <c r="FJC18" s="60"/>
      <c r="FJD18" s="60"/>
      <c r="FJE18" s="60"/>
      <c r="FJF18" s="60"/>
      <c r="FJG18" s="60"/>
      <c r="FJH18" s="60"/>
      <c r="FJI18" s="60"/>
      <c r="FJJ18" s="60"/>
      <c r="FJK18" s="60"/>
      <c r="FJL18" s="60"/>
      <c r="FJM18" s="60"/>
      <c r="FJN18" s="60"/>
      <c r="FJO18" s="60"/>
      <c r="FJP18" s="60"/>
      <c r="FJQ18" s="60"/>
      <c r="FJR18" s="60"/>
      <c r="FJS18" s="60"/>
      <c r="FJT18" s="60"/>
      <c r="FJU18" s="60"/>
      <c r="FJV18" s="60"/>
      <c r="FJW18" s="60"/>
      <c r="FJX18" s="60"/>
      <c r="FJY18" s="60"/>
      <c r="FJZ18" s="60"/>
      <c r="FKA18" s="60"/>
      <c r="FKB18" s="60"/>
      <c r="FKC18" s="60"/>
      <c r="FKD18" s="60"/>
      <c r="FKE18" s="60"/>
      <c r="FKF18" s="60"/>
      <c r="FKG18" s="60"/>
      <c r="FKH18" s="60"/>
      <c r="FKI18" s="60"/>
      <c r="FKJ18" s="60"/>
      <c r="FKK18" s="60"/>
      <c r="FKL18" s="60"/>
      <c r="FKM18" s="60"/>
      <c r="FKN18" s="60"/>
      <c r="FKO18" s="60"/>
      <c r="FKP18" s="60"/>
      <c r="FKQ18" s="60"/>
      <c r="FKR18" s="60"/>
      <c r="FKS18" s="60"/>
      <c r="FKT18" s="60"/>
      <c r="FKU18" s="60"/>
      <c r="FKV18" s="60"/>
      <c r="FKW18" s="60"/>
      <c r="FKX18" s="60"/>
      <c r="FKY18" s="60"/>
      <c r="FKZ18" s="60"/>
      <c r="FLA18" s="60"/>
      <c r="FLB18" s="60"/>
      <c r="FLC18" s="60"/>
      <c r="FLD18" s="60"/>
      <c r="FLE18" s="60"/>
      <c r="FLF18" s="60"/>
      <c r="FLG18" s="60"/>
      <c r="FLH18" s="60"/>
      <c r="FLI18" s="60"/>
      <c r="FLJ18" s="60"/>
      <c r="FLK18" s="60"/>
      <c r="FLL18" s="60"/>
      <c r="FLM18" s="60"/>
      <c r="FLN18" s="60"/>
      <c r="FLO18" s="60"/>
      <c r="FLP18" s="60"/>
      <c r="FLQ18" s="60"/>
      <c r="FLR18" s="60"/>
      <c r="FLS18" s="60"/>
      <c r="FLT18" s="60"/>
      <c r="FLU18" s="60"/>
      <c r="FLV18" s="60"/>
      <c r="FLW18" s="60"/>
      <c r="FLX18" s="60"/>
      <c r="FLY18" s="60"/>
      <c r="FLZ18" s="60"/>
      <c r="FMA18" s="60"/>
      <c r="FMB18" s="60"/>
      <c r="FMC18" s="60"/>
      <c r="FMD18" s="60"/>
      <c r="FME18" s="60"/>
      <c r="FMF18" s="60"/>
      <c r="FMG18" s="60"/>
      <c r="FMH18" s="60"/>
      <c r="FMI18" s="60"/>
      <c r="FMJ18" s="60"/>
      <c r="FMK18" s="60"/>
      <c r="FML18" s="60"/>
      <c r="FMM18" s="60"/>
      <c r="FMN18" s="60"/>
      <c r="FMO18" s="60"/>
      <c r="FMP18" s="60"/>
      <c r="FMQ18" s="60"/>
      <c r="FMR18" s="60"/>
      <c r="FMS18" s="60"/>
      <c r="FMT18" s="60"/>
      <c r="FMU18" s="60"/>
      <c r="FMV18" s="60"/>
      <c r="FMW18" s="60"/>
      <c r="FMX18" s="60"/>
      <c r="FMY18" s="60"/>
      <c r="FMZ18" s="60"/>
      <c r="FNA18" s="60"/>
      <c r="FNB18" s="60"/>
      <c r="FNC18" s="60"/>
      <c r="FND18" s="60"/>
      <c r="FNE18" s="60"/>
      <c r="FNF18" s="60"/>
      <c r="FNG18" s="60"/>
      <c r="FNH18" s="60"/>
      <c r="FNI18" s="60"/>
      <c r="FNJ18" s="60"/>
      <c r="FNK18" s="60"/>
      <c r="FNL18" s="60"/>
      <c r="FNM18" s="60"/>
      <c r="FNN18" s="60"/>
      <c r="FNO18" s="60"/>
      <c r="FNP18" s="60"/>
      <c r="FNQ18" s="60"/>
      <c r="FNR18" s="60"/>
      <c r="FNS18" s="60"/>
      <c r="FNT18" s="60"/>
      <c r="FNU18" s="60"/>
      <c r="FNV18" s="60"/>
      <c r="FNW18" s="60"/>
      <c r="FNX18" s="60"/>
      <c r="FNY18" s="60"/>
      <c r="FNZ18" s="60"/>
      <c r="FOA18" s="60"/>
      <c r="FOB18" s="60"/>
      <c r="FOC18" s="60"/>
      <c r="FOD18" s="60"/>
      <c r="FOE18" s="60"/>
      <c r="FOF18" s="60"/>
      <c r="FOG18" s="60"/>
      <c r="FOH18" s="60"/>
      <c r="FOI18" s="60"/>
      <c r="FOJ18" s="60"/>
      <c r="FOK18" s="60"/>
      <c r="FOL18" s="60"/>
      <c r="FOM18" s="60"/>
      <c r="FON18" s="60"/>
      <c r="FOO18" s="60"/>
      <c r="FOP18" s="60"/>
      <c r="FOQ18" s="60"/>
      <c r="FOR18" s="60"/>
      <c r="FOS18" s="60"/>
      <c r="FOT18" s="60"/>
      <c r="FOU18" s="60"/>
      <c r="FOV18" s="60"/>
      <c r="FOW18" s="60"/>
      <c r="FOX18" s="60"/>
      <c r="FOY18" s="60"/>
      <c r="FOZ18" s="60"/>
      <c r="FPA18" s="60"/>
      <c r="FPB18" s="60"/>
      <c r="FPC18" s="60"/>
      <c r="FPD18" s="60"/>
      <c r="FPE18" s="60"/>
      <c r="FPF18" s="60"/>
      <c r="FPG18" s="60"/>
      <c r="FPH18" s="60"/>
      <c r="FPI18" s="60"/>
      <c r="FPJ18" s="60"/>
      <c r="FPK18" s="60"/>
      <c r="FPL18" s="60"/>
      <c r="FPM18" s="60"/>
      <c r="FPN18" s="60"/>
      <c r="FPO18" s="60"/>
      <c r="FPP18" s="60"/>
      <c r="FPQ18" s="60"/>
      <c r="FPR18" s="60"/>
      <c r="FPS18" s="60"/>
      <c r="FPT18" s="60"/>
      <c r="FPU18" s="60"/>
      <c r="FPV18" s="60"/>
      <c r="FPW18" s="60"/>
      <c r="FPX18" s="60"/>
      <c r="FPY18" s="60"/>
      <c r="FPZ18" s="60"/>
      <c r="FQA18" s="60"/>
      <c r="FQB18" s="60"/>
      <c r="FQC18" s="60"/>
      <c r="FQD18" s="60"/>
      <c r="FQE18" s="60"/>
      <c r="FQF18" s="60"/>
      <c r="FQG18" s="60"/>
      <c r="FQH18" s="60"/>
      <c r="FQI18" s="60"/>
      <c r="FQJ18" s="60"/>
      <c r="FQK18" s="60"/>
      <c r="FQL18" s="60"/>
      <c r="FQM18" s="60"/>
      <c r="FQN18" s="60"/>
      <c r="FQO18" s="60"/>
      <c r="FQP18" s="60"/>
      <c r="FQQ18" s="60"/>
      <c r="FQR18" s="60"/>
      <c r="FQS18" s="60"/>
      <c r="FQT18" s="60"/>
      <c r="FQU18" s="60"/>
      <c r="FQV18" s="60"/>
      <c r="FQW18" s="60"/>
      <c r="FQX18" s="60"/>
      <c r="FQY18" s="60"/>
      <c r="FQZ18" s="60"/>
      <c r="FRA18" s="60"/>
      <c r="FRB18" s="60"/>
      <c r="FRC18" s="60"/>
      <c r="FRD18" s="60"/>
      <c r="FRE18" s="60"/>
      <c r="FRF18" s="60"/>
      <c r="FRG18" s="60"/>
      <c r="FRH18" s="60"/>
      <c r="FRI18" s="60"/>
      <c r="FRJ18" s="60"/>
      <c r="FRK18" s="60"/>
      <c r="FRL18" s="60"/>
      <c r="FRM18" s="60"/>
      <c r="FRN18" s="60"/>
      <c r="FRO18" s="60"/>
      <c r="FRP18" s="60"/>
      <c r="FRQ18" s="60"/>
      <c r="FRR18" s="60"/>
      <c r="FRS18" s="60"/>
      <c r="FRT18" s="60"/>
      <c r="FRU18" s="60"/>
      <c r="FRV18" s="60"/>
      <c r="FRW18" s="60"/>
      <c r="FRX18" s="60"/>
      <c r="FRY18" s="60"/>
      <c r="FRZ18" s="60"/>
      <c r="FSA18" s="60"/>
      <c r="FSB18" s="60"/>
      <c r="FSC18" s="60"/>
      <c r="FSD18" s="60"/>
      <c r="FSE18" s="60"/>
      <c r="FSF18" s="60"/>
      <c r="FSG18" s="60"/>
      <c r="FSH18" s="60"/>
      <c r="FSI18" s="60"/>
      <c r="FSJ18" s="60"/>
      <c r="FSK18" s="60"/>
      <c r="FSL18" s="60"/>
      <c r="FSM18" s="60"/>
      <c r="FSN18" s="60"/>
      <c r="FSO18" s="60"/>
      <c r="FSP18" s="60"/>
      <c r="FSQ18" s="60"/>
      <c r="FSR18" s="60"/>
      <c r="FSS18" s="60"/>
      <c r="FST18" s="60"/>
      <c r="FSU18" s="60"/>
      <c r="FSV18" s="60"/>
      <c r="FSW18" s="60"/>
      <c r="FSX18" s="60"/>
      <c r="FSY18" s="60"/>
      <c r="FSZ18" s="60"/>
      <c r="FTA18" s="60"/>
      <c r="FTB18" s="60"/>
      <c r="FTC18" s="60"/>
      <c r="FTD18" s="60"/>
      <c r="FTE18" s="60"/>
      <c r="FTF18" s="60"/>
      <c r="FTG18" s="60"/>
      <c r="FTH18" s="60"/>
      <c r="FTI18" s="60"/>
      <c r="FTJ18" s="60"/>
      <c r="FTK18" s="60"/>
      <c r="FTL18" s="60"/>
      <c r="FTM18" s="60"/>
      <c r="FTN18" s="60"/>
      <c r="FTO18" s="60"/>
      <c r="FTP18" s="60"/>
      <c r="FTQ18" s="60"/>
      <c r="FTR18" s="60"/>
      <c r="FTS18" s="60"/>
      <c r="FTT18" s="60"/>
      <c r="FTU18" s="60"/>
      <c r="FTV18" s="60"/>
      <c r="FTW18" s="60"/>
      <c r="FTX18" s="60"/>
      <c r="FTY18" s="60"/>
      <c r="FTZ18" s="60"/>
      <c r="FUA18" s="60"/>
      <c r="FUB18" s="60"/>
      <c r="FUC18" s="60"/>
      <c r="FUD18" s="60"/>
      <c r="FUE18" s="60"/>
      <c r="FUF18" s="60"/>
      <c r="FUG18" s="60"/>
      <c r="FUH18" s="60"/>
      <c r="FUI18" s="60"/>
      <c r="FUJ18" s="60"/>
      <c r="FUK18" s="60"/>
      <c r="FUL18" s="60"/>
      <c r="FUM18" s="60"/>
      <c r="FUN18" s="60"/>
      <c r="FUO18" s="60"/>
      <c r="FUP18" s="60"/>
      <c r="FUQ18" s="60"/>
      <c r="FUR18" s="60"/>
      <c r="FUS18" s="60"/>
      <c r="FUT18" s="60"/>
      <c r="FUU18" s="60"/>
      <c r="FUV18" s="60"/>
      <c r="FUW18" s="60"/>
      <c r="FUX18" s="60"/>
      <c r="FUY18" s="60"/>
      <c r="FUZ18" s="60"/>
      <c r="FVA18" s="60"/>
      <c r="FVB18" s="60"/>
      <c r="FVC18" s="60"/>
      <c r="FVD18" s="60"/>
      <c r="FVE18" s="60"/>
      <c r="FVF18" s="60"/>
      <c r="FVG18" s="60"/>
      <c r="FVH18" s="60"/>
      <c r="FVI18" s="60"/>
      <c r="FVJ18" s="60"/>
      <c r="FVK18" s="60"/>
      <c r="FVL18" s="60"/>
      <c r="FVM18" s="60"/>
      <c r="FVN18" s="60"/>
      <c r="FVO18" s="60"/>
      <c r="FVP18" s="60"/>
      <c r="FVQ18" s="60"/>
      <c r="FVR18" s="60"/>
      <c r="FVS18" s="60"/>
      <c r="FVT18" s="60"/>
      <c r="FVU18" s="60"/>
      <c r="FVV18" s="60"/>
      <c r="FVW18" s="60"/>
      <c r="FVX18" s="60"/>
      <c r="FVY18" s="60"/>
      <c r="FVZ18" s="60"/>
      <c r="FWA18" s="60"/>
      <c r="FWB18" s="60"/>
      <c r="FWC18" s="60"/>
      <c r="FWD18" s="60"/>
      <c r="FWE18" s="60"/>
      <c r="FWF18" s="60"/>
      <c r="FWG18" s="60"/>
      <c r="FWH18" s="60"/>
      <c r="FWI18" s="60"/>
      <c r="FWJ18" s="60"/>
      <c r="FWK18" s="60"/>
      <c r="FWL18" s="60"/>
      <c r="FWM18" s="60"/>
      <c r="FWN18" s="60"/>
      <c r="FWO18" s="60"/>
      <c r="FWP18" s="60"/>
      <c r="FWQ18" s="60"/>
      <c r="FWR18" s="60"/>
      <c r="FWS18" s="60"/>
      <c r="FWT18" s="60"/>
      <c r="FWU18" s="60"/>
      <c r="FWV18" s="60"/>
      <c r="FWW18" s="60"/>
      <c r="FWX18" s="60"/>
      <c r="FWY18" s="60"/>
      <c r="FWZ18" s="60"/>
      <c r="FXA18" s="60"/>
      <c r="FXB18" s="60"/>
      <c r="FXC18" s="60"/>
      <c r="FXD18" s="60"/>
      <c r="FXE18" s="60"/>
      <c r="FXF18" s="60"/>
      <c r="FXG18" s="60"/>
      <c r="FXH18" s="60"/>
      <c r="FXI18" s="60"/>
      <c r="FXJ18" s="60"/>
      <c r="FXK18" s="60"/>
      <c r="FXL18" s="60"/>
      <c r="FXM18" s="60"/>
      <c r="FXN18" s="60"/>
      <c r="FXO18" s="60"/>
      <c r="FXP18" s="60"/>
      <c r="FXQ18" s="60"/>
      <c r="FXR18" s="60"/>
      <c r="FXS18" s="60"/>
      <c r="FXT18" s="60"/>
      <c r="FXU18" s="60"/>
      <c r="FXV18" s="60"/>
      <c r="FXW18" s="60"/>
      <c r="FXX18" s="60"/>
      <c r="FXY18" s="60"/>
      <c r="FXZ18" s="60"/>
      <c r="FYA18" s="60"/>
      <c r="FYB18" s="60"/>
      <c r="FYC18" s="60"/>
      <c r="FYD18" s="60"/>
      <c r="FYE18" s="60"/>
      <c r="FYF18" s="60"/>
      <c r="FYG18" s="60"/>
      <c r="FYH18" s="60"/>
      <c r="FYI18" s="60"/>
      <c r="FYJ18" s="60"/>
      <c r="FYK18" s="60"/>
      <c r="FYL18" s="60"/>
      <c r="FYM18" s="60"/>
      <c r="FYN18" s="60"/>
      <c r="FYO18" s="60"/>
      <c r="FYP18" s="60"/>
      <c r="FYQ18" s="60"/>
      <c r="FYR18" s="60"/>
      <c r="FYS18" s="60"/>
      <c r="FYT18" s="60"/>
      <c r="FYU18" s="60"/>
      <c r="FYV18" s="60"/>
      <c r="FYW18" s="60"/>
      <c r="FYX18" s="60"/>
      <c r="FYY18" s="60"/>
      <c r="FYZ18" s="60"/>
      <c r="FZA18" s="60"/>
      <c r="FZB18" s="60"/>
      <c r="FZC18" s="60"/>
      <c r="FZD18" s="60"/>
      <c r="FZE18" s="60"/>
      <c r="FZF18" s="60"/>
      <c r="FZG18" s="60"/>
      <c r="FZH18" s="60"/>
      <c r="FZI18" s="60"/>
      <c r="FZJ18" s="60"/>
      <c r="FZK18" s="60"/>
      <c r="FZL18" s="60"/>
      <c r="FZM18" s="60"/>
      <c r="FZN18" s="60"/>
      <c r="FZO18" s="60"/>
      <c r="FZP18" s="60"/>
      <c r="FZQ18" s="60"/>
      <c r="FZR18" s="60"/>
      <c r="FZS18" s="60"/>
      <c r="FZT18" s="60"/>
      <c r="FZU18" s="60"/>
      <c r="FZV18" s="60"/>
      <c r="FZW18" s="60"/>
      <c r="FZX18" s="60"/>
      <c r="FZY18" s="60"/>
      <c r="FZZ18" s="60"/>
      <c r="GAA18" s="60"/>
      <c r="GAB18" s="60"/>
      <c r="GAC18" s="60"/>
      <c r="GAD18" s="60"/>
      <c r="GAE18" s="60"/>
      <c r="GAF18" s="60"/>
      <c r="GAG18" s="60"/>
      <c r="GAH18" s="60"/>
      <c r="GAI18" s="60"/>
      <c r="GAJ18" s="60"/>
      <c r="GAK18" s="60"/>
      <c r="GAL18" s="60"/>
      <c r="GAM18" s="60"/>
      <c r="GAN18" s="60"/>
      <c r="GAO18" s="60"/>
      <c r="GAP18" s="60"/>
      <c r="GAQ18" s="60"/>
      <c r="GAR18" s="60"/>
      <c r="GAS18" s="60"/>
      <c r="GAT18" s="60"/>
      <c r="GAU18" s="60"/>
      <c r="GAV18" s="60"/>
      <c r="GAW18" s="60"/>
      <c r="GAX18" s="60"/>
      <c r="GAY18" s="60"/>
      <c r="GAZ18" s="60"/>
      <c r="GBA18" s="60"/>
      <c r="GBB18" s="60"/>
      <c r="GBC18" s="60"/>
      <c r="GBD18" s="60"/>
      <c r="GBE18" s="60"/>
      <c r="GBF18" s="60"/>
      <c r="GBG18" s="60"/>
      <c r="GBH18" s="60"/>
      <c r="GBI18" s="60"/>
      <c r="GBJ18" s="60"/>
      <c r="GBK18" s="60"/>
      <c r="GBL18" s="60"/>
      <c r="GBM18" s="60"/>
      <c r="GBN18" s="60"/>
      <c r="GBO18" s="60"/>
      <c r="GBP18" s="60"/>
      <c r="GBQ18" s="60"/>
      <c r="GBR18" s="60"/>
      <c r="GBS18" s="60"/>
      <c r="GBT18" s="60"/>
      <c r="GBU18" s="60"/>
      <c r="GBV18" s="60"/>
      <c r="GBW18" s="60"/>
      <c r="GBX18" s="60"/>
      <c r="GBY18" s="60"/>
      <c r="GBZ18" s="60"/>
      <c r="GCA18" s="60"/>
      <c r="GCB18" s="60"/>
      <c r="GCC18" s="60"/>
      <c r="GCD18" s="60"/>
      <c r="GCE18" s="60"/>
      <c r="GCF18" s="60"/>
      <c r="GCG18" s="60"/>
      <c r="GCH18" s="60"/>
      <c r="GCI18" s="60"/>
      <c r="GCJ18" s="60"/>
      <c r="GCK18" s="60"/>
      <c r="GCL18" s="60"/>
      <c r="GCM18" s="60"/>
      <c r="GCN18" s="60"/>
      <c r="GCO18" s="60"/>
      <c r="GCP18" s="60"/>
      <c r="GCQ18" s="60"/>
      <c r="GCR18" s="60"/>
      <c r="GCS18" s="60"/>
      <c r="GCT18" s="60"/>
      <c r="GCU18" s="60"/>
      <c r="GCV18" s="60"/>
      <c r="GCW18" s="60"/>
      <c r="GCX18" s="60"/>
      <c r="GCY18" s="60"/>
      <c r="GCZ18" s="60"/>
      <c r="GDA18" s="60"/>
      <c r="GDB18" s="60"/>
      <c r="GDC18" s="60"/>
      <c r="GDD18" s="60"/>
      <c r="GDE18" s="60"/>
      <c r="GDF18" s="60"/>
      <c r="GDG18" s="60"/>
      <c r="GDH18" s="60"/>
      <c r="GDI18" s="60"/>
      <c r="GDJ18" s="60"/>
      <c r="GDK18" s="60"/>
      <c r="GDL18" s="60"/>
      <c r="GDM18" s="60"/>
      <c r="GDN18" s="60"/>
      <c r="GDO18" s="60"/>
      <c r="GDP18" s="60"/>
      <c r="GDQ18" s="60"/>
      <c r="GDR18" s="60"/>
      <c r="GDS18" s="60"/>
      <c r="GDT18" s="60"/>
      <c r="GDU18" s="60"/>
      <c r="GDV18" s="60"/>
      <c r="GDW18" s="60"/>
      <c r="GDX18" s="60"/>
      <c r="GDY18" s="60"/>
      <c r="GDZ18" s="60"/>
      <c r="GEA18" s="60"/>
      <c r="GEB18" s="60"/>
      <c r="GEC18" s="60"/>
      <c r="GED18" s="60"/>
      <c r="GEE18" s="60"/>
      <c r="GEF18" s="60"/>
      <c r="GEG18" s="60"/>
      <c r="GEH18" s="60"/>
      <c r="GEI18" s="60"/>
      <c r="GEJ18" s="60"/>
      <c r="GEK18" s="60"/>
      <c r="GEL18" s="60"/>
      <c r="GEM18" s="60"/>
      <c r="GEN18" s="60"/>
      <c r="GEO18" s="60"/>
      <c r="GEP18" s="60"/>
      <c r="GEQ18" s="60"/>
      <c r="GER18" s="60"/>
      <c r="GES18" s="60"/>
      <c r="GET18" s="60"/>
      <c r="GEU18" s="60"/>
      <c r="GEV18" s="60"/>
      <c r="GEW18" s="60"/>
      <c r="GEX18" s="60"/>
      <c r="GEY18" s="60"/>
      <c r="GEZ18" s="60"/>
      <c r="GFA18" s="60"/>
      <c r="GFB18" s="60"/>
      <c r="GFC18" s="60"/>
      <c r="GFD18" s="60"/>
      <c r="GFE18" s="60"/>
      <c r="GFF18" s="60"/>
      <c r="GFG18" s="60"/>
      <c r="GFH18" s="60"/>
      <c r="GFI18" s="60"/>
      <c r="GFJ18" s="60"/>
      <c r="GFK18" s="60"/>
      <c r="GFL18" s="60"/>
      <c r="GFM18" s="60"/>
      <c r="GFN18" s="60"/>
      <c r="GFO18" s="60"/>
      <c r="GFP18" s="60"/>
      <c r="GFQ18" s="60"/>
      <c r="GFR18" s="60"/>
      <c r="GFS18" s="60"/>
      <c r="GFT18" s="60"/>
      <c r="GFU18" s="60"/>
      <c r="GFV18" s="60"/>
      <c r="GFW18" s="60"/>
      <c r="GFX18" s="60"/>
      <c r="GFY18" s="60"/>
      <c r="GFZ18" s="60"/>
      <c r="GGA18" s="60"/>
      <c r="GGB18" s="60"/>
      <c r="GGC18" s="60"/>
      <c r="GGD18" s="60"/>
      <c r="GGE18" s="60"/>
      <c r="GGF18" s="60"/>
      <c r="GGG18" s="60"/>
      <c r="GGH18" s="60"/>
      <c r="GGI18" s="60"/>
      <c r="GGJ18" s="60"/>
      <c r="GGK18" s="60"/>
      <c r="GGL18" s="60"/>
      <c r="GGM18" s="60"/>
      <c r="GGN18" s="60"/>
      <c r="GGO18" s="60"/>
      <c r="GGP18" s="60"/>
      <c r="GGQ18" s="60"/>
      <c r="GGR18" s="60"/>
      <c r="GGS18" s="60"/>
      <c r="GGT18" s="60"/>
      <c r="GGU18" s="60"/>
      <c r="GGV18" s="60"/>
      <c r="GGW18" s="60"/>
      <c r="GGX18" s="60"/>
      <c r="GGY18" s="60"/>
      <c r="GGZ18" s="60"/>
      <c r="GHA18" s="60"/>
      <c r="GHB18" s="60"/>
      <c r="GHC18" s="60"/>
      <c r="GHD18" s="60"/>
      <c r="GHE18" s="60"/>
      <c r="GHF18" s="60"/>
      <c r="GHG18" s="60"/>
      <c r="GHH18" s="60"/>
      <c r="GHI18" s="60"/>
      <c r="GHJ18" s="60"/>
      <c r="GHK18" s="60"/>
      <c r="GHL18" s="60"/>
      <c r="GHM18" s="60"/>
      <c r="GHN18" s="60"/>
      <c r="GHO18" s="60"/>
      <c r="GHP18" s="60"/>
      <c r="GHQ18" s="60"/>
      <c r="GHR18" s="60"/>
      <c r="GHS18" s="60"/>
      <c r="GHT18" s="60"/>
      <c r="GHU18" s="60"/>
      <c r="GHV18" s="60"/>
      <c r="GHW18" s="60"/>
      <c r="GHX18" s="60"/>
      <c r="GHY18" s="60"/>
      <c r="GHZ18" s="60"/>
      <c r="GIA18" s="60"/>
      <c r="GIB18" s="60"/>
      <c r="GIC18" s="60"/>
      <c r="GID18" s="60"/>
      <c r="GIE18" s="60"/>
      <c r="GIF18" s="60"/>
      <c r="GIG18" s="60"/>
      <c r="GIH18" s="60"/>
      <c r="GII18" s="60"/>
      <c r="GIJ18" s="60"/>
      <c r="GIK18" s="60"/>
      <c r="GIL18" s="60"/>
      <c r="GIM18" s="60"/>
      <c r="GIN18" s="60"/>
      <c r="GIO18" s="60"/>
      <c r="GIP18" s="60"/>
      <c r="GIQ18" s="60"/>
      <c r="GIR18" s="60"/>
      <c r="GIS18" s="60"/>
      <c r="GIT18" s="60"/>
      <c r="GIU18" s="60"/>
      <c r="GIV18" s="60"/>
      <c r="GIW18" s="60"/>
      <c r="GIX18" s="60"/>
      <c r="GIY18" s="60"/>
      <c r="GIZ18" s="60"/>
      <c r="GJA18" s="60"/>
      <c r="GJB18" s="60"/>
      <c r="GJC18" s="60"/>
      <c r="GJD18" s="60"/>
      <c r="GJE18" s="60"/>
      <c r="GJF18" s="60"/>
      <c r="GJG18" s="60"/>
      <c r="GJH18" s="60"/>
      <c r="GJI18" s="60"/>
      <c r="GJJ18" s="60"/>
      <c r="GJK18" s="60"/>
      <c r="GJL18" s="60"/>
      <c r="GJM18" s="60"/>
      <c r="GJN18" s="60"/>
      <c r="GJO18" s="60"/>
      <c r="GJP18" s="60"/>
      <c r="GJQ18" s="60"/>
      <c r="GJR18" s="60"/>
      <c r="GJS18" s="60"/>
      <c r="GJT18" s="60"/>
      <c r="GJU18" s="60"/>
      <c r="GJV18" s="60"/>
      <c r="GJW18" s="60"/>
      <c r="GJX18" s="60"/>
      <c r="GJY18" s="60"/>
      <c r="GJZ18" s="60"/>
      <c r="GKA18" s="60"/>
      <c r="GKB18" s="60"/>
      <c r="GKC18" s="60"/>
      <c r="GKD18" s="60"/>
      <c r="GKE18" s="60"/>
      <c r="GKF18" s="60"/>
      <c r="GKG18" s="60"/>
      <c r="GKH18" s="60"/>
      <c r="GKI18" s="60"/>
      <c r="GKJ18" s="60"/>
      <c r="GKK18" s="60"/>
      <c r="GKL18" s="60"/>
      <c r="GKM18" s="60"/>
      <c r="GKN18" s="60"/>
      <c r="GKO18" s="60"/>
      <c r="GKP18" s="60"/>
      <c r="GKQ18" s="60"/>
      <c r="GKR18" s="60"/>
      <c r="GKS18" s="60"/>
      <c r="GKT18" s="60"/>
      <c r="GKU18" s="60"/>
      <c r="GKV18" s="60"/>
      <c r="GKW18" s="60"/>
      <c r="GKX18" s="60"/>
      <c r="GKY18" s="60"/>
      <c r="GKZ18" s="60"/>
      <c r="GLA18" s="60"/>
      <c r="GLB18" s="60"/>
      <c r="GLC18" s="60"/>
      <c r="GLD18" s="60"/>
      <c r="GLE18" s="60"/>
      <c r="GLF18" s="60"/>
      <c r="GLG18" s="60"/>
      <c r="GLH18" s="60"/>
      <c r="GLI18" s="60"/>
      <c r="GLJ18" s="60"/>
      <c r="GLK18" s="60"/>
      <c r="GLL18" s="60"/>
      <c r="GLM18" s="60"/>
      <c r="GLN18" s="60"/>
      <c r="GLO18" s="60"/>
      <c r="GLP18" s="60"/>
      <c r="GLQ18" s="60"/>
      <c r="GLR18" s="60"/>
      <c r="GLS18" s="60"/>
      <c r="GLT18" s="60"/>
      <c r="GLU18" s="60"/>
      <c r="GLV18" s="60"/>
      <c r="GLW18" s="60"/>
      <c r="GLX18" s="60"/>
      <c r="GLY18" s="60"/>
      <c r="GLZ18" s="60"/>
      <c r="GMA18" s="60"/>
      <c r="GMB18" s="60"/>
      <c r="GMC18" s="60"/>
      <c r="GMD18" s="60"/>
      <c r="GME18" s="60"/>
      <c r="GMF18" s="60"/>
      <c r="GMG18" s="60"/>
      <c r="GMH18" s="60"/>
      <c r="GMI18" s="60"/>
      <c r="GMJ18" s="60"/>
      <c r="GMK18" s="60"/>
      <c r="GML18" s="60"/>
      <c r="GMM18" s="60"/>
      <c r="GMN18" s="60"/>
      <c r="GMO18" s="60"/>
      <c r="GMP18" s="60"/>
      <c r="GMQ18" s="60"/>
      <c r="GMR18" s="60"/>
      <c r="GMS18" s="60"/>
      <c r="GMT18" s="60"/>
      <c r="GMU18" s="60"/>
      <c r="GMV18" s="60"/>
      <c r="GMW18" s="60"/>
      <c r="GMX18" s="60"/>
      <c r="GMY18" s="60"/>
      <c r="GMZ18" s="60"/>
      <c r="GNA18" s="60"/>
      <c r="GNB18" s="60"/>
      <c r="GNC18" s="60"/>
      <c r="GND18" s="60"/>
      <c r="GNE18" s="60"/>
      <c r="GNF18" s="60"/>
      <c r="GNG18" s="60"/>
      <c r="GNH18" s="60"/>
      <c r="GNI18" s="60"/>
      <c r="GNJ18" s="60"/>
      <c r="GNK18" s="60"/>
      <c r="GNL18" s="60"/>
      <c r="GNM18" s="60"/>
      <c r="GNN18" s="60"/>
      <c r="GNO18" s="60"/>
      <c r="GNP18" s="60"/>
      <c r="GNQ18" s="60"/>
      <c r="GNR18" s="60"/>
      <c r="GNS18" s="60"/>
      <c r="GNT18" s="60"/>
      <c r="GNU18" s="60"/>
      <c r="GNV18" s="60"/>
      <c r="GNW18" s="60"/>
      <c r="GNX18" s="60"/>
      <c r="GNY18" s="60"/>
      <c r="GNZ18" s="60"/>
      <c r="GOA18" s="60"/>
      <c r="GOB18" s="60"/>
      <c r="GOC18" s="60"/>
      <c r="GOD18" s="60"/>
      <c r="GOE18" s="60"/>
      <c r="GOF18" s="60"/>
      <c r="GOG18" s="60"/>
      <c r="GOH18" s="60"/>
      <c r="GOI18" s="60"/>
      <c r="GOJ18" s="60"/>
      <c r="GOK18" s="60"/>
      <c r="GOL18" s="60"/>
      <c r="GOM18" s="60"/>
      <c r="GON18" s="60"/>
      <c r="GOO18" s="60"/>
      <c r="GOP18" s="60"/>
      <c r="GOQ18" s="60"/>
      <c r="GOR18" s="60"/>
      <c r="GOS18" s="60"/>
      <c r="GOT18" s="60"/>
      <c r="GOU18" s="60"/>
      <c r="GOV18" s="60"/>
      <c r="GOW18" s="60"/>
      <c r="GOX18" s="60"/>
      <c r="GOY18" s="60"/>
      <c r="GOZ18" s="60"/>
      <c r="GPA18" s="60"/>
      <c r="GPB18" s="60"/>
      <c r="GPC18" s="60"/>
      <c r="GPD18" s="60"/>
      <c r="GPE18" s="60"/>
      <c r="GPF18" s="60"/>
      <c r="GPG18" s="60"/>
      <c r="GPH18" s="60"/>
      <c r="GPI18" s="60"/>
      <c r="GPJ18" s="60"/>
      <c r="GPK18" s="60"/>
      <c r="GPL18" s="60"/>
      <c r="GPM18" s="60"/>
      <c r="GPN18" s="60"/>
      <c r="GPO18" s="60"/>
      <c r="GPP18" s="60"/>
      <c r="GPQ18" s="60"/>
      <c r="GPR18" s="60"/>
      <c r="GPS18" s="60"/>
      <c r="GPT18" s="60"/>
      <c r="GPU18" s="60"/>
      <c r="GPV18" s="60"/>
      <c r="GPW18" s="60"/>
      <c r="GPX18" s="60"/>
      <c r="GPY18" s="60"/>
      <c r="GPZ18" s="60"/>
      <c r="GQA18" s="60"/>
      <c r="GQB18" s="60"/>
      <c r="GQC18" s="60"/>
      <c r="GQD18" s="60"/>
      <c r="GQE18" s="60"/>
      <c r="GQF18" s="60"/>
      <c r="GQG18" s="60"/>
      <c r="GQH18" s="60"/>
      <c r="GQI18" s="60"/>
      <c r="GQJ18" s="60"/>
      <c r="GQK18" s="60"/>
      <c r="GQL18" s="60"/>
      <c r="GQM18" s="60"/>
      <c r="GQN18" s="60"/>
      <c r="GQO18" s="60"/>
      <c r="GQP18" s="60"/>
      <c r="GQQ18" s="60"/>
      <c r="GQR18" s="60"/>
      <c r="GQS18" s="60"/>
      <c r="GQT18" s="60"/>
      <c r="GQU18" s="60"/>
      <c r="GQV18" s="60"/>
      <c r="GQW18" s="60"/>
      <c r="GQX18" s="60"/>
      <c r="GQY18" s="60"/>
      <c r="GQZ18" s="60"/>
      <c r="GRA18" s="60"/>
      <c r="GRB18" s="60"/>
      <c r="GRC18" s="60"/>
      <c r="GRD18" s="60"/>
      <c r="GRE18" s="60"/>
      <c r="GRF18" s="60"/>
      <c r="GRG18" s="60"/>
      <c r="GRH18" s="60"/>
      <c r="GRI18" s="60"/>
      <c r="GRJ18" s="60"/>
      <c r="GRK18" s="60"/>
      <c r="GRL18" s="60"/>
      <c r="GRM18" s="60"/>
      <c r="GRN18" s="60"/>
      <c r="GRO18" s="60"/>
      <c r="GRP18" s="60"/>
      <c r="GRQ18" s="60"/>
      <c r="GRR18" s="60"/>
      <c r="GRS18" s="60"/>
      <c r="GRT18" s="60"/>
      <c r="GRU18" s="60"/>
      <c r="GRV18" s="60"/>
      <c r="GRW18" s="60"/>
      <c r="GRX18" s="60"/>
      <c r="GRY18" s="60"/>
      <c r="GRZ18" s="60"/>
      <c r="GSA18" s="60"/>
      <c r="GSB18" s="60"/>
      <c r="GSC18" s="60"/>
      <c r="GSD18" s="60"/>
      <c r="GSE18" s="60"/>
      <c r="GSF18" s="60"/>
      <c r="GSG18" s="60"/>
      <c r="GSH18" s="60"/>
      <c r="GSI18" s="60"/>
      <c r="GSJ18" s="60"/>
      <c r="GSK18" s="60"/>
      <c r="GSL18" s="60"/>
      <c r="GSM18" s="60"/>
      <c r="GSN18" s="60"/>
      <c r="GSO18" s="60"/>
      <c r="GSP18" s="60"/>
      <c r="GSQ18" s="60"/>
      <c r="GSR18" s="60"/>
      <c r="GSS18" s="60"/>
      <c r="GST18" s="60"/>
      <c r="GSU18" s="60"/>
      <c r="GSV18" s="60"/>
      <c r="GSW18" s="60"/>
      <c r="GSX18" s="60"/>
      <c r="GSY18" s="60"/>
      <c r="GSZ18" s="60"/>
      <c r="GTA18" s="60"/>
      <c r="GTB18" s="60"/>
      <c r="GTC18" s="60"/>
      <c r="GTD18" s="60"/>
      <c r="GTE18" s="60"/>
      <c r="GTF18" s="60"/>
      <c r="GTG18" s="60"/>
      <c r="GTH18" s="60"/>
      <c r="GTI18" s="60"/>
      <c r="GTJ18" s="60"/>
      <c r="GTK18" s="60"/>
      <c r="GTL18" s="60"/>
      <c r="GTM18" s="60"/>
      <c r="GTN18" s="60"/>
      <c r="GTO18" s="60"/>
      <c r="GTP18" s="60"/>
      <c r="GTQ18" s="60"/>
      <c r="GTR18" s="60"/>
      <c r="GTS18" s="60"/>
      <c r="GTT18" s="60"/>
      <c r="GTU18" s="60"/>
      <c r="GTV18" s="60"/>
      <c r="GTW18" s="60"/>
      <c r="GTX18" s="60"/>
      <c r="GTY18" s="60"/>
      <c r="GTZ18" s="60"/>
      <c r="GUA18" s="60"/>
      <c r="GUB18" s="60"/>
      <c r="GUC18" s="60"/>
      <c r="GUD18" s="60"/>
      <c r="GUE18" s="60"/>
      <c r="GUF18" s="60"/>
      <c r="GUG18" s="60"/>
      <c r="GUH18" s="60"/>
      <c r="GUI18" s="60"/>
      <c r="GUJ18" s="60"/>
      <c r="GUK18" s="60"/>
      <c r="GUL18" s="60"/>
      <c r="GUM18" s="60"/>
      <c r="GUN18" s="60"/>
      <c r="GUO18" s="60"/>
      <c r="GUP18" s="60"/>
      <c r="GUQ18" s="60"/>
      <c r="GUR18" s="60"/>
      <c r="GUS18" s="60"/>
      <c r="GUT18" s="60"/>
      <c r="GUU18" s="60"/>
      <c r="GUV18" s="60"/>
      <c r="GUW18" s="60"/>
      <c r="GUX18" s="60"/>
      <c r="GUY18" s="60"/>
      <c r="GUZ18" s="60"/>
      <c r="GVA18" s="60"/>
      <c r="GVB18" s="60"/>
      <c r="GVC18" s="60"/>
      <c r="GVD18" s="60"/>
      <c r="GVE18" s="60"/>
      <c r="GVF18" s="60"/>
      <c r="GVG18" s="60"/>
      <c r="GVH18" s="60"/>
      <c r="GVI18" s="60"/>
      <c r="GVJ18" s="60"/>
      <c r="GVK18" s="60"/>
      <c r="GVL18" s="60"/>
      <c r="GVM18" s="60"/>
      <c r="GVN18" s="60"/>
      <c r="GVO18" s="60"/>
      <c r="GVP18" s="60"/>
      <c r="GVQ18" s="60"/>
      <c r="GVR18" s="60"/>
      <c r="GVS18" s="60"/>
      <c r="GVT18" s="60"/>
      <c r="GVU18" s="60"/>
      <c r="GVV18" s="60"/>
      <c r="GVW18" s="60"/>
      <c r="GVX18" s="60"/>
      <c r="GVY18" s="60"/>
      <c r="GVZ18" s="60"/>
      <c r="GWA18" s="60"/>
      <c r="GWB18" s="60"/>
      <c r="GWC18" s="60"/>
      <c r="GWD18" s="60"/>
      <c r="GWE18" s="60"/>
      <c r="GWF18" s="60"/>
      <c r="GWG18" s="60"/>
      <c r="GWH18" s="60"/>
      <c r="GWI18" s="60"/>
      <c r="GWJ18" s="60"/>
      <c r="GWK18" s="60"/>
      <c r="GWL18" s="60"/>
      <c r="GWM18" s="60"/>
      <c r="GWN18" s="60"/>
      <c r="GWO18" s="60"/>
      <c r="GWP18" s="60"/>
      <c r="GWQ18" s="60"/>
      <c r="GWR18" s="60"/>
      <c r="GWS18" s="60"/>
      <c r="GWT18" s="60"/>
      <c r="GWU18" s="60"/>
      <c r="GWV18" s="60"/>
      <c r="GWW18" s="60"/>
      <c r="GWX18" s="60"/>
      <c r="GWY18" s="60"/>
      <c r="GWZ18" s="60"/>
      <c r="GXA18" s="60"/>
      <c r="GXB18" s="60"/>
      <c r="GXC18" s="60"/>
      <c r="GXD18" s="60"/>
      <c r="GXE18" s="60"/>
      <c r="GXF18" s="60"/>
      <c r="GXG18" s="60"/>
      <c r="GXH18" s="60"/>
      <c r="GXI18" s="60"/>
      <c r="GXJ18" s="60"/>
      <c r="GXK18" s="60"/>
      <c r="GXL18" s="60"/>
      <c r="GXM18" s="60"/>
      <c r="GXN18" s="60"/>
      <c r="GXO18" s="60"/>
      <c r="GXP18" s="60"/>
      <c r="GXQ18" s="60"/>
      <c r="GXR18" s="60"/>
      <c r="GXS18" s="60"/>
      <c r="GXT18" s="60"/>
      <c r="GXU18" s="60"/>
      <c r="GXV18" s="60"/>
      <c r="GXW18" s="60"/>
      <c r="GXX18" s="60"/>
      <c r="GXY18" s="60"/>
      <c r="GXZ18" s="60"/>
      <c r="GYA18" s="60"/>
      <c r="GYB18" s="60"/>
      <c r="GYC18" s="60"/>
      <c r="GYD18" s="60"/>
      <c r="GYE18" s="60"/>
      <c r="GYF18" s="60"/>
      <c r="GYG18" s="60"/>
      <c r="GYH18" s="60"/>
      <c r="GYI18" s="60"/>
      <c r="GYJ18" s="60"/>
      <c r="GYK18" s="60"/>
      <c r="GYL18" s="60"/>
      <c r="GYM18" s="60"/>
      <c r="GYN18" s="60"/>
      <c r="GYO18" s="60"/>
      <c r="GYP18" s="60"/>
      <c r="GYQ18" s="60"/>
      <c r="GYR18" s="60"/>
      <c r="GYS18" s="60"/>
      <c r="GYT18" s="60"/>
      <c r="GYU18" s="60"/>
      <c r="GYV18" s="60"/>
      <c r="GYW18" s="60"/>
      <c r="GYX18" s="60"/>
      <c r="GYY18" s="60"/>
      <c r="GYZ18" s="60"/>
      <c r="GZA18" s="60"/>
      <c r="GZB18" s="60"/>
      <c r="GZC18" s="60"/>
      <c r="GZD18" s="60"/>
      <c r="GZE18" s="60"/>
      <c r="GZF18" s="60"/>
      <c r="GZG18" s="60"/>
      <c r="GZH18" s="60"/>
      <c r="GZI18" s="60"/>
      <c r="GZJ18" s="60"/>
      <c r="GZK18" s="60"/>
      <c r="GZL18" s="60"/>
      <c r="GZM18" s="60"/>
      <c r="GZN18" s="60"/>
      <c r="GZO18" s="60"/>
      <c r="GZP18" s="60"/>
      <c r="GZQ18" s="60"/>
      <c r="GZR18" s="60"/>
      <c r="GZS18" s="60"/>
      <c r="GZT18" s="60"/>
      <c r="GZU18" s="60"/>
      <c r="GZV18" s="60"/>
      <c r="GZW18" s="60"/>
      <c r="GZX18" s="60"/>
      <c r="GZY18" s="60"/>
      <c r="GZZ18" s="60"/>
      <c r="HAA18" s="60"/>
      <c r="HAB18" s="60"/>
      <c r="HAC18" s="60"/>
      <c r="HAD18" s="60"/>
      <c r="HAE18" s="60"/>
      <c r="HAF18" s="60"/>
      <c r="HAG18" s="60"/>
      <c r="HAH18" s="60"/>
      <c r="HAI18" s="60"/>
      <c r="HAJ18" s="60"/>
      <c r="HAK18" s="60"/>
      <c r="HAL18" s="60"/>
      <c r="HAM18" s="60"/>
      <c r="HAN18" s="60"/>
      <c r="HAO18" s="60"/>
      <c r="HAP18" s="60"/>
      <c r="HAQ18" s="60"/>
      <c r="HAR18" s="60"/>
      <c r="HAS18" s="60"/>
      <c r="HAT18" s="60"/>
      <c r="HAU18" s="60"/>
      <c r="HAV18" s="60"/>
      <c r="HAW18" s="60"/>
      <c r="HAX18" s="60"/>
      <c r="HAY18" s="60"/>
      <c r="HAZ18" s="60"/>
      <c r="HBA18" s="60"/>
      <c r="HBB18" s="60"/>
      <c r="HBC18" s="60"/>
      <c r="HBD18" s="60"/>
      <c r="HBE18" s="60"/>
      <c r="HBF18" s="60"/>
      <c r="HBG18" s="60"/>
      <c r="HBH18" s="60"/>
      <c r="HBI18" s="60"/>
      <c r="HBJ18" s="60"/>
      <c r="HBK18" s="60"/>
      <c r="HBL18" s="60"/>
      <c r="HBM18" s="60"/>
      <c r="HBN18" s="60"/>
      <c r="HBO18" s="60"/>
      <c r="HBP18" s="60"/>
      <c r="HBQ18" s="60"/>
      <c r="HBR18" s="60"/>
      <c r="HBS18" s="60"/>
      <c r="HBT18" s="60"/>
      <c r="HBU18" s="60"/>
      <c r="HBV18" s="60"/>
      <c r="HBW18" s="60"/>
      <c r="HBX18" s="60"/>
      <c r="HBY18" s="60"/>
      <c r="HBZ18" s="60"/>
      <c r="HCA18" s="60"/>
      <c r="HCB18" s="60"/>
      <c r="HCC18" s="60"/>
      <c r="HCD18" s="60"/>
      <c r="HCE18" s="60"/>
      <c r="HCF18" s="60"/>
      <c r="HCG18" s="60"/>
      <c r="HCH18" s="60"/>
      <c r="HCI18" s="60"/>
      <c r="HCJ18" s="60"/>
      <c r="HCK18" s="60"/>
      <c r="HCL18" s="60"/>
      <c r="HCM18" s="60"/>
      <c r="HCN18" s="60"/>
      <c r="HCO18" s="60"/>
      <c r="HCP18" s="60"/>
      <c r="HCQ18" s="60"/>
      <c r="HCR18" s="60"/>
      <c r="HCS18" s="60"/>
      <c r="HCT18" s="60"/>
      <c r="HCU18" s="60"/>
      <c r="HCV18" s="60"/>
      <c r="HCW18" s="60"/>
      <c r="HCX18" s="60"/>
      <c r="HCY18" s="60"/>
      <c r="HCZ18" s="60"/>
      <c r="HDA18" s="60"/>
      <c r="HDB18" s="60"/>
      <c r="HDC18" s="60"/>
      <c r="HDD18" s="60"/>
      <c r="HDE18" s="60"/>
      <c r="HDF18" s="60"/>
      <c r="HDG18" s="60"/>
      <c r="HDH18" s="60"/>
      <c r="HDI18" s="60"/>
      <c r="HDJ18" s="60"/>
      <c r="HDK18" s="60"/>
      <c r="HDL18" s="60"/>
      <c r="HDM18" s="60"/>
      <c r="HDN18" s="60"/>
      <c r="HDO18" s="60"/>
      <c r="HDP18" s="60"/>
      <c r="HDQ18" s="60"/>
      <c r="HDR18" s="60"/>
      <c r="HDS18" s="60"/>
      <c r="HDT18" s="60"/>
      <c r="HDU18" s="60"/>
      <c r="HDV18" s="60"/>
      <c r="HDW18" s="60"/>
      <c r="HDX18" s="60"/>
      <c r="HDY18" s="60"/>
      <c r="HDZ18" s="60"/>
      <c r="HEA18" s="60"/>
      <c r="HEB18" s="60"/>
      <c r="HEC18" s="60"/>
      <c r="HED18" s="60"/>
      <c r="HEE18" s="60"/>
      <c r="HEF18" s="60"/>
      <c r="HEG18" s="60"/>
      <c r="HEH18" s="60"/>
      <c r="HEI18" s="60"/>
      <c r="HEJ18" s="60"/>
      <c r="HEK18" s="60"/>
      <c r="HEL18" s="60"/>
      <c r="HEM18" s="60"/>
      <c r="HEN18" s="60"/>
      <c r="HEO18" s="60"/>
      <c r="HEP18" s="60"/>
      <c r="HEQ18" s="60"/>
      <c r="HER18" s="60"/>
      <c r="HES18" s="60"/>
      <c r="HET18" s="60"/>
      <c r="HEU18" s="60"/>
      <c r="HEV18" s="60"/>
      <c r="HEW18" s="60"/>
      <c r="HEX18" s="60"/>
      <c r="HEY18" s="60"/>
      <c r="HEZ18" s="60"/>
      <c r="HFA18" s="60"/>
      <c r="HFB18" s="60"/>
      <c r="HFC18" s="60"/>
      <c r="HFD18" s="60"/>
      <c r="HFE18" s="60"/>
      <c r="HFF18" s="60"/>
      <c r="HFG18" s="60"/>
      <c r="HFH18" s="60"/>
      <c r="HFI18" s="60"/>
      <c r="HFJ18" s="60"/>
      <c r="HFK18" s="60"/>
      <c r="HFL18" s="60"/>
      <c r="HFM18" s="60"/>
      <c r="HFN18" s="60"/>
      <c r="HFO18" s="60"/>
      <c r="HFP18" s="60"/>
      <c r="HFQ18" s="60"/>
      <c r="HFR18" s="60"/>
      <c r="HFS18" s="60"/>
      <c r="HFT18" s="60"/>
      <c r="HFU18" s="60"/>
      <c r="HFV18" s="60"/>
      <c r="HFW18" s="60"/>
      <c r="HFX18" s="60"/>
      <c r="HFY18" s="60"/>
      <c r="HFZ18" s="60"/>
      <c r="HGA18" s="60"/>
      <c r="HGB18" s="60"/>
      <c r="HGC18" s="60"/>
      <c r="HGD18" s="60"/>
      <c r="HGE18" s="60"/>
      <c r="HGF18" s="60"/>
      <c r="HGG18" s="60"/>
      <c r="HGH18" s="60"/>
      <c r="HGI18" s="60"/>
      <c r="HGJ18" s="60"/>
      <c r="HGK18" s="60"/>
      <c r="HGL18" s="60"/>
      <c r="HGM18" s="60"/>
      <c r="HGN18" s="60"/>
      <c r="HGO18" s="60"/>
      <c r="HGP18" s="60"/>
      <c r="HGQ18" s="60"/>
      <c r="HGR18" s="60"/>
      <c r="HGS18" s="60"/>
      <c r="HGT18" s="60"/>
      <c r="HGU18" s="60"/>
      <c r="HGV18" s="60"/>
      <c r="HGW18" s="60"/>
      <c r="HGX18" s="60"/>
      <c r="HGY18" s="60"/>
      <c r="HGZ18" s="60"/>
      <c r="HHA18" s="60"/>
      <c r="HHB18" s="60"/>
      <c r="HHC18" s="60"/>
      <c r="HHD18" s="60"/>
      <c r="HHE18" s="60"/>
      <c r="HHF18" s="60"/>
      <c r="HHG18" s="60"/>
      <c r="HHH18" s="60"/>
      <c r="HHI18" s="60"/>
      <c r="HHJ18" s="60"/>
      <c r="HHK18" s="60"/>
      <c r="HHL18" s="60"/>
      <c r="HHM18" s="60"/>
      <c r="HHN18" s="60"/>
      <c r="HHO18" s="60"/>
      <c r="HHP18" s="60"/>
      <c r="HHQ18" s="60"/>
      <c r="HHR18" s="60"/>
      <c r="HHS18" s="60"/>
      <c r="HHT18" s="60"/>
      <c r="HHU18" s="60"/>
      <c r="HHV18" s="60"/>
      <c r="HHW18" s="60"/>
      <c r="HHX18" s="60"/>
      <c r="HHY18" s="60"/>
      <c r="HHZ18" s="60"/>
      <c r="HIA18" s="60"/>
      <c r="HIB18" s="60"/>
      <c r="HIC18" s="60"/>
      <c r="HID18" s="60"/>
      <c r="HIE18" s="60"/>
      <c r="HIF18" s="60"/>
      <c r="HIG18" s="60"/>
      <c r="HIH18" s="60"/>
      <c r="HII18" s="60"/>
      <c r="HIJ18" s="60"/>
      <c r="HIK18" s="60"/>
      <c r="HIL18" s="60"/>
      <c r="HIM18" s="60"/>
      <c r="HIN18" s="60"/>
      <c r="HIO18" s="60"/>
      <c r="HIP18" s="60"/>
      <c r="HIQ18" s="60"/>
      <c r="HIR18" s="60"/>
      <c r="HIS18" s="60"/>
      <c r="HIT18" s="60"/>
      <c r="HIU18" s="60"/>
      <c r="HIV18" s="60"/>
      <c r="HIW18" s="60"/>
      <c r="HIX18" s="60"/>
      <c r="HIY18" s="60"/>
      <c r="HIZ18" s="60"/>
      <c r="HJA18" s="60"/>
      <c r="HJB18" s="60"/>
      <c r="HJC18" s="60"/>
      <c r="HJD18" s="60"/>
      <c r="HJE18" s="60"/>
      <c r="HJF18" s="60"/>
      <c r="HJG18" s="60"/>
      <c r="HJH18" s="60"/>
      <c r="HJI18" s="60"/>
      <c r="HJJ18" s="60"/>
      <c r="HJK18" s="60"/>
      <c r="HJL18" s="60"/>
      <c r="HJM18" s="60"/>
      <c r="HJN18" s="60"/>
      <c r="HJO18" s="60"/>
      <c r="HJP18" s="60"/>
      <c r="HJQ18" s="60"/>
      <c r="HJR18" s="60"/>
      <c r="HJS18" s="60"/>
      <c r="HJT18" s="60"/>
      <c r="HJU18" s="60"/>
      <c r="HJV18" s="60"/>
      <c r="HJW18" s="60"/>
      <c r="HJX18" s="60"/>
      <c r="HJY18" s="60"/>
      <c r="HJZ18" s="60"/>
      <c r="HKA18" s="60"/>
      <c r="HKB18" s="60"/>
      <c r="HKC18" s="60"/>
      <c r="HKD18" s="60"/>
      <c r="HKE18" s="60"/>
      <c r="HKF18" s="60"/>
      <c r="HKG18" s="60"/>
      <c r="HKH18" s="60"/>
      <c r="HKI18" s="60"/>
      <c r="HKJ18" s="60"/>
      <c r="HKK18" s="60"/>
      <c r="HKL18" s="60"/>
      <c r="HKM18" s="60"/>
      <c r="HKN18" s="60"/>
      <c r="HKO18" s="60"/>
      <c r="HKP18" s="60"/>
      <c r="HKQ18" s="60"/>
      <c r="HKR18" s="60"/>
      <c r="HKS18" s="60"/>
      <c r="HKT18" s="60"/>
      <c r="HKU18" s="60"/>
      <c r="HKV18" s="60"/>
      <c r="HKW18" s="60"/>
      <c r="HKX18" s="60"/>
      <c r="HKY18" s="60"/>
      <c r="HKZ18" s="60"/>
      <c r="HLA18" s="60"/>
      <c r="HLB18" s="60"/>
      <c r="HLC18" s="60"/>
      <c r="HLD18" s="60"/>
      <c r="HLE18" s="60"/>
      <c r="HLF18" s="60"/>
      <c r="HLG18" s="60"/>
      <c r="HLH18" s="60"/>
      <c r="HLI18" s="60"/>
      <c r="HLJ18" s="60"/>
      <c r="HLK18" s="60"/>
      <c r="HLL18" s="60"/>
      <c r="HLM18" s="60"/>
      <c r="HLN18" s="60"/>
      <c r="HLO18" s="60"/>
      <c r="HLP18" s="60"/>
      <c r="HLQ18" s="60"/>
      <c r="HLR18" s="60"/>
      <c r="HLS18" s="60"/>
      <c r="HLT18" s="60"/>
      <c r="HLU18" s="60"/>
      <c r="HLV18" s="60"/>
      <c r="HLW18" s="60"/>
      <c r="HLX18" s="60"/>
      <c r="HLY18" s="60"/>
      <c r="HLZ18" s="60"/>
      <c r="HMA18" s="60"/>
      <c r="HMB18" s="60"/>
      <c r="HMC18" s="60"/>
      <c r="HMD18" s="60"/>
      <c r="HME18" s="60"/>
      <c r="HMF18" s="60"/>
      <c r="HMG18" s="60"/>
      <c r="HMH18" s="60"/>
      <c r="HMI18" s="60"/>
      <c r="HMJ18" s="60"/>
      <c r="HMK18" s="60"/>
      <c r="HML18" s="60"/>
      <c r="HMM18" s="60"/>
      <c r="HMN18" s="60"/>
      <c r="HMO18" s="60"/>
      <c r="HMP18" s="60"/>
      <c r="HMQ18" s="60"/>
      <c r="HMR18" s="60"/>
      <c r="HMS18" s="60"/>
      <c r="HMT18" s="60"/>
      <c r="HMU18" s="60"/>
      <c r="HMV18" s="60"/>
      <c r="HMW18" s="60"/>
      <c r="HMX18" s="60"/>
      <c r="HMY18" s="60"/>
      <c r="HMZ18" s="60"/>
      <c r="HNA18" s="60"/>
      <c r="HNB18" s="60"/>
      <c r="HNC18" s="60"/>
      <c r="HND18" s="60"/>
      <c r="HNE18" s="60"/>
      <c r="HNF18" s="60"/>
      <c r="HNG18" s="60"/>
      <c r="HNH18" s="60"/>
      <c r="HNI18" s="60"/>
      <c r="HNJ18" s="60"/>
      <c r="HNK18" s="60"/>
      <c r="HNL18" s="60"/>
      <c r="HNM18" s="60"/>
      <c r="HNN18" s="60"/>
      <c r="HNO18" s="60"/>
      <c r="HNP18" s="60"/>
      <c r="HNQ18" s="60"/>
      <c r="HNR18" s="60"/>
      <c r="HNS18" s="60"/>
      <c r="HNT18" s="60"/>
      <c r="HNU18" s="60"/>
      <c r="HNV18" s="60"/>
      <c r="HNW18" s="60"/>
      <c r="HNX18" s="60"/>
      <c r="HNY18" s="60"/>
      <c r="HNZ18" s="60"/>
      <c r="HOA18" s="60"/>
      <c r="HOB18" s="60"/>
      <c r="HOC18" s="60"/>
      <c r="HOD18" s="60"/>
      <c r="HOE18" s="60"/>
      <c r="HOF18" s="60"/>
      <c r="HOG18" s="60"/>
      <c r="HOH18" s="60"/>
      <c r="HOI18" s="60"/>
      <c r="HOJ18" s="60"/>
      <c r="HOK18" s="60"/>
      <c r="HOL18" s="60"/>
      <c r="HOM18" s="60"/>
      <c r="HON18" s="60"/>
      <c r="HOO18" s="60"/>
      <c r="HOP18" s="60"/>
      <c r="HOQ18" s="60"/>
      <c r="HOR18" s="60"/>
      <c r="HOS18" s="60"/>
      <c r="HOT18" s="60"/>
      <c r="HOU18" s="60"/>
      <c r="HOV18" s="60"/>
      <c r="HOW18" s="60"/>
      <c r="HOX18" s="60"/>
      <c r="HOY18" s="60"/>
      <c r="HOZ18" s="60"/>
      <c r="HPA18" s="60"/>
      <c r="HPB18" s="60"/>
      <c r="HPC18" s="60"/>
      <c r="HPD18" s="60"/>
      <c r="HPE18" s="60"/>
      <c r="HPF18" s="60"/>
      <c r="HPG18" s="60"/>
      <c r="HPH18" s="60"/>
      <c r="HPI18" s="60"/>
      <c r="HPJ18" s="60"/>
      <c r="HPK18" s="60"/>
      <c r="HPL18" s="60"/>
      <c r="HPM18" s="60"/>
      <c r="HPN18" s="60"/>
      <c r="HPO18" s="60"/>
      <c r="HPP18" s="60"/>
      <c r="HPQ18" s="60"/>
      <c r="HPR18" s="60"/>
      <c r="HPS18" s="60"/>
      <c r="HPT18" s="60"/>
      <c r="HPU18" s="60"/>
      <c r="HPV18" s="60"/>
      <c r="HPW18" s="60"/>
      <c r="HPX18" s="60"/>
      <c r="HPY18" s="60"/>
      <c r="HPZ18" s="60"/>
      <c r="HQA18" s="60"/>
      <c r="HQB18" s="60"/>
      <c r="HQC18" s="60"/>
      <c r="HQD18" s="60"/>
      <c r="HQE18" s="60"/>
      <c r="HQF18" s="60"/>
      <c r="HQG18" s="60"/>
      <c r="HQH18" s="60"/>
      <c r="HQI18" s="60"/>
      <c r="HQJ18" s="60"/>
      <c r="HQK18" s="60"/>
      <c r="HQL18" s="60"/>
      <c r="HQM18" s="60"/>
      <c r="HQN18" s="60"/>
      <c r="HQO18" s="60"/>
      <c r="HQP18" s="60"/>
      <c r="HQQ18" s="60"/>
      <c r="HQR18" s="60"/>
      <c r="HQS18" s="60"/>
      <c r="HQT18" s="60"/>
      <c r="HQU18" s="60"/>
      <c r="HQV18" s="60"/>
      <c r="HQW18" s="60"/>
      <c r="HQX18" s="60"/>
      <c r="HQY18" s="60"/>
      <c r="HQZ18" s="60"/>
      <c r="HRA18" s="60"/>
      <c r="HRB18" s="60"/>
      <c r="HRC18" s="60"/>
      <c r="HRD18" s="60"/>
      <c r="HRE18" s="60"/>
      <c r="HRF18" s="60"/>
      <c r="HRG18" s="60"/>
      <c r="HRH18" s="60"/>
      <c r="HRI18" s="60"/>
      <c r="HRJ18" s="60"/>
      <c r="HRK18" s="60"/>
      <c r="HRL18" s="60"/>
      <c r="HRM18" s="60"/>
      <c r="HRN18" s="60"/>
      <c r="HRO18" s="60"/>
      <c r="HRP18" s="60"/>
      <c r="HRQ18" s="60"/>
      <c r="HRR18" s="60"/>
      <c r="HRS18" s="60"/>
      <c r="HRT18" s="60"/>
      <c r="HRU18" s="60"/>
      <c r="HRV18" s="60"/>
      <c r="HRW18" s="60"/>
      <c r="HRX18" s="60"/>
      <c r="HRY18" s="60"/>
      <c r="HRZ18" s="60"/>
      <c r="HSA18" s="60"/>
      <c r="HSB18" s="60"/>
      <c r="HSC18" s="60"/>
      <c r="HSD18" s="60"/>
      <c r="HSE18" s="60"/>
      <c r="HSF18" s="60"/>
      <c r="HSG18" s="60"/>
      <c r="HSH18" s="60"/>
      <c r="HSI18" s="60"/>
      <c r="HSJ18" s="60"/>
      <c r="HSK18" s="60"/>
      <c r="HSL18" s="60"/>
      <c r="HSM18" s="60"/>
      <c r="HSN18" s="60"/>
      <c r="HSO18" s="60"/>
      <c r="HSP18" s="60"/>
      <c r="HSQ18" s="60"/>
      <c r="HSR18" s="60"/>
      <c r="HSS18" s="60"/>
      <c r="HST18" s="60"/>
      <c r="HSU18" s="60"/>
      <c r="HSV18" s="60"/>
      <c r="HSW18" s="60"/>
      <c r="HSX18" s="60"/>
      <c r="HSY18" s="60"/>
      <c r="HSZ18" s="60"/>
      <c r="HTA18" s="60"/>
      <c r="HTB18" s="60"/>
      <c r="HTC18" s="60"/>
      <c r="HTD18" s="60"/>
      <c r="HTE18" s="60"/>
      <c r="HTF18" s="60"/>
      <c r="HTG18" s="60"/>
      <c r="HTH18" s="60"/>
      <c r="HTI18" s="60"/>
      <c r="HTJ18" s="60"/>
      <c r="HTK18" s="60"/>
      <c r="HTL18" s="60"/>
      <c r="HTM18" s="60"/>
      <c r="HTN18" s="60"/>
      <c r="HTO18" s="60"/>
      <c r="HTP18" s="60"/>
      <c r="HTQ18" s="60"/>
      <c r="HTR18" s="60"/>
      <c r="HTS18" s="60"/>
      <c r="HTT18" s="60"/>
      <c r="HTU18" s="60"/>
      <c r="HTV18" s="60"/>
      <c r="HTW18" s="60"/>
      <c r="HTX18" s="60"/>
      <c r="HTY18" s="60"/>
      <c r="HTZ18" s="60"/>
      <c r="HUA18" s="60"/>
      <c r="HUB18" s="60"/>
      <c r="HUC18" s="60"/>
      <c r="HUD18" s="60"/>
      <c r="HUE18" s="60"/>
      <c r="HUF18" s="60"/>
      <c r="HUG18" s="60"/>
      <c r="HUH18" s="60"/>
      <c r="HUI18" s="60"/>
      <c r="HUJ18" s="60"/>
      <c r="HUK18" s="60"/>
      <c r="HUL18" s="60"/>
      <c r="HUM18" s="60"/>
      <c r="HUN18" s="60"/>
      <c r="HUO18" s="60"/>
      <c r="HUP18" s="60"/>
      <c r="HUQ18" s="60"/>
      <c r="HUR18" s="60"/>
      <c r="HUS18" s="60"/>
      <c r="HUT18" s="60"/>
      <c r="HUU18" s="60"/>
      <c r="HUV18" s="60"/>
      <c r="HUW18" s="60"/>
      <c r="HUX18" s="60"/>
      <c r="HUY18" s="60"/>
      <c r="HUZ18" s="60"/>
      <c r="HVA18" s="60"/>
      <c r="HVB18" s="60"/>
      <c r="HVC18" s="60"/>
      <c r="HVD18" s="60"/>
      <c r="HVE18" s="60"/>
      <c r="HVF18" s="60"/>
      <c r="HVG18" s="60"/>
      <c r="HVH18" s="60"/>
      <c r="HVI18" s="60"/>
      <c r="HVJ18" s="60"/>
      <c r="HVK18" s="60"/>
      <c r="HVL18" s="60"/>
      <c r="HVM18" s="60"/>
      <c r="HVN18" s="60"/>
      <c r="HVO18" s="60"/>
      <c r="HVP18" s="60"/>
      <c r="HVQ18" s="60"/>
      <c r="HVR18" s="60"/>
      <c r="HVS18" s="60"/>
      <c r="HVT18" s="60"/>
      <c r="HVU18" s="60"/>
      <c r="HVV18" s="60"/>
      <c r="HVW18" s="60"/>
      <c r="HVX18" s="60"/>
      <c r="HVY18" s="60"/>
      <c r="HVZ18" s="60"/>
      <c r="HWA18" s="60"/>
      <c r="HWB18" s="60"/>
      <c r="HWC18" s="60"/>
      <c r="HWD18" s="60"/>
      <c r="HWE18" s="60"/>
      <c r="HWF18" s="60"/>
      <c r="HWG18" s="60"/>
      <c r="HWH18" s="60"/>
      <c r="HWI18" s="60"/>
      <c r="HWJ18" s="60"/>
      <c r="HWK18" s="60"/>
      <c r="HWL18" s="60"/>
      <c r="HWM18" s="60"/>
      <c r="HWN18" s="60"/>
      <c r="HWO18" s="60"/>
      <c r="HWP18" s="60"/>
      <c r="HWQ18" s="60"/>
      <c r="HWR18" s="60"/>
      <c r="HWS18" s="60"/>
      <c r="HWT18" s="60"/>
      <c r="HWU18" s="60"/>
      <c r="HWV18" s="60"/>
      <c r="HWW18" s="60"/>
      <c r="HWX18" s="60"/>
      <c r="HWY18" s="60"/>
      <c r="HWZ18" s="60"/>
      <c r="HXA18" s="60"/>
      <c r="HXB18" s="60"/>
      <c r="HXC18" s="60"/>
      <c r="HXD18" s="60"/>
      <c r="HXE18" s="60"/>
      <c r="HXF18" s="60"/>
      <c r="HXG18" s="60"/>
      <c r="HXH18" s="60"/>
      <c r="HXI18" s="60"/>
      <c r="HXJ18" s="60"/>
      <c r="HXK18" s="60"/>
      <c r="HXL18" s="60"/>
      <c r="HXM18" s="60"/>
      <c r="HXN18" s="60"/>
      <c r="HXO18" s="60"/>
      <c r="HXP18" s="60"/>
      <c r="HXQ18" s="60"/>
      <c r="HXR18" s="60"/>
      <c r="HXS18" s="60"/>
      <c r="HXT18" s="60"/>
      <c r="HXU18" s="60"/>
      <c r="HXV18" s="60"/>
      <c r="HXW18" s="60"/>
      <c r="HXX18" s="60"/>
      <c r="HXY18" s="60"/>
      <c r="HXZ18" s="60"/>
      <c r="HYA18" s="60"/>
      <c r="HYB18" s="60"/>
      <c r="HYC18" s="60"/>
      <c r="HYD18" s="60"/>
      <c r="HYE18" s="60"/>
      <c r="HYF18" s="60"/>
      <c r="HYG18" s="60"/>
      <c r="HYH18" s="60"/>
      <c r="HYI18" s="60"/>
      <c r="HYJ18" s="60"/>
      <c r="HYK18" s="60"/>
      <c r="HYL18" s="60"/>
      <c r="HYM18" s="60"/>
      <c r="HYN18" s="60"/>
      <c r="HYO18" s="60"/>
      <c r="HYP18" s="60"/>
      <c r="HYQ18" s="60"/>
      <c r="HYR18" s="60"/>
      <c r="HYS18" s="60"/>
      <c r="HYT18" s="60"/>
      <c r="HYU18" s="60"/>
      <c r="HYV18" s="60"/>
      <c r="HYW18" s="60"/>
      <c r="HYX18" s="60"/>
      <c r="HYY18" s="60"/>
      <c r="HYZ18" s="60"/>
      <c r="HZA18" s="60"/>
      <c r="HZB18" s="60"/>
      <c r="HZC18" s="60"/>
      <c r="HZD18" s="60"/>
      <c r="HZE18" s="60"/>
      <c r="HZF18" s="60"/>
      <c r="HZG18" s="60"/>
      <c r="HZH18" s="60"/>
      <c r="HZI18" s="60"/>
      <c r="HZJ18" s="60"/>
      <c r="HZK18" s="60"/>
      <c r="HZL18" s="60"/>
      <c r="HZM18" s="60"/>
      <c r="HZN18" s="60"/>
      <c r="HZO18" s="60"/>
      <c r="HZP18" s="60"/>
      <c r="HZQ18" s="60"/>
      <c r="HZR18" s="60"/>
      <c r="HZS18" s="60"/>
      <c r="HZT18" s="60"/>
      <c r="HZU18" s="60"/>
      <c r="HZV18" s="60"/>
      <c r="HZW18" s="60"/>
      <c r="HZX18" s="60"/>
      <c r="HZY18" s="60"/>
      <c r="HZZ18" s="60"/>
      <c r="IAA18" s="60"/>
      <c r="IAB18" s="60"/>
      <c r="IAC18" s="60"/>
      <c r="IAD18" s="60"/>
      <c r="IAE18" s="60"/>
      <c r="IAF18" s="60"/>
      <c r="IAG18" s="60"/>
      <c r="IAH18" s="60"/>
      <c r="IAI18" s="60"/>
      <c r="IAJ18" s="60"/>
      <c r="IAK18" s="60"/>
      <c r="IAL18" s="60"/>
      <c r="IAM18" s="60"/>
      <c r="IAN18" s="60"/>
      <c r="IAO18" s="60"/>
      <c r="IAP18" s="60"/>
      <c r="IAQ18" s="60"/>
      <c r="IAR18" s="60"/>
      <c r="IAS18" s="60"/>
      <c r="IAT18" s="60"/>
      <c r="IAU18" s="60"/>
      <c r="IAV18" s="60"/>
      <c r="IAW18" s="60"/>
      <c r="IAX18" s="60"/>
      <c r="IAY18" s="60"/>
      <c r="IAZ18" s="60"/>
      <c r="IBA18" s="60"/>
      <c r="IBB18" s="60"/>
      <c r="IBC18" s="60"/>
      <c r="IBD18" s="60"/>
      <c r="IBE18" s="60"/>
      <c r="IBF18" s="60"/>
      <c r="IBG18" s="60"/>
      <c r="IBH18" s="60"/>
      <c r="IBI18" s="60"/>
      <c r="IBJ18" s="60"/>
      <c r="IBK18" s="60"/>
      <c r="IBL18" s="60"/>
      <c r="IBM18" s="60"/>
      <c r="IBN18" s="60"/>
      <c r="IBO18" s="60"/>
      <c r="IBP18" s="60"/>
      <c r="IBQ18" s="60"/>
      <c r="IBR18" s="60"/>
      <c r="IBS18" s="60"/>
      <c r="IBT18" s="60"/>
      <c r="IBU18" s="60"/>
      <c r="IBV18" s="60"/>
      <c r="IBW18" s="60"/>
      <c r="IBX18" s="60"/>
      <c r="IBY18" s="60"/>
      <c r="IBZ18" s="60"/>
      <c r="ICA18" s="60"/>
      <c r="ICB18" s="60"/>
      <c r="ICC18" s="60"/>
      <c r="ICD18" s="60"/>
      <c r="ICE18" s="60"/>
      <c r="ICF18" s="60"/>
      <c r="ICG18" s="60"/>
      <c r="ICH18" s="60"/>
      <c r="ICI18" s="60"/>
      <c r="ICJ18" s="60"/>
      <c r="ICK18" s="60"/>
      <c r="ICL18" s="60"/>
      <c r="ICM18" s="60"/>
      <c r="ICN18" s="60"/>
      <c r="ICO18" s="60"/>
      <c r="ICP18" s="60"/>
      <c r="ICQ18" s="60"/>
      <c r="ICR18" s="60"/>
      <c r="ICS18" s="60"/>
      <c r="ICT18" s="60"/>
      <c r="ICU18" s="60"/>
      <c r="ICV18" s="60"/>
      <c r="ICW18" s="60"/>
      <c r="ICX18" s="60"/>
      <c r="ICY18" s="60"/>
      <c r="ICZ18" s="60"/>
      <c r="IDA18" s="60"/>
      <c r="IDB18" s="60"/>
      <c r="IDC18" s="60"/>
      <c r="IDD18" s="60"/>
      <c r="IDE18" s="60"/>
      <c r="IDF18" s="60"/>
      <c r="IDG18" s="60"/>
      <c r="IDH18" s="60"/>
      <c r="IDI18" s="60"/>
      <c r="IDJ18" s="60"/>
      <c r="IDK18" s="60"/>
      <c r="IDL18" s="60"/>
      <c r="IDM18" s="60"/>
      <c r="IDN18" s="60"/>
      <c r="IDO18" s="60"/>
      <c r="IDP18" s="60"/>
      <c r="IDQ18" s="60"/>
      <c r="IDR18" s="60"/>
      <c r="IDS18" s="60"/>
      <c r="IDT18" s="60"/>
      <c r="IDU18" s="60"/>
      <c r="IDV18" s="60"/>
      <c r="IDW18" s="60"/>
      <c r="IDX18" s="60"/>
      <c r="IDY18" s="60"/>
      <c r="IDZ18" s="60"/>
      <c r="IEA18" s="60"/>
      <c r="IEB18" s="60"/>
      <c r="IEC18" s="60"/>
      <c r="IED18" s="60"/>
      <c r="IEE18" s="60"/>
      <c r="IEF18" s="60"/>
      <c r="IEG18" s="60"/>
      <c r="IEH18" s="60"/>
      <c r="IEI18" s="60"/>
      <c r="IEJ18" s="60"/>
      <c r="IEK18" s="60"/>
      <c r="IEL18" s="60"/>
      <c r="IEM18" s="60"/>
      <c r="IEN18" s="60"/>
      <c r="IEO18" s="60"/>
      <c r="IEP18" s="60"/>
      <c r="IEQ18" s="60"/>
      <c r="IER18" s="60"/>
      <c r="IES18" s="60"/>
      <c r="IET18" s="60"/>
      <c r="IEU18" s="60"/>
      <c r="IEV18" s="60"/>
      <c r="IEW18" s="60"/>
      <c r="IEX18" s="60"/>
      <c r="IEY18" s="60"/>
      <c r="IEZ18" s="60"/>
      <c r="IFA18" s="60"/>
      <c r="IFB18" s="60"/>
      <c r="IFC18" s="60"/>
      <c r="IFD18" s="60"/>
      <c r="IFE18" s="60"/>
      <c r="IFF18" s="60"/>
      <c r="IFG18" s="60"/>
      <c r="IFH18" s="60"/>
      <c r="IFI18" s="60"/>
      <c r="IFJ18" s="60"/>
      <c r="IFK18" s="60"/>
      <c r="IFL18" s="60"/>
      <c r="IFM18" s="60"/>
      <c r="IFN18" s="60"/>
      <c r="IFO18" s="60"/>
      <c r="IFP18" s="60"/>
      <c r="IFQ18" s="60"/>
      <c r="IFR18" s="60"/>
      <c r="IFS18" s="60"/>
      <c r="IFT18" s="60"/>
      <c r="IFU18" s="60"/>
      <c r="IFV18" s="60"/>
      <c r="IFW18" s="60"/>
      <c r="IFX18" s="60"/>
      <c r="IFY18" s="60"/>
      <c r="IFZ18" s="60"/>
      <c r="IGA18" s="60"/>
      <c r="IGB18" s="60"/>
      <c r="IGC18" s="60"/>
      <c r="IGD18" s="60"/>
      <c r="IGE18" s="60"/>
      <c r="IGF18" s="60"/>
      <c r="IGG18" s="60"/>
      <c r="IGH18" s="60"/>
      <c r="IGI18" s="60"/>
      <c r="IGJ18" s="60"/>
      <c r="IGK18" s="60"/>
      <c r="IGL18" s="60"/>
      <c r="IGM18" s="60"/>
      <c r="IGN18" s="60"/>
      <c r="IGO18" s="60"/>
      <c r="IGP18" s="60"/>
      <c r="IGQ18" s="60"/>
      <c r="IGR18" s="60"/>
      <c r="IGS18" s="60"/>
      <c r="IGT18" s="60"/>
      <c r="IGU18" s="60"/>
      <c r="IGV18" s="60"/>
      <c r="IGW18" s="60"/>
      <c r="IGX18" s="60"/>
      <c r="IGY18" s="60"/>
      <c r="IGZ18" s="60"/>
      <c r="IHA18" s="60"/>
      <c r="IHB18" s="60"/>
      <c r="IHC18" s="60"/>
      <c r="IHD18" s="60"/>
      <c r="IHE18" s="60"/>
      <c r="IHF18" s="60"/>
      <c r="IHG18" s="60"/>
      <c r="IHH18" s="60"/>
      <c r="IHI18" s="60"/>
      <c r="IHJ18" s="60"/>
      <c r="IHK18" s="60"/>
      <c r="IHL18" s="60"/>
      <c r="IHM18" s="60"/>
      <c r="IHN18" s="60"/>
      <c r="IHO18" s="60"/>
      <c r="IHP18" s="60"/>
      <c r="IHQ18" s="60"/>
      <c r="IHR18" s="60"/>
      <c r="IHS18" s="60"/>
      <c r="IHT18" s="60"/>
      <c r="IHU18" s="60"/>
      <c r="IHV18" s="60"/>
      <c r="IHW18" s="60"/>
      <c r="IHX18" s="60"/>
      <c r="IHY18" s="60"/>
      <c r="IHZ18" s="60"/>
      <c r="IIA18" s="60"/>
      <c r="IIB18" s="60"/>
      <c r="IIC18" s="60"/>
      <c r="IID18" s="60"/>
      <c r="IIE18" s="60"/>
      <c r="IIF18" s="60"/>
      <c r="IIG18" s="60"/>
      <c r="IIH18" s="60"/>
      <c r="III18" s="60"/>
      <c r="IIJ18" s="60"/>
      <c r="IIK18" s="60"/>
      <c r="IIL18" s="60"/>
      <c r="IIM18" s="60"/>
      <c r="IIN18" s="60"/>
      <c r="IIO18" s="60"/>
      <c r="IIP18" s="60"/>
      <c r="IIQ18" s="60"/>
      <c r="IIR18" s="60"/>
      <c r="IIS18" s="60"/>
      <c r="IIT18" s="60"/>
      <c r="IIU18" s="60"/>
      <c r="IIV18" s="60"/>
      <c r="IIW18" s="60"/>
      <c r="IIX18" s="60"/>
      <c r="IIY18" s="60"/>
      <c r="IIZ18" s="60"/>
      <c r="IJA18" s="60"/>
      <c r="IJB18" s="60"/>
      <c r="IJC18" s="60"/>
      <c r="IJD18" s="60"/>
      <c r="IJE18" s="60"/>
      <c r="IJF18" s="60"/>
      <c r="IJG18" s="60"/>
      <c r="IJH18" s="60"/>
      <c r="IJI18" s="60"/>
      <c r="IJJ18" s="60"/>
      <c r="IJK18" s="60"/>
      <c r="IJL18" s="60"/>
      <c r="IJM18" s="60"/>
      <c r="IJN18" s="60"/>
      <c r="IJO18" s="60"/>
      <c r="IJP18" s="60"/>
      <c r="IJQ18" s="60"/>
      <c r="IJR18" s="60"/>
      <c r="IJS18" s="60"/>
      <c r="IJT18" s="60"/>
      <c r="IJU18" s="60"/>
      <c r="IJV18" s="60"/>
      <c r="IJW18" s="60"/>
      <c r="IJX18" s="60"/>
      <c r="IJY18" s="60"/>
      <c r="IJZ18" s="60"/>
      <c r="IKA18" s="60"/>
      <c r="IKB18" s="60"/>
      <c r="IKC18" s="60"/>
      <c r="IKD18" s="60"/>
      <c r="IKE18" s="60"/>
      <c r="IKF18" s="60"/>
      <c r="IKG18" s="60"/>
      <c r="IKH18" s="60"/>
      <c r="IKI18" s="60"/>
      <c r="IKJ18" s="60"/>
      <c r="IKK18" s="60"/>
      <c r="IKL18" s="60"/>
      <c r="IKM18" s="60"/>
      <c r="IKN18" s="60"/>
      <c r="IKO18" s="60"/>
      <c r="IKP18" s="60"/>
      <c r="IKQ18" s="60"/>
      <c r="IKR18" s="60"/>
      <c r="IKS18" s="60"/>
      <c r="IKT18" s="60"/>
      <c r="IKU18" s="60"/>
      <c r="IKV18" s="60"/>
      <c r="IKW18" s="60"/>
      <c r="IKX18" s="60"/>
      <c r="IKY18" s="60"/>
      <c r="IKZ18" s="60"/>
      <c r="ILA18" s="60"/>
      <c r="ILB18" s="60"/>
      <c r="ILC18" s="60"/>
      <c r="ILD18" s="60"/>
      <c r="ILE18" s="60"/>
      <c r="ILF18" s="60"/>
      <c r="ILG18" s="60"/>
      <c r="ILH18" s="60"/>
      <c r="ILI18" s="60"/>
      <c r="ILJ18" s="60"/>
      <c r="ILK18" s="60"/>
      <c r="ILL18" s="60"/>
      <c r="ILM18" s="60"/>
      <c r="ILN18" s="60"/>
      <c r="ILO18" s="60"/>
      <c r="ILP18" s="60"/>
      <c r="ILQ18" s="60"/>
      <c r="ILR18" s="60"/>
      <c r="ILS18" s="60"/>
      <c r="ILT18" s="60"/>
      <c r="ILU18" s="60"/>
      <c r="ILV18" s="60"/>
      <c r="ILW18" s="60"/>
      <c r="ILX18" s="60"/>
      <c r="ILY18" s="60"/>
      <c r="ILZ18" s="60"/>
      <c r="IMA18" s="60"/>
      <c r="IMB18" s="60"/>
      <c r="IMC18" s="60"/>
      <c r="IMD18" s="60"/>
      <c r="IME18" s="60"/>
      <c r="IMF18" s="60"/>
      <c r="IMG18" s="60"/>
      <c r="IMH18" s="60"/>
      <c r="IMI18" s="60"/>
      <c r="IMJ18" s="60"/>
      <c r="IMK18" s="60"/>
      <c r="IML18" s="60"/>
      <c r="IMM18" s="60"/>
      <c r="IMN18" s="60"/>
      <c r="IMO18" s="60"/>
      <c r="IMP18" s="60"/>
      <c r="IMQ18" s="60"/>
      <c r="IMR18" s="60"/>
      <c r="IMS18" s="60"/>
      <c r="IMT18" s="60"/>
      <c r="IMU18" s="60"/>
      <c r="IMV18" s="60"/>
      <c r="IMW18" s="60"/>
      <c r="IMX18" s="60"/>
      <c r="IMY18" s="60"/>
      <c r="IMZ18" s="60"/>
      <c r="INA18" s="60"/>
      <c r="INB18" s="60"/>
      <c r="INC18" s="60"/>
      <c r="IND18" s="60"/>
      <c r="INE18" s="60"/>
      <c r="INF18" s="60"/>
      <c r="ING18" s="60"/>
      <c r="INH18" s="60"/>
      <c r="INI18" s="60"/>
      <c r="INJ18" s="60"/>
      <c r="INK18" s="60"/>
      <c r="INL18" s="60"/>
      <c r="INM18" s="60"/>
      <c r="INN18" s="60"/>
      <c r="INO18" s="60"/>
      <c r="INP18" s="60"/>
      <c r="INQ18" s="60"/>
      <c r="INR18" s="60"/>
      <c r="INS18" s="60"/>
      <c r="INT18" s="60"/>
      <c r="INU18" s="60"/>
      <c r="INV18" s="60"/>
      <c r="INW18" s="60"/>
      <c r="INX18" s="60"/>
      <c r="INY18" s="60"/>
      <c r="INZ18" s="60"/>
      <c r="IOA18" s="60"/>
      <c r="IOB18" s="60"/>
      <c r="IOC18" s="60"/>
      <c r="IOD18" s="60"/>
      <c r="IOE18" s="60"/>
      <c r="IOF18" s="60"/>
      <c r="IOG18" s="60"/>
      <c r="IOH18" s="60"/>
      <c r="IOI18" s="60"/>
      <c r="IOJ18" s="60"/>
      <c r="IOK18" s="60"/>
      <c r="IOL18" s="60"/>
      <c r="IOM18" s="60"/>
      <c r="ION18" s="60"/>
      <c r="IOO18" s="60"/>
      <c r="IOP18" s="60"/>
      <c r="IOQ18" s="60"/>
      <c r="IOR18" s="60"/>
      <c r="IOS18" s="60"/>
      <c r="IOT18" s="60"/>
      <c r="IOU18" s="60"/>
      <c r="IOV18" s="60"/>
      <c r="IOW18" s="60"/>
      <c r="IOX18" s="60"/>
      <c r="IOY18" s="60"/>
      <c r="IOZ18" s="60"/>
      <c r="IPA18" s="60"/>
      <c r="IPB18" s="60"/>
      <c r="IPC18" s="60"/>
      <c r="IPD18" s="60"/>
      <c r="IPE18" s="60"/>
      <c r="IPF18" s="60"/>
      <c r="IPG18" s="60"/>
      <c r="IPH18" s="60"/>
      <c r="IPI18" s="60"/>
      <c r="IPJ18" s="60"/>
      <c r="IPK18" s="60"/>
      <c r="IPL18" s="60"/>
      <c r="IPM18" s="60"/>
      <c r="IPN18" s="60"/>
      <c r="IPO18" s="60"/>
      <c r="IPP18" s="60"/>
      <c r="IPQ18" s="60"/>
      <c r="IPR18" s="60"/>
      <c r="IPS18" s="60"/>
      <c r="IPT18" s="60"/>
      <c r="IPU18" s="60"/>
      <c r="IPV18" s="60"/>
      <c r="IPW18" s="60"/>
      <c r="IPX18" s="60"/>
      <c r="IPY18" s="60"/>
      <c r="IPZ18" s="60"/>
      <c r="IQA18" s="60"/>
      <c r="IQB18" s="60"/>
      <c r="IQC18" s="60"/>
      <c r="IQD18" s="60"/>
      <c r="IQE18" s="60"/>
      <c r="IQF18" s="60"/>
      <c r="IQG18" s="60"/>
      <c r="IQH18" s="60"/>
      <c r="IQI18" s="60"/>
      <c r="IQJ18" s="60"/>
      <c r="IQK18" s="60"/>
      <c r="IQL18" s="60"/>
      <c r="IQM18" s="60"/>
      <c r="IQN18" s="60"/>
      <c r="IQO18" s="60"/>
      <c r="IQP18" s="60"/>
      <c r="IQQ18" s="60"/>
      <c r="IQR18" s="60"/>
      <c r="IQS18" s="60"/>
      <c r="IQT18" s="60"/>
      <c r="IQU18" s="60"/>
      <c r="IQV18" s="60"/>
      <c r="IQW18" s="60"/>
      <c r="IQX18" s="60"/>
      <c r="IQY18" s="60"/>
      <c r="IQZ18" s="60"/>
      <c r="IRA18" s="60"/>
      <c r="IRB18" s="60"/>
      <c r="IRC18" s="60"/>
      <c r="IRD18" s="60"/>
      <c r="IRE18" s="60"/>
      <c r="IRF18" s="60"/>
      <c r="IRG18" s="60"/>
      <c r="IRH18" s="60"/>
      <c r="IRI18" s="60"/>
      <c r="IRJ18" s="60"/>
      <c r="IRK18" s="60"/>
      <c r="IRL18" s="60"/>
      <c r="IRM18" s="60"/>
      <c r="IRN18" s="60"/>
      <c r="IRO18" s="60"/>
      <c r="IRP18" s="60"/>
      <c r="IRQ18" s="60"/>
      <c r="IRR18" s="60"/>
      <c r="IRS18" s="60"/>
      <c r="IRT18" s="60"/>
      <c r="IRU18" s="60"/>
      <c r="IRV18" s="60"/>
      <c r="IRW18" s="60"/>
      <c r="IRX18" s="60"/>
      <c r="IRY18" s="60"/>
      <c r="IRZ18" s="60"/>
      <c r="ISA18" s="60"/>
      <c r="ISB18" s="60"/>
      <c r="ISC18" s="60"/>
      <c r="ISD18" s="60"/>
      <c r="ISE18" s="60"/>
      <c r="ISF18" s="60"/>
      <c r="ISG18" s="60"/>
      <c r="ISH18" s="60"/>
      <c r="ISI18" s="60"/>
      <c r="ISJ18" s="60"/>
      <c r="ISK18" s="60"/>
      <c r="ISL18" s="60"/>
      <c r="ISM18" s="60"/>
      <c r="ISN18" s="60"/>
      <c r="ISO18" s="60"/>
      <c r="ISP18" s="60"/>
      <c r="ISQ18" s="60"/>
      <c r="ISR18" s="60"/>
      <c r="ISS18" s="60"/>
      <c r="IST18" s="60"/>
      <c r="ISU18" s="60"/>
      <c r="ISV18" s="60"/>
      <c r="ISW18" s="60"/>
      <c r="ISX18" s="60"/>
      <c r="ISY18" s="60"/>
      <c r="ISZ18" s="60"/>
      <c r="ITA18" s="60"/>
      <c r="ITB18" s="60"/>
      <c r="ITC18" s="60"/>
      <c r="ITD18" s="60"/>
      <c r="ITE18" s="60"/>
      <c r="ITF18" s="60"/>
      <c r="ITG18" s="60"/>
      <c r="ITH18" s="60"/>
      <c r="ITI18" s="60"/>
      <c r="ITJ18" s="60"/>
      <c r="ITK18" s="60"/>
      <c r="ITL18" s="60"/>
      <c r="ITM18" s="60"/>
      <c r="ITN18" s="60"/>
      <c r="ITO18" s="60"/>
      <c r="ITP18" s="60"/>
      <c r="ITQ18" s="60"/>
      <c r="ITR18" s="60"/>
      <c r="ITS18" s="60"/>
      <c r="ITT18" s="60"/>
      <c r="ITU18" s="60"/>
      <c r="ITV18" s="60"/>
      <c r="ITW18" s="60"/>
      <c r="ITX18" s="60"/>
      <c r="ITY18" s="60"/>
      <c r="ITZ18" s="60"/>
      <c r="IUA18" s="60"/>
      <c r="IUB18" s="60"/>
      <c r="IUC18" s="60"/>
      <c r="IUD18" s="60"/>
      <c r="IUE18" s="60"/>
      <c r="IUF18" s="60"/>
      <c r="IUG18" s="60"/>
      <c r="IUH18" s="60"/>
      <c r="IUI18" s="60"/>
      <c r="IUJ18" s="60"/>
      <c r="IUK18" s="60"/>
      <c r="IUL18" s="60"/>
      <c r="IUM18" s="60"/>
      <c r="IUN18" s="60"/>
      <c r="IUO18" s="60"/>
      <c r="IUP18" s="60"/>
      <c r="IUQ18" s="60"/>
      <c r="IUR18" s="60"/>
      <c r="IUS18" s="60"/>
      <c r="IUT18" s="60"/>
      <c r="IUU18" s="60"/>
      <c r="IUV18" s="60"/>
      <c r="IUW18" s="60"/>
      <c r="IUX18" s="60"/>
      <c r="IUY18" s="60"/>
      <c r="IUZ18" s="60"/>
      <c r="IVA18" s="60"/>
      <c r="IVB18" s="60"/>
      <c r="IVC18" s="60"/>
      <c r="IVD18" s="60"/>
      <c r="IVE18" s="60"/>
      <c r="IVF18" s="60"/>
      <c r="IVG18" s="60"/>
      <c r="IVH18" s="60"/>
      <c r="IVI18" s="60"/>
      <c r="IVJ18" s="60"/>
      <c r="IVK18" s="60"/>
      <c r="IVL18" s="60"/>
      <c r="IVM18" s="60"/>
      <c r="IVN18" s="60"/>
      <c r="IVO18" s="60"/>
      <c r="IVP18" s="60"/>
      <c r="IVQ18" s="60"/>
      <c r="IVR18" s="60"/>
      <c r="IVS18" s="60"/>
      <c r="IVT18" s="60"/>
      <c r="IVU18" s="60"/>
      <c r="IVV18" s="60"/>
      <c r="IVW18" s="60"/>
      <c r="IVX18" s="60"/>
      <c r="IVY18" s="60"/>
      <c r="IVZ18" s="60"/>
      <c r="IWA18" s="60"/>
      <c r="IWB18" s="60"/>
      <c r="IWC18" s="60"/>
      <c r="IWD18" s="60"/>
      <c r="IWE18" s="60"/>
      <c r="IWF18" s="60"/>
      <c r="IWG18" s="60"/>
      <c r="IWH18" s="60"/>
      <c r="IWI18" s="60"/>
      <c r="IWJ18" s="60"/>
      <c r="IWK18" s="60"/>
      <c r="IWL18" s="60"/>
      <c r="IWM18" s="60"/>
      <c r="IWN18" s="60"/>
      <c r="IWO18" s="60"/>
      <c r="IWP18" s="60"/>
      <c r="IWQ18" s="60"/>
      <c r="IWR18" s="60"/>
      <c r="IWS18" s="60"/>
      <c r="IWT18" s="60"/>
      <c r="IWU18" s="60"/>
      <c r="IWV18" s="60"/>
      <c r="IWW18" s="60"/>
      <c r="IWX18" s="60"/>
      <c r="IWY18" s="60"/>
      <c r="IWZ18" s="60"/>
      <c r="IXA18" s="60"/>
      <c r="IXB18" s="60"/>
      <c r="IXC18" s="60"/>
      <c r="IXD18" s="60"/>
      <c r="IXE18" s="60"/>
      <c r="IXF18" s="60"/>
      <c r="IXG18" s="60"/>
      <c r="IXH18" s="60"/>
      <c r="IXI18" s="60"/>
      <c r="IXJ18" s="60"/>
      <c r="IXK18" s="60"/>
      <c r="IXL18" s="60"/>
      <c r="IXM18" s="60"/>
      <c r="IXN18" s="60"/>
      <c r="IXO18" s="60"/>
      <c r="IXP18" s="60"/>
      <c r="IXQ18" s="60"/>
      <c r="IXR18" s="60"/>
      <c r="IXS18" s="60"/>
      <c r="IXT18" s="60"/>
      <c r="IXU18" s="60"/>
      <c r="IXV18" s="60"/>
      <c r="IXW18" s="60"/>
      <c r="IXX18" s="60"/>
      <c r="IXY18" s="60"/>
      <c r="IXZ18" s="60"/>
      <c r="IYA18" s="60"/>
      <c r="IYB18" s="60"/>
      <c r="IYC18" s="60"/>
      <c r="IYD18" s="60"/>
      <c r="IYE18" s="60"/>
      <c r="IYF18" s="60"/>
      <c r="IYG18" s="60"/>
      <c r="IYH18" s="60"/>
      <c r="IYI18" s="60"/>
      <c r="IYJ18" s="60"/>
      <c r="IYK18" s="60"/>
      <c r="IYL18" s="60"/>
      <c r="IYM18" s="60"/>
      <c r="IYN18" s="60"/>
      <c r="IYO18" s="60"/>
      <c r="IYP18" s="60"/>
      <c r="IYQ18" s="60"/>
      <c r="IYR18" s="60"/>
      <c r="IYS18" s="60"/>
      <c r="IYT18" s="60"/>
      <c r="IYU18" s="60"/>
      <c r="IYV18" s="60"/>
      <c r="IYW18" s="60"/>
      <c r="IYX18" s="60"/>
      <c r="IYY18" s="60"/>
      <c r="IYZ18" s="60"/>
      <c r="IZA18" s="60"/>
      <c r="IZB18" s="60"/>
      <c r="IZC18" s="60"/>
      <c r="IZD18" s="60"/>
      <c r="IZE18" s="60"/>
      <c r="IZF18" s="60"/>
      <c r="IZG18" s="60"/>
      <c r="IZH18" s="60"/>
      <c r="IZI18" s="60"/>
      <c r="IZJ18" s="60"/>
      <c r="IZK18" s="60"/>
      <c r="IZL18" s="60"/>
      <c r="IZM18" s="60"/>
      <c r="IZN18" s="60"/>
      <c r="IZO18" s="60"/>
      <c r="IZP18" s="60"/>
      <c r="IZQ18" s="60"/>
      <c r="IZR18" s="60"/>
      <c r="IZS18" s="60"/>
      <c r="IZT18" s="60"/>
      <c r="IZU18" s="60"/>
      <c r="IZV18" s="60"/>
      <c r="IZW18" s="60"/>
      <c r="IZX18" s="60"/>
      <c r="IZY18" s="60"/>
      <c r="IZZ18" s="60"/>
      <c r="JAA18" s="60"/>
      <c r="JAB18" s="60"/>
      <c r="JAC18" s="60"/>
      <c r="JAD18" s="60"/>
      <c r="JAE18" s="60"/>
      <c r="JAF18" s="60"/>
      <c r="JAG18" s="60"/>
      <c r="JAH18" s="60"/>
      <c r="JAI18" s="60"/>
      <c r="JAJ18" s="60"/>
      <c r="JAK18" s="60"/>
      <c r="JAL18" s="60"/>
      <c r="JAM18" s="60"/>
      <c r="JAN18" s="60"/>
      <c r="JAO18" s="60"/>
      <c r="JAP18" s="60"/>
      <c r="JAQ18" s="60"/>
      <c r="JAR18" s="60"/>
      <c r="JAS18" s="60"/>
      <c r="JAT18" s="60"/>
      <c r="JAU18" s="60"/>
      <c r="JAV18" s="60"/>
      <c r="JAW18" s="60"/>
      <c r="JAX18" s="60"/>
      <c r="JAY18" s="60"/>
      <c r="JAZ18" s="60"/>
      <c r="JBA18" s="60"/>
      <c r="JBB18" s="60"/>
      <c r="JBC18" s="60"/>
      <c r="JBD18" s="60"/>
      <c r="JBE18" s="60"/>
      <c r="JBF18" s="60"/>
      <c r="JBG18" s="60"/>
      <c r="JBH18" s="60"/>
      <c r="JBI18" s="60"/>
      <c r="JBJ18" s="60"/>
      <c r="JBK18" s="60"/>
      <c r="JBL18" s="60"/>
      <c r="JBM18" s="60"/>
      <c r="JBN18" s="60"/>
      <c r="JBO18" s="60"/>
      <c r="JBP18" s="60"/>
      <c r="JBQ18" s="60"/>
      <c r="JBR18" s="60"/>
      <c r="JBS18" s="60"/>
      <c r="JBT18" s="60"/>
      <c r="JBU18" s="60"/>
      <c r="JBV18" s="60"/>
      <c r="JBW18" s="60"/>
      <c r="JBX18" s="60"/>
      <c r="JBY18" s="60"/>
      <c r="JBZ18" s="60"/>
      <c r="JCA18" s="60"/>
      <c r="JCB18" s="60"/>
      <c r="JCC18" s="60"/>
      <c r="JCD18" s="60"/>
      <c r="JCE18" s="60"/>
      <c r="JCF18" s="60"/>
      <c r="JCG18" s="60"/>
      <c r="JCH18" s="60"/>
      <c r="JCI18" s="60"/>
      <c r="JCJ18" s="60"/>
      <c r="JCK18" s="60"/>
      <c r="JCL18" s="60"/>
      <c r="JCM18" s="60"/>
      <c r="JCN18" s="60"/>
      <c r="JCO18" s="60"/>
      <c r="JCP18" s="60"/>
      <c r="JCQ18" s="60"/>
      <c r="JCR18" s="60"/>
      <c r="JCS18" s="60"/>
      <c r="JCT18" s="60"/>
      <c r="JCU18" s="60"/>
      <c r="JCV18" s="60"/>
      <c r="JCW18" s="60"/>
      <c r="JCX18" s="60"/>
      <c r="JCY18" s="60"/>
      <c r="JCZ18" s="60"/>
      <c r="JDA18" s="60"/>
      <c r="JDB18" s="60"/>
      <c r="JDC18" s="60"/>
      <c r="JDD18" s="60"/>
      <c r="JDE18" s="60"/>
      <c r="JDF18" s="60"/>
      <c r="JDG18" s="60"/>
      <c r="JDH18" s="60"/>
      <c r="JDI18" s="60"/>
      <c r="JDJ18" s="60"/>
      <c r="JDK18" s="60"/>
      <c r="JDL18" s="60"/>
      <c r="JDM18" s="60"/>
      <c r="JDN18" s="60"/>
      <c r="JDO18" s="60"/>
      <c r="JDP18" s="60"/>
      <c r="JDQ18" s="60"/>
      <c r="JDR18" s="60"/>
      <c r="JDS18" s="60"/>
      <c r="JDT18" s="60"/>
      <c r="JDU18" s="60"/>
      <c r="JDV18" s="60"/>
      <c r="JDW18" s="60"/>
      <c r="JDX18" s="60"/>
      <c r="JDY18" s="60"/>
      <c r="JDZ18" s="60"/>
      <c r="JEA18" s="60"/>
      <c r="JEB18" s="60"/>
      <c r="JEC18" s="60"/>
      <c r="JED18" s="60"/>
      <c r="JEE18" s="60"/>
      <c r="JEF18" s="60"/>
      <c r="JEG18" s="60"/>
      <c r="JEH18" s="60"/>
      <c r="JEI18" s="60"/>
      <c r="JEJ18" s="60"/>
      <c r="JEK18" s="60"/>
      <c r="JEL18" s="60"/>
      <c r="JEM18" s="60"/>
      <c r="JEN18" s="60"/>
      <c r="JEO18" s="60"/>
      <c r="JEP18" s="60"/>
      <c r="JEQ18" s="60"/>
      <c r="JER18" s="60"/>
      <c r="JES18" s="60"/>
      <c r="JET18" s="60"/>
      <c r="JEU18" s="60"/>
      <c r="JEV18" s="60"/>
      <c r="JEW18" s="60"/>
      <c r="JEX18" s="60"/>
      <c r="JEY18" s="60"/>
      <c r="JEZ18" s="60"/>
      <c r="JFA18" s="60"/>
      <c r="JFB18" s="60"/>
      <c r="JFC18" s="60"/>
      <c r="JFD18" s="60"/>
      <c r="JFE18" s="60"/>
      <c r="JFF18" s="60"/>
      <c r="JFG18" s="60"/>
      <c r="JFH18" s="60"/>
      <c r="JFI18" s="60"/>
      <c r="JFJ18" s="60"/>
      <c r="JFK18" s="60"/>
      <c r="JFL18" s="60"/>
      <c r="JFM18" s="60"/>
      <c r="JFN18" s="60"/>
      <c r="JFO18" s="60"/>
      <c r="JFP18" s="60"/>
      <c r="JFQ18" s="60"/>
      <c r="JFR18" s="60"/>
      <c r="JFS18" s="60"/>
      <c r="JFT18" s="60"/>
      <c r="JFU18" s="60"/>
      <c r="JFV18" s="60"/>
      <c r="JFW18" s="60"/>
      <c r="JFX18" s="60"/>
      <c r="JFY18" s="60"/>
      <c r="JFZ18" s="60"/>
      <c r="JGA18" s="60"/>
      <c r="JGB18" s="60"/>
      <c r="JGC18" s="60"/>
      <c r="JGD18" s="60"/>
      <c r="JGE18" s="60"/>
      <c r="JGF18" s="60"/>
      <c r="JGG18" s="60"/>
      <c r="JGH18" s="60"/>
      <c r="JGI18" s="60"/>
      <c r="JGJ18" s="60"/>
      <c r="JGK18" s="60"/>
      <c r="JGL18" s="60"/>
      <c r="JGM18" s="60"/>
      <c r="JGN18" s="60"/>
      <c r="JGO18" s="60"/>
      <c r="JGP18" s="60"/>
      <c r="JGQ18" s="60"/>
      <c r="JGR18" s="60"/>
      <c r="JGS18" s="60"/>
      <c r="JGT18" s="60"/>
      <c r="JGU18" s="60"/>
      <c r="JGV18" s="60"/>
      <c r="JGW18" s="60"/>
      <c r="JGX18" s="60"/>
      <c r="JGY18" s="60"/>
      <c r="JGZ18" s="60"/>
      <c r="JHA18" s="60"/>
      <c r="JHB18" s="60"/>
      <c r="JHC18" s="60"/>
      <c r="JHD18" s="60"/>
      <c r="JHE18" s="60"/>
      <c r="JHF18" s="60"/>
      <c r="JHG18" s="60"/>
      <c r="JHH18" s="60"/>
      <c r="JHI18" s="60"/>
      <c r="JHJ18" s="60"/>
      <c r="JHK18" s="60"/>
      <c r="JHL18" s="60"/>
      <c r="JHM18" s="60"/>
      <c r="JHN18" s="60"/>
      <c r="JHO18" s="60"/>
      <c r="JHP18" s="60"/>
      <c r="JHQ18" s="60"/>
      <c r="JHR18" s="60"/>
      <c r="JHS18" s="60"/>
      <c r="JHT18" s="60"/>
      <c r="JHU18" s="60"/>
      <c r="JHV18" s="60"/>
      <c r="JHW18" s="60"/>
      <c r="JHX18" s="60"/>
      <c r="JHY18" s="60"/>
      <c r="JHZ18" s="60"/>
      <c r="JIA18" s="60"/>
      <c r="JIB18" s="60"/>
      <c r="JIC18" s="60"/>
      <c r="JID18" s="60"/>
      <c r="JIE18" s="60"/>
      <c r="JIF18" s="60"/>
      <c r="JIG18" s="60"/>
      <c r="JIH18" s="60"/>
      <c r="JII18" s="60"/>
      <c r="JIJ18" s="60"/>
      <c r="JIK18" s="60"/>
      <c r="JIL18" s="60"/>
      <c r="JIM18" s="60"/>
      <c r="JIN18" s="60"/>
      <c r="JIO18" s="60"/>
      <c r="JIP18" s="60"/>
      <c r="JIQ18" s="60"/>
      <c r="JIR18" s="60"/>
      <c r="JIS18" s="60"/>
      <c r="JIT18" s="60"/>
      <c r="JIU18" s="60"/>
      <c r="JIV18" s="60"/>
      <c r="JIW18" s="60"/>
      <c r="JIX18" s="60"/>
      <c r="JIY18" s="60"/>
      <c r="JIZ18" s="60"/>
      <c r="JJA18" s="60"/>
      <c r="JJB18" s="60"/>
      <c r="JJC18" s="60"/>
      <c r="JJD18" s="60"/>
      <c r="JJE18" s="60"/>
      <c r="JJF18" s="60"/>
      <c r="JJG18" s="60"/>
      <c r="JJH18" s="60"/>
      <c r="JJI18" s="60"/>
      <c r="JJJ18" s="60"/>
      <c r="JJK18" s="60"/>
      <c r="JJL18" s="60"/>
      <c r="JJM18" s="60"/>
      <c r="JJN18" s="60"/>
      <c r="JJO18" s="60"/>
      <c r="JJP18" s="60"/>
      <c r="JJQ18" s="60"/>
      <c r="JJR18" s="60"/>
      <c r="JJS18" s="60"/>
      <c r="JJT18" s="60"/>
      <c r="JJU18" s="60"/>
      <c r="JJV18" s="60"/>
      <c r="JJW18" s="60"/>
      <c r="JJX18" s="60"/>
      <c r="JJY18" s="60"/>
      <c r="JJZ18" s="60"/>
      <c r="JKA18" s="60"/>
      <c r="JKB18" s="60"/>
      <c r="JKC18" s="60"/>
      <c r="JKD18" s="60"/>
      <c r="JKE18" s="60"/>
      <c r="JKF18" s="60"/>
      <c r="JKG18" s="60"/>
      <c r="JKH18" s="60"/>
      <c r="JKI18" s="60"/>
      <c r="JKJ18" s="60"/>
      <c r="JKK18" s="60"/>
      <c r="JKL18" s="60"/>
      <c r="JKM18" s="60"/>
      <c r="JKN18" s="60"/>
      <c r="JKO18" s="60"/>
      <c r="JKP18" s="60"/>
      <c r="JKQ18" s="60"/>
      <c r="JKR18" s="60"/>
      <c r="JKS18" s="60"/>
      <c r="JKT18" s="60"/>
      <c r="JKU18" s="60"/>
      <c r="JKV18" s="60"/>
      <c r="JKW18" s="60"/>
      <c r="JKX18" s="60"/>
      <c r="JKY18" s="60"/>
      <c r="JKZ18" s="60"/>
      <c r="JLA18" s="60"/>
      <c r="JLB18" s="60"/>
      <c r="JLC18" s="60"/>
      <c r="JLD18" s="60"/>
      <c r="JLE18" s="60"/>
      <c r="JLF18" s="60"/>
      <c r="JLG18" s="60"/>
      <c r="JLH18" s="60"/>
      <c r="JLI18" s="60"/>
      <c r="JLJ18" s="60"/>
      <c r="JLK18" s="60"/>
      <c r="JLL18" s="60"/>
      <c r="JLM18" s="60"/>
      <c r="JLN18" s="60"/>
      <c r="JLO18" s="60"/>
      <c r="JLP18" s="60"/>
      <c r="JLQ18" s="60"/>
      <c r="JLR18" s="60"/>
      <c r="JLS18" s="60"/>
      <c r="JLT18" s="60"/>
      <c r="JLU18" s="60"/>
      <c r="JLV18" s="60"/>
      <c r="JLW18" s="60"/>
      <c r="JLX18" s="60"/>
      <c r="JLY18" s="60"/>
      <c r="JLZ18" s="60"/>
      <c r="JMA18" s="60"/>
      <c r="JMB18" s="60"/>
      <c r="JMC18" s="60"/>
      <c r="JMD18" s="60"/>
      <c r="JME18" s="60"/>
      <c r="JMF18" s="60"/>
      <c r="JMG18" s="60"/>
      <c r="JMH18" s="60"/>
      <c r="JMI18" s="60"/>
      <c r="JMJ18" s="60"/>
      <c r="JMK18" s="60"/>
      <c r="JML18" s="60"/>
      <c r="JMM18" s="60"/>
      <c r="JMN18" s="60"/>
      <c r="JMO18" s="60"/>
      <c r="JMP18" s="60"/>
      <c r="JMQ18" s="60"/>
      <c r="JMR18" s="60"/>
      <c r="JMS18" s="60"/>
      <c r="JMT18" s="60"/>
      <c r="JMU18" s="60"/>
      <c r="JMV18" s="60"/>
      <c r="JMW18" s="60"/>
      <c r="JMX18" s="60"/>
      <c r="JMY18" s="60"/>
      <c r="JMZ18" s="60"/>
      <c r="JNA18" s="60"/>
      <c r="JNB18" s="60"/>
      <c r="JNC18" s="60"/>
      <c r="JND18" s="60"/>
      <c r="JNE18" s="60"/>
      <c r="JNF18" s="60"/>
      <c r="JNG18" s="60"/>
      <c r="JNH18" s="60"/>
      <c r="JNI18" s="60"/>
      <c r="JNJ18" s="60"/>
      <c r="JNK18" s="60"/>
      <c r="JNL18" s="60"/>
      <c r="JNM18" s="60"/>
      <c r="JNN18" s="60"/>
      <c r="JNO18" s="60"/>
      <c r="JNP18" s="60"/>
      <c r="JNQ18" s="60"/>
      <c r="JNR18" s="60"/>
      <c r="JNS18" s="60"/>
      <c r="JNT18" s="60"/>
      <c r="JNU18" s="60"/>
      <c r="JNV18" s="60"/>
      <c r="JNW18" s="60"/>
      <c r="JNX18" s="60"/>
      <c r="JNY18" s="60"/>
      <c r="JNZ18" s="60"/>
      <c r="JOA18" s="60"/>
      <c r="JOB18" s="60"/>
      <c r="JOC18" s="60"/>
      <c r="JOD18" s="60"/>
      <c r="JOE18" s="60"/>
      <c r="JOF18" s="60"/>
      <c r="JOG18" s="60"/>
      <c r="JOH18" s="60"/>
      <c r="JOI18" s="60"/>
      <c r="JOJ18" s="60"/>
      <c r="JOK18" s="60"/>
      <c r="JOL18" s="60"/>
      <c r="JOM18" s="60"/>
      <c r="JON18" s="60"/>
      <c r="JOO18" s="60"/>
      <c r="JOP18" s="60"/>
      <c r="JOQ18" s="60"/>
      <c r="JOR18" s="60"/>
      <c r="JOS18" s="60"/>
      <c r="JOT18" s="60"/>
      <c r="JOU18" s="60"/>
      <c r="JOV18" s="60"/>
      <c r="JOW18" s="60"/>
      <c r="JOX18" s="60"/>
      <c r="JOY18" s="60"/>
      <c r="JOZ18" s="60"/>
      <c r="JPA18" s="60"/>
      <c r="JPB18" s="60"/>
      <c r="JPC18" s="60"/>
      <c r="JPD18" s="60"/>
      <c r="JPE18" s="60"/>
      <c r="JPF18" s="60"/>
      <c r="JPG18" s="60"/>
      <c r="JPH18" s="60"/>
      <c r="JPI18" s="60"/>
      <c r="JPJ18" s="60"/>
      <c r="JPK18" s="60"/>
      <c r="JPL18" s="60"/>
      <c r="JPM18" s="60"/>
      <c r="JPN18" s="60"/>
      <c r="JPO18" s="60"/>
      <c r="JPP18" s="60"/>
      <c r="JPQ18" s="60"/>
      <c r="JPR18" s="60"/>
      <c r="JPS18" s="60"/>
      <c r="JPT18" s="60"/>
      <c r="JPU18" s="60"/>
      <c r="JPV18" s="60"/>
      <c r="JPW18" s="60"/>
      <c r="JPX18" s="60"/>
      <c r="JPY18" s="60"/>
      <c r="JPZ18" s="60"/>
      <c r="JQA18" s="60"/>
      <c r="JQB18" s="60"/>
      <c r="JQC18" s="60"/>
      <c r="JQD18" s="60"/>
      <c r="JQE18" s="60"/>
      <c r="JQF18" s="60"/>
      <c r="JQG18" s="60"/>
      <c r="JQH18" s="60"/>
      <c r="JQI18" s="60"/>
      <c r="JQJ18" s="60"/>
      <c r="JQK18" s="60"/>
      <c r="JQL18" s="60"/>
      <c r="JQM18" s="60"/>
      <c r="JQN18" s="60"/>
      <c r="JQO18" s="60"/>
      <c r="JQP18" s="60"/>
      <c r="JQQ18" s="60"/>
      <c r="JQR18" s="60"/>
      <c r="JQS18" s="60"/>
      <c r="JQT18" s="60"/>
      <c r="JQU18" s="60"/>
      <c r="JQV18" s="60"/>
      <c r="JQW18" s="60"/>
      <c r="JQX18" s="60"/>
      <c r="JQY18" s="60"/>
      <c r="JQZ18" s="60"/>
      <c r="JRA18" s="60"/>
      <c r="JRB18" s="60"/>
      <c r="JRC18" s="60"/>
      <c r="JRD18" s="60"/>
      <c r="JRE18" s="60"/>
      <c r="JRF18" s="60"/>
      <c r="JRG18" s="60"/>
      <c r="JRH18" s="60"/>
      <c r="JRI18" s="60"/>
      <c r="JRJ18" s="60"/>
      <c r="JRK18" s="60"/>
      <c r="JRL18" s="60"/>
      <c r="JRM18" s="60"/>
      <c r="JRN18" s="60"/>
      <c r="JRO18" s="60"/>
      <c r="JRP18" s="60"/>
      <c r="JRQ18" s="60"/>
      <c r="JRR18" s="60"/>
      <c r="JRS18" s="60"/>
      <c r="JRT18" s="60"/>
      <c r="JRU18" s="60"/>
      <c r="JRV18" s="60"/>
      <c r="JRW18" s="60"/>
      <c r="JRX18" s="60"/>
      <c r="JRY18" s="60"/>
      <c r="JRZ18" s="60"/>
      <c r="JSA18" s="60"/>
      <c r="JSB18" s="60"/>
      <c r="JSC18" s="60"/>
      <c r="JSD18" s="60"/>
      <c r="JSE18" s="60"/>
      <c r="JSF18" s="60"/>
      <c r="JSG18" s="60"/>
      <c r="JSH18" s="60"/>
      <c r="JSI18" s="60"/>
      <c r="JSJ18" s="60"/>
      <c r="JSK18" s="60"/>
      <c r="JSL18" s="60"/>
      <c r="JSM18" s="60"/>
      <c r="JSN18" s="60"/>
      <c r="JSO18" s="60"/>
      <c r="JSP18" s="60"/>
      <c r="JSQ18" s="60"/>
      <c r="JSR18" s="60"/>
      <c r="JSS18" s="60"/>
      <c r="JST18" s="60"/>
      <c r="JSU18" s="60"/>
      <c r="JSV18" s="60"/>
      <c r="JSW18" s="60"/>
      <c r="JSX18" s="60"/>
      <c r="JSY18" s="60"/>
      <c r="JSZ18" s="60"/>
      <c r="JTA18" s="60"/>
      <c r="JTB18" s="60"/>
      <c r="JTC18" s="60"/>
      <c r="JTD18" s="60"/>
      <c r="JTE18" s="60"/>
      <c r="JTF18" s="60"/>
      <c r="JTG18" s="60"/>
      <c r="JTH18" s="60"/>
      <c r="JTI18" s="60"/>
      <c r="JTJ18" s="60"/>
      <c r="JTK18" s="60"/>
      <c r="JTL18" s="60"/>
      <c r="JTM18" s="60"/>
      <c r="JTN18" s="60"/>
      <c r="JTO18" s="60"/>
      <c r="JTP18" s="60"/>
      <c r="JTQ18" s="60"/>
      <c r="JTR18" s="60"/>
      <c r="JTS18" s="60"/>
      <c r="JTT18" s="60"/>
      <c r="JTU18" s="60"/>
      <c r="JTV18" s="60"/>
      <c r="JTW18" s="60"/>
      <c r="JTX18" s="60"/>
      <c r="JTY18" s="60"/>
      <c r="JTZ18" s="60"/>
      <c r="JUA18" s="60"/>
      <c r="JUB18" s="60"/>
      <c r="JUC18" s="60"/>
      <c r="JUD18" s="60"/>
      <c r="JUE18" s="60"/>
      <c r="JUF18" s="60"/>
      <c r="JUG18" s="60"/>
      <c r="JUH18" s="60"/>
      <c r="JUI18" s="60"/>
      <c r="JUJ18" s="60"/>
      <c r="JUK18" s="60"/>
      <c r="JUL18" s="60"/>
      <c r="JUM18" s="60"/>
      <c r="JUN18" s="60"/>
      <c r="JUO18" s="60"/>
      <c r="JUP18" s="60"/>
      <c r="JUQ18" s="60"/>
      <c r="JUR18" s="60"/>
      <c r="JUS18" s="60"/>
      <c r="JUT18" s="60"/>
      <c r="JUU18" s="60"/>
      <c r="JUV18" s="60"/>
      <c r="JUW18" s="60"/>
      <c r="JUX18" s="60"/>
      <c r="JUY18" s="60"/>
      <c r="JUZ18" s="60"/>
      <c r="JVA18" s="60"/>
      <c r="JVB18" s="60"/>
      <c r="JVC18" s="60"/>
      <c r="JVD18" s="60"/>
      <c r="JVE18" s="60"/>
      <c r="JVF18" s="60"/>
      <c r="JVG18" s="60"/>
      <c r="JVH18" s="60"/>
      <c r="JVI18" s="60"/>
      <c r="JVJ18" s="60"/>
      <c r="JVK18" s="60"/>
      <c r="JVL18" s="60"/>
      <c r="JVM18" s="60"/>
      <c r="JVN18" s="60"/>
      <c r="JVO18" s="60"/>
      <c r="JVP18" s="60"/>
      <c r="JVQ18" s="60"/>
      <c r="JVR18" s="60"/>
      <c r="JVS18" s="60"/>
      <c r="JVT18" s="60"/>
      <c r="JVU18" s="60"/>
      <c r="JVV18" s="60"/>
      <c r="JVW18" s="60"/>
      <c r="JVX18" s="60"/>
      <c r="JVY18" s="60"/>
      <c r="JVZ18" s="60"/>
      <c r="JWA18" s="60"/>
      <c r="JWB18" s="60"/>
      <c r="JWC18" s="60"/>
      <c r="JWD18" s="60"/>
      <c r="JWE18" s="60"/>
      <c r="JWF18" s="60"/>
      <c r="JWG18" s="60"/>
      <c r="JWH18" s="60"/>
      <c r="JWI18" s="60"/>
      <c r="JWJ18" s="60"/>
      <c r="JWK18" s="60"/>
      <c r="JWL18" s="60"/>
      <c r="JWM18" s="60"/>
      <c r="JWN18" s="60"/>
      <c r="JWO18" s="60"/>
      <c r="JWP18" s="60"/>
      <c r="JWQ18" s="60"/>
      <c r="JWR18" s="60"/>
      <c r="JWS18" s="60"/>
      <c r="JWT18" s="60"/>
      <c r="JWU18" s="60"/>
      <c r="JWV18" s="60"/>
      <c r="JWW18" s="60"/>
      <c r="JWX18" s="60"/>
      <c r="JWY18" s="60"/>
      <c r="JWZ18" s="60"/>
      <c r="JXA18" s="60"/>
      <c r="JXB18" s="60"/>
      <c r="JXC18" s="60"/>
      <c r="JXD18" s="60"/>
      <c r="JXE18" s="60"/>
      <c r="JXF18" s="60"/>
      <c r="JXG18" s="60"/>
      <c r="JXH18" s="60"/>
      <c r="JXI18" s="60"/>
      <c r="JXJ18" s="60"/>
      <c r="JXK18" s="60"/>
      <c r="JXL18" s="60"/>
      <c r="JXM18" s="60"/>
      <c r="JXN18" s="60"/>
      <c r="JXO18" s="60"/>
      <c r="JXP18" s="60"/>
      <c r="JXQ18" s="60"/>
      <c r="JXR18" s="60"/>
      <c r="JXS18" s="60"/>
      <c r="JXT18" s="60"/>
      <c r="JXU18" s="60"/>
      <c r="JXV18" s="60"/>
      <c r="JXW18" s="60"/>
      <c r="JXX18" s="60"/>
      <c r="JXY18" s="60"/>
      <c r="JXZ18" s="60"/>
      <c r="JYA18" s="60"/>
      <c r="JYB18" s="60"/>
      <c r="JYC18" s="60"/>
      <c r="JYD18" s="60"/>
      <c r="JYE18" s="60"/>
      <c r="JYF18" s="60"/>
      <c r="JYG18" s="60"/>
      <c r="JYH18" s="60"/>
      <c r="JYI18" s="60"/>
      <c r="JYJ18" s="60"/>
      <c r="JYK18" s="60"/>
      <c r="JYL18" s="60"/>
      <c r="JYM18" s="60"/>
      <c r="JYN18" s="60"/>
      <c r="JYO18" s="60"/>
      <c r="JYP18" s="60"/>
      <c r="JYQ18" s="60"/>
      <c r="JYR18" s="60"/>
      <c r="JYS18" s="60"/>
      <c r="JYT18" s="60"/>
      <c r="JYU18" s="60"/>
      <c r="JYV18" s="60"/>
      <c r="JYW18" s="60"/>
      <c r="JYX18" s="60"/>
      <c r="JYY18" s="60"/>
      <c r="JYZ18" s="60"/>
      <c r="JZA18" s="60"/>
      <c r="JZB18" s="60"/>
      <c r="JZC18" s="60"/>
      <c r="JZD18" s="60"/>
      <c r="JZE18" s="60"/>
      <c r="JZF18" s="60"/>
      <c r="JZG18" s="60"/>
      <c r="JZH18" s="60"/>
      <c r="JZI18" s="60"/>
      <c r="JZJ18" s="60"/>
      <c r="JZK18" s="60"/>
      <c r="JZL18" s="60"/>
      <c r="JZM18" s="60"/>
      <c r="JZN18" s="60"/>
      <c r="JZO18" s="60"/>
      <c r="JZP18" s="60"/>
      <c r="JZQ18" s="60"/>
      <c r="JZR18" s="60"/>
      <c r="JZS18" s="60"/>
      <c r="JZT18" s="60"/>
      <c r="JZU18" s="60"/>
      <c r="JZV18" s="60"/>
      <c r="JZW18" s="60"/>
      <c r="JZX18" s="60"/>
      <c r="JZY18" s="60"/>
      <c r="JZZ18" s="60"/>
      <c r="KAA18" s="60"/>
      <c r="KAB18" s="60"/>
      <c r="KAC18" s="60"/>
      <c r="KAD18" s="60"/>
      <c r="KAE18" s="60"/>
      <c r="KAF18" s="60"/>
      <c r="KAG18" s="60"/>
      <c r="KAH18" s="60"/>
      <c r="KAI18" s="60"/>
      <c r="KAJ18" s="60"/>
      <c r="KAK18" s="60"/>
      <c r="KAL18" s="60"/>
      <c r="KAM18" s="60"/>
      <c r="KAN18" s="60"/>
      <c r="KAO18" s="60"/>
      <c r="KAP18" s="60"/>
      <c r="KAQ18" s="60"/>
      <c r="KAR18" s="60"/>
      <c r="KAS18" s="60"/>
      <c r="KAT18" s="60"/>
      <c r="KAU18" s="60"/>
      <c r="KAV18" s="60"/>
      <c r="KAW18" s="60"/>
      <c r="KAX18" s="60"/>
      <c r="KAY18" s="60"/>
      <c r="KAZ18" s="60"/>
      <c r="KBA18" s="60"/>
      <c r="KBB18" s="60"/>
      <c r="KBC18" s="60"/>
      <c r="KBD18" s="60"/>
      <c r="KBE18" s="60"/>
      <c r="KBF18" s="60"/>
      <c r="KBG18" s="60"/>
      <c r="KBH18" s="60"/>
      <c r="KBI18" s="60"/>
      <c r="KBJ18" s="60"/>
      <c r="KBK18" s="60"/>
      <c r="KBL18" s="60"/>
      <c r="KBM18" s="60"/>
      <c r="KBN18" s="60"/>
      <c r="KBO18" s="60"/>
      <c r="KBP18" s="60"/>
      <c r="KBQ18" s="60"/>
      <c r="KBR18" s="60"/>
      <c r="KBS18" s="60"/>
      <c r="KBT18" s="60"/>
      <c r="KBU18" s="60"/>
      <c r="KBV18" s="60"/>
      <c r="KBW18" s="60"/>
      <c r="KBX18" s="60"/>
      <c r="KBY18" s="60"/>
      <c r="KBZ18" s="60"/>
      <c r="KCA18" s="60"/>
      <c r="KCB18" s="60"/>
      <c r="KCC18" s="60"/>
      <c r="KCD18" s="60"/>
      <c r="KCE18" s="60"/>
      <c r="KCF18" s="60"/>
      <c r="KCG18" s="60"/>
      <c r="KCH18" s="60"/>
      <c r="KCI18" s="60"/>
      <c r="KCJ18" s="60"/>
      <c r="KCK18" s="60"/>
      <c r="KCL18" s="60"/>
      <c r="KCM18" s="60"/>
      <c r="KCN18" s="60"/>
      <c r="KCO18" s="60"/>
      <c r="KCP18" s="60"/>
      <c r="KCQ18" s="60"/>
      <c r="KCR18" s="60"/>
      <c r="KCS18" s="60"/>
      <c r="KCT18" s="60"/>
      <c r="KCU18" s="60"/>
      <c r="KCV18" s="60"/>
      <c r="KCW18" s="60"/>
      <c r="KCX18" s="60"/>
      <c r="KCY18" s="60"/>
      <c r="KCZ18" s="60"/>
      <c r="KDA18" s="60"/>
      <c r="KDB18" s="60"/>
      <c r="KDC18" s="60"/>
      <c r="KDD18" s="60"/>
      <c r="KDE18" s="60"/>
      <c r="KDF18" s="60"/>
      <c r="KDG18" s="60"/>
      <c r="KDH18" s="60"/>
      <c r="KDI18" s="60"/>
      <c r="KDJ18" s="60"/>
      <c r="KDK18" s="60"/>
      <c r="KDL18" s="60"/>
      <c r="KDM18" s="60"/>
      <c r="KDN18" s="60"/>
      <c r="KDO18" s="60"/>
      <c r="KDP18" s="60"/>
      <c r="KDQ18" s="60"/>
      <c r="KDR18" s="60"/>
      <c r="KDS18" s="60"/>
      <c r="KDT18" s="60"/>
      <c r="KDU18" s="60"/>
      <c r="KDV18" s="60"/>
      <c r="KDW18" s="60"/>
      <c r="KDX18" s="60"/>
      <c r="KDY18" s="60"/>
      <c r="KDZ18" s="60"/>
      <c r="KEA18" s="60"/>
      <c r="KEB18" s="60"/>
      <c r="KEC18" s="60"/>
      <c r="KED18" s="60"/>
      <c r="KEE18" s="60"/>
      <c r="KEF18" s="60"/>
      <c r="KEG18" s="60"/>
      <c r="KEH18" s="60"/>
      <c r="KEI18" s="60"/>
      <c r="KEJ18" s="60"/>
      <c r="KEK18" s="60"/>
      <c r="KEL18" s="60"/>
      <c r="KEM18" s="60"/>
      <c r="KEN18" s="60"/>
      <c r="KEO18" s="60"/>
      <c r="KEP18" s="60"/>
      <c r="KEQ18" s="60"/>
      <c r="KER18" s="60"/>
      <c r="KES18" s="60"/>
      <c r="KET18" s="60"/>
      <c r="KEU18" s="60"/>
      <c r="KEV18" s="60"/>
      <c r="KEW18" s="60"/>
      <c r="KEX18" s="60"/>
      <c r="KEY18" s="60"/>
      <c r="KEZ18" s="60"/>
      <c r="KFA18" s="60"/>
      <c r="KFB18" s="60"/>
      <c r="KFC18" s="60"/>
      <c r="KFD18" s="60"/>
      <c r="KFE18" s="60"/>
      <c r="KFF18" s="60"/>
      <c r="KFG18" s="60"/>
      <c r="KFH18" s="60"/>
      <c r="KFI18" s="60"/>
      <c r="KFJ18" s="60"/>
      <c r="KFK18" s="60"/>
      <c r="KFL18" s="60"/>
      <c r="KFM18" s="60"/>
      <c r="KFN18" s="60"/>
      <c r="KFO18" s="60"/>
      <c r="KFP18" s="60"/>
      <c r="KFQ18" s="60"/>
      <c r="KFR18" s="60"/>
      <c r="KFS18" s="60"/>
      <c r="KFT18" s="60"/>
      <c r="KFU18" s="60"/>
      <c r="KFV18" s="60"/>
      <c r="KFW18" s="60"/>
      <c r="KFX18" s="60"/>
      <c r="KFY18" s="60"/>
      <c r="KFZ18" s="60"/>
      <c r="KGA18" s="60"/>
      <c r="KGB18" s="60"/>
      <c r="KGC18" s="60"/>
      <c r="KGD18" s="60"/>
      <c r="KGE18" s="60"/>
      <c r="KGF18" s="60"/>
      <c r="KGG18" s="60"/>
      <c r="KGH18" s="60"/>
      <c r="KGI18" s="60"/>
      <c r="KGJ18" s="60"/>
      <c r="KGK18" s="60"/>
      <c r="KGL18" s="60"/>
      <c r="KGM18" s="60"/>
      <c r="KGN18" s="60"/>
      <c r="KGO18" s="60"/>
      <c r="KGP18" s="60"/>
      <c r="KGQ18" s="60"/>
      <c r="KGR18" s="60"/>
      <c r="KGS18" s="60"/>
      <c r="KGT18" s="60"/>
      <c r="KGU18" s="60"/>
      <c r="KGV18" s="60"/>
      <c r="KGW18" s="60"/>
      <c r="KGX18" s="60"/>
      <c r="KGY18" s="60"/>
      <c r="KGZ18" s="60"/>
      <c r="KHA18" s="60"/>
      <c r="KHB18" s="60"/>
      <c r="KHC18" s="60"/>
      <c r="KHD18" s="60"/>
      <c r="KHE18" s="60"/>
      <c r="KHF18" s="60"/>
      <c r="KHG18" s="60"/>
      <c r="KHH18" s="60"/>
      <c r="KHI18" s="60"/>
      <c r="KHJ18" s="60"/>
      <c r="KHK18" s="60"/>
      <c r="KHL18" s="60"/>
      <c r="KHM18" s="60"/>
      <c r="KHN18" s="60"/>
      <c r="KHO18" s="60"/>
      <c r="KHP18" s="60"/>
      <c r="KHQ18" s="60"/>
      <c r="KHR18" s="60"/>
      <c r="KHS18" s="60"/>
      <c r="KHT18" s="60"/>
      <c r="KHU18" s="60"/>
      <c r="KHV18" s="60"/>
      <c r="KHW18" s="60"/>
      <c r="KHX18" s="60"/>
      <c r="KHY18" s="60"/>
      <c r="KHZ18" s="60"/>
      <c r="KIA18" s="60"/>
      <c r="KIB18" s="60"/>
      <c r="KIC18" s="60"/>
      <c r="KID18" s="60"/>
      <c r="KIE18" s="60"/>
      <c r="KIF18" s="60"/>
      <c r="KIG18" s="60"/>
      <c r="KIH18" s="60"/>
      <c r="KII18" s="60"/>
      <c r="KIJ18" s="60"/>
      <c r="KIK18" s="60"/>
      <c r="KIL18" s="60"/>
      <c r="KIM18" s="60"/>
      <c r="KIN18" s="60"/>
      <c r="KIO18" s="60"/>
      <c r="KIP18" s="60"/>
      <c r="KIQ18" s="60"/>
      <c r="KIR18" s="60"/>
      <c r="KIS18" s="60"/>
      <c r="KIT18" s="60"/>
      <c r="KIU18" s="60"/>
      <c r="KIV18" s="60"/>
      <c r="KIW18" s="60"/>
      <c r="KIX18" s="60"/>
      <c r="KIY18" s="60"/>
      <c r="KIZ18" s="60"/>
      <c r="KJA18" s="60"/>
      <c r="KJB18" s="60"/>
      <c r="KJC18" s="60"/>
      <c r="KJD18" s="60"/>
      <c r="KJE18" s="60"/>
      <c r="KJF18" s="60"/>
      <c r="KJG18" s="60"/>
      <c r="KJH18" s="60"/>
      <c r="KJI18" s="60"/>
      <c r="KJJ18" s="60"/>
      <c r="KJK18" s="60"/>
      <c r="KJL18" s="60"/>
      <c r="KJM18" s="60"/>
      <c r="KJN18" s="60"/>
      <c r="KJO18" s="60"/>
      <c r="KJP18" s="60"/>
      <c r="KJQ18" s="60"/>
      <c r="KJR18" s="60"/>
      <c r="KJS18" s="60"/>
      <c r="KJT18" s="60"/>
      <c r="KJU18" s="60"/>
      <c r="KJV18" s="60"/>
      <c r="KJW18" s="60"/>
      <c r="KJX18" s="60"/>
      <c r="KJY18" s="60"/>
      <c r="KJZ18" s="60"/>
      <c r="KKA18" s="60"/>
      <c r="KKB18" s="60"/>
      <c r="KKC18" s="60"/>
      <c r="KKD18" s="60"/>
      <c r="KKE18" s="60"/>
      <c r="KKF18" s="60"/>
      <c r="KKG18" s="60"/>
      <c r="KKH18" s="60"/>
      <c r="KKI18" s="60"/>
      <c r="KKJ18" s="60"/>
      <c r="KKK18" s="60"/>
      <c r="KKL18" s="60"/>
      <c r="KKM18" s="60"/>
      <c r="KKN18" s="60"/>
      <c r="KKO18" s="60"/>
      <c r="KKP18" s="60"/>
      <c r="KKQ18" s="60"/>
      <c r="KKR18" s="60"/>
      <c r="KKS18" s="60"/>
      <c r="KKT18" s="60"/>
      <c r="KKU18" s="60"/>
      <c r="KKV18" s="60"/>
      <c r="KKW18" s="60"/>
      <c r="KKX18" s="60"/>
      <c r="KKY18" s="60"/>
      <c r="KKZ18" s="60"/>
      <c r="KLA18" s="60"/>
      <c r="KLB18" s="60"/>
      <c r="KLC18" s="60"/>
      <c r="KLD18" s="60"/>
      <c r="KLE18" s="60"/>
      <c r="KLF18" s="60"/>
      <c r="KLG18" s="60"/>
      <c r="KLH18" s="60"/>
      <c r="KLI18" s="60"/>
      <c r="KLJ18" s="60"/>
      <c r="KLK18" s="60"/>
      <c r="KLL18" s="60"/>
      <c r="KLM18" s="60"/>
      <c r="KLN18" s="60"/>
      <c r="KLO18" s="60"/>
      <c r="KLP18" s="60"/>
      <c r="KLQ18" s="60"/>
      <c r="KLR18" s="60"/>
      <c r="KLS18" s="60"/>
      <c r="KLT18" s="60"/>
      <c r="KLU18" s="60"/>
      <c r="KLV18" s="60"/>
      <c r="KLW18" s="60"/>
      <c r="KLX18" s="60"/>
      <c r="KLY18" s="60"/>
      <c r="KLZ18" s="60"/>
      <c r="KMA18" s="60"/>
      <c r="KMB18" s="60"/>
      <c r="KMC18" s="60"/>
      <c r="KMD18" s="60"/>
      <c r="KME18" s="60"/>
      <c r="KMF18" s="60"/>
      <c r="KMG18" s="60"/>
      <c r="KMH18" s="60"/>
      <c r="KMI18" s="60"/>
      <c r="KMJ18" s="60"/>
      <c r="KMK18" s="60"/>
      <c r="KML18" s="60"/>
      <c r="KMM18" s="60"/>
      <c r="KMN18" s="60"/>
      <c r="KMO18" s="60"/>
      <c r="KMP18" s="60"/>
      <c r="KMQ18" s="60"/>
      <c r="KMR18" s="60"/>
      <c r="KMS18" s="60"/>
      <c r="KMT18" s="60"/>
      <c r="KMU18" s="60"/>
      <c r="KMV18" s="60"/>
      <c r="KMW18" s="60"/>
      <c r="KMX18" s="60"/>
      <c r="KMY18" s="60"/>
      <c r="KMZ18" s="60"/>
      <c r="KNA18" s="60"/>
      <c r="KNB18" s="60"/>
      <c r="KNC18" s="60"/>
      <c r="KND18" s="60"/>
      <c r="KNE18" s="60"/>
      <c r="KNF18" s="60"/>
      <c r="KNG18" s="60"/>
      <c r="KNH18" s="60"/>
      <c r="KNI18" s="60"/>
      <c r="KNJ18" s="60"/>
      <c r="KNK18" s="60"/>
      <c r="KNL18" s="60"/>
      <c r="KNM18" s="60"/>
      <c r="KNN18" s="60"/>
      <c r="KNO18" s="60"/>
      <c r="KNP18" s="60"/>
      <c r="KNQ18" s="60"/>
      <c r="KNR18" s="60"/>
      <c r="KNS18" s="60"/>
      <c r="KNT18" s="60"/>
      <c r="KNU18" s="60"/>
      <c r="KNV18" s="60"/>
      <c r="KNW18" s="60"/>
      <c r="KNX18" s="60"/>
      <c r="KNY18" s="60"/>
      <c r="KNZ18" s="60"/>
      <c r="KOA18" s="60"/>
      <c r="KOB18" s="60"/>
      <c r="KOC18" s="60"/>
      <c r="KOD18" s="60"/>
      <c r="KOE18" s="60"/>
      <c r="KOF18" s="60"/>
      <c r="KOG18" s="60"/>
      <c r="KOH18" s="60"/>
      <c r="KOI18" s="60"/>
      <c r="KOJ18" s="60"/>
      <c r="KOK18" s="60"/>
      <c r="KOL18" s="60"/>
      <c r="KOM18" s="60"/>
      <c r="KON18" s="60"/>
      <c r="KOO18" s="60"/>
      <c r="KOP18" s="60"/>
      <c r="KOQ18" s="60"/>
      <c r="KOR18" s="60"/>
      <c r="KOS18" s="60"/>
      <c r="KOT18" s="60"/>
      <c r="KOU18" s="60"/>
      <c r="KOV18" s="60"/>
      <c r="KOW18" s="60"/>
      <c r="KOX18" s="60"/>
      <c r="KOY18" s="60"/>
      <c r="KOZ18" s="60"/>
      <c r="KPA18" s="60"/>
      <c r="KPB18" s="60"/>
      <c r="KPC18" s="60"/>
      <c r="KPD18" s="60"/>
      <c r="KPE18" s="60"/>
      <c r="KPF18" s="60"/>
      <c r="KPG18" s="60"/>
      <c r="KPH18" s="60"/>
      <c r="KPI18" s="60"/>
      <c r="KPJ18" s="60"/>
      <c r="KPK18" s="60"/>
      <c r="KPL18" s="60"/>
      <c r="KPM18" s="60"/>
      <c r="KPN18" s="60"/>
      <c r="KPO18" s="60"/>
      <c r="KPP18" s="60"/>
      <c r="KPQ18" s="60"/>
      <c r="KPR18" s="60"/>
      <c r="KPS18" s="60"/>
      <c r="KPT18" s="60"/>
      <c r="KPU18" s="60"/>
      <c r="KPV18" s="60"/>
      <c r="KPW18" s="60"/>
      <c r="KPX18" s="60"/>
      <c r="KPY18" s="60"/>
      <c r="KPZ18" s="60"/>
      <c r="KQA18" s="60"/>
      <c r="KQB18" s="60"/>
      <c r="KQC18" s="60"/>
      <c r="KQD18" s="60"/>
      <c r="KQE18" s="60"/>
      <c r="KQF18" s="60"/>
      <c r="KQG18" s="60"/>
      <c r="KQH18" s="60"/>
      <c r="KQI18" s="60"/>
      <c r="KQJ18" s="60"/>
      <c r="KQK18" s="60"/>
      <c r="KQL18" s="60"/>
      <c r="KQM18" s="60"/>
      <c r="KQN18" s="60"/>
      <c r="KQO18" s="60"/>
      <c r="KQP18" s="60"/>
      <c r="KQQ18" s="60"/>
      <c r="KQR18" s="60"/>
      <c r="KQS18" s="60"/>
      <c r="KQT18" s="60"/>
      <c r="KQU18" s="60"/>
      <c r="KQV18" s="60"/>
      <c r="KQW18" s="60"/>
      <c r="KQX18" s="60"/>
      <c r="KQY18" s="60"/>
      <c r="KQZ18" s="60"/>
      <c r="KRA18" s="60"/>
      <c r="KRB18" s="60"/>
      <c r="KRC18" s="60"/>
      <c r="KRD18" s="60"/>
      <c r="KRE18" s="60"/>
      <c r="KRF18" s="60"/>
      <c r="KRG18" s="60"/>
      <c r="KRH18" s="60"/>
      <c r="KRI18" s="60"/>
      <c r="KRJ18" s="60"/>
      <c r="KRK18" s="60"/>
      <c r="KRL18" s="60"/>
      <c r="KRM18" s="60"/>
      <c r="KRN18" s="60"/>
      <c r="KRO18" s="60"/>
      <c r="KRP18" s="60"/>
      <c r="KRQ18" s="60"/>
      <c r="KRR18" s="60"/>
      <c r="KRS18" s="60"/>
      <c r="KRT18" s="60"/>
      <c r="KRU18" s="60"/>
      <c r="KRV18" s="60"/>
      <c r="KRW18" s="60"/>
      <c r="KRX18" s="60"/>
      <c r="KRY18" s="60"/>
      <c r="KRZ18" s="60"/>
      <c r="KSA18" s="60"/>
      <c r="KSB18" s="60"/>
      <c r="KSC18" s="60"/>
      <c r="KSD18" s="60"/>
      <c r="KSE18" s="60"/>
      <c r="KSF18" s="60"/>
      <c r="KSG18" s="60"/>
      <c r="KSH18" s="60"/>
      <c r="KSI18" s="60"/>
      <c r="KSJ18" s="60"/>
      <c r="KSK18" s="60"/>
      <c r="KSL18" s="60"/>
      <c r="KSM18" s="60"/>
      <c r="KSN18" s="60"/>
      <c r="KSO18" s="60"/>
      <c r="KSP18" s="60"/>
      <c r="KSQ18" s="60"/>
      <c r="KSR18" s="60"/>
      <c r="KSS18" s="60"/>
      <c r="KST18" s="60"/>
      <c r="KSU18" s="60"/>
      <c r="KSV18" s="60"/>
      <c r="KSW18" s="60"/>
      <c r="KSX18" s="60"/>
      <c r="KSY18" s="60"/>
      <c r="KSZ18" s="60"/>
      <c r="KTA18" s="60"/>
      <c r="KTB18" s="60"/>
      <c r="KTC18" s="60"/>
      <c r="KTD18" s="60"/>
      <c r="KTE18" s="60"/>
      <c r="KTF18" s="60"/>
      <c r="KTG18" s="60"/>
      <c r="KTH18" s="60"/>
      <c r="KTI18" s="60"/>
      <c r="KTJ18" s="60"/>
      <c r="KTK18" s="60"/>
      <c r="KTL18" s="60"/>
      <c r="KTM18" s="60"/>
      <c r="KTN18" s="60"/>
      <c r="KTO18" s="60"/>
      <c r="KTP18" s="60"/>
      <c r="KTQ18" s="60"/>
      <c r="KTR18" s="60"/>
      <c r="KTS18" s="60"/>
      <c r="KTT18" s="60"/>
      <c r="KTU18" s="60"/>
      <c r="KTV18" s="60"/>
      <c r="KTW18" s="60"/>
      <c r="KTX18" s="60"/>
      <c r="KTY18" s="60"/>
      <c r="KTZ18" s="60"/>
      <c r="KUA18" s="60"/>
      <c r="KUB18" s="60"/>
      <c r="KUC18" s="60"/>
      <c r="KUD18" s="60"/>
      <c r="KUE18" s="60"/>
      <c r="KUF18" s="60"/>
      <c r="KUG18" s="60"/>
      <c r="KUH18" s="60"/>
      <c r="KUI18" s="60"/>
      <c r="KUJ18" s="60"/>
      <c r="KUK18" s="60"/>
      <c r="KUL18" s="60"/>
      <c r="KUM18" s="60"/>
      <c r="KUN18" s="60"/>
      <c r="KUO18" s="60"/>
      <c r="KUP18" s="60"/>
      <c r="KUQ18" s="60"/>
      <c r="KUR18" s="60"/>
      <c r="KUS18" s="60"/>
      <c r="KUT18" s="60"/>
      <c r="KUU18" s="60"/>
      <c r="KUV18" s="60"/>
      <c r="KUW18" s="60"/>
      <c r="KUX18" s="60"/>
      <c r="KUY18" s="60"/>
      <c r="KUZ18" s="60"/>
      <c r="KVA18" s="60"/>
      <c r="KVB18" s="60"/>
      <c r="KVC18" s="60"/>
      <c r="KVD18" s="60"/>
      <c r="KVE18" s="60"/>
      <c r="KVF18" s="60"/>
      <c r="KVG18" s="60"/>
      <c r="KVH18" s="60"/>
      <c r="KVI18" s="60"/>
      <c r="KVJ18" s="60"/>
      <c r="KVK18" s="60"/>
      <c r="KVL18" s="60"/>
      <c r="KVM18" s="60"/>
      <c r="KVN18" s="60"/>
      <c r="KVO18" s="60"/>
      <c r="KVP18" s="60"/>
      <c r="KVQ18" s="60"/>
      <c r="KVR18" s="60"/>
      <c r="KVS18" s="60"/>
      <c r="KVT18" s="60"/>
      <c r="KVU18" s="60"/>
      <c r="KVV18" s="60"/>
      <c r="KVW18" s="60"/>
      <c r="KVX18" s="60"/>
      <c r="KVY18" s="60"/>
      <c r="KVZ18" s="60"/>
      <c r="KWA18" s="60"/>
      <c r="KWB18" s="60"/>
      <c r="KWC18" s="60"/>
      <c r="KWD18" s="60"/>
      <c r="KWE18" s="60"/>
      <c r="KWF18" s="60"/>
      <c r="KWG18" s="60"/>
      <c r="KWH18" s="60"/>
      <c r="KWI18" s="60"/>
      <c r="KWJ18" s="60"/>
      <c r="KWK18" s="60"/>
      <c r="KWL18" s="60"/>
      <c r="KWM18" s="60"/>
      <c r="KWN18" s="60"/>
      <c r="KWO18" s="60"/>
      <c r="KWP18" s="60"/>
      <c r="KWQ18" s="60"/>
      <c r="KWR18" s="60"/>
      <c r="KWS18" s="60"/>
      <c r="KWT18" s="60"/>
      <c r="KWU18" s="60"/>
      <c r="KWV18" s="60"/>
      <c r="KWW18" s="60"/>
      <c r="KWX18" s="60"/>
      <c r="KWY18" s="60"/>
      <c r="KWZ18" s="60"/>
      <c r="KXA18" s="60"/>
      <c r="KXB18" s="60"/>
      <c r="KXC18" s="60"/>
      <c r="KXD18" s="60"/>
      <c r="KXE18" s="60"/>
      <c r="KXF18" s="60"/>
      <c r="KXG18" s="60"/>
      <c r="KXH18" s="60"/>
      <c r="KXI18" s="60"/>
      <c r="KXJ18" s="60"/>
      <c r="KXK18" s="60"/>
      <c r="KXL18" s="60"/>
      <c r="KXM18" s="60"/>
      <c r="KXN18" s="60"/>
      <c r="KXO18" s="60"/>
      <c r="KXP18" s="60"/>
      <c r="KXQ18" s="60"/>
      <c r="KXR18" s="60"/>
      <c r="KXS18" s="60"/>
      <c r="KXT18" s="60"/>
      <c r="KXU18" s="60"/>
      <c r="KXV18" s="60"/>
      <c r="KXW18" s="60"/>
      <c r="KXX18" s="60"/>
      <c r="KXY18" s="60"/>
      <c r="KXZ18" s="60"/>
      <c r="KYA18" s="60"/>
      <c r="KYB18" s="60"/>
      <c r="KYC18" s="60"/>
      <c r="KYD18" s="60"/>
      <c r="KYE18" s="60"/>
      <c r="KYF18" s="60"/>
      <c r="KYG18" s="60"/>
      <c r="KYH18" s="60"/>
      <c r="KYI18" s="60"/>
      <c r="KYJ18" s="60"/>
      <c r="KYK18" s="60"/>
      <c r="KYL18" s="60"/>
      <c r="KYM18" s="60"/>
      <c r="KYN18" s="60"/>
      <c r="KYO18" s="60"/>
      <c r="KYP18" s="60"/>
      <c r="KYQ18" s="60"/>
      <c r="KYR18" s="60"/>
      <c r="KYS18" s="60"/>
      <c r="KYT18" s="60"/>
      <c r="KYU18" s="60"/>
      <c r="KYV18" s="60"/>
      <c r="KYW18" s="60"/>
      <c r="KYX18" s="60"/>
      <c r="KYY18" s="60"/>
      <c r="KYZ18" s="60"/>
      <c r="KZA18" s="60"/>
      <c r="KZB18" s="60"/>
      <c r="KZC18" s="60"/>
      <c r="KZD18" s="60"/>
      <c r="KZE18" s="60"/>
      <c r="KZF18" s="60"/>
      <c r="KZG18" s="60"/>
      <c r="KZH18" s="60"/>
      <c r="KZI18" s="60"/>
      <c r="KZJ18" s="60"/>
      <c r="KZK18" s="60"/>
      <c r="KZL18" s="60"/>
      <c r="KZM18" s="60"/>
      <c r="KZN18" s="60"/>
      <c r="KZO18" s="60"/>
      <c r="KZP18" s="60"/>
      <c r="KZQ18" s="60"/>
      <c r="KZR18" s="60"/>
      <c r="KZS18" s="60"/>
      <c r="KZT18" s="60"/>
      <c r="KZU18" s="60"/>
      <c r="KZV18" s="60"/>
      <c r="KZW18" s="60"/>
      <c r="KZX18" s="60"/>
      <c r="KZY18" s="60"/>
      <c r="KZZ18" s="60"/>
      <c r="LAA18" s="60"/>
      <c r="LAB18" s="60"/>
      <c r="LAC18" s="60"/>
      <c r="LAD18" s="60"/>
      <c r="LAE18" s="60"/>
      <c r="LAF18" s="60"/>
      <c r="LAG18" s="60"/>
      <c r="LAH18" s="60"/>
      <c r="LAI18" s="60"/>
      <c r="LAJ18" s="60"/>
      <c r="LAK18" s="60"/>
      <c r="LAL18" s="60"/>
      <c r="LAM18" s="60"/>
      <c r="LAN18" s="60"/>
      <c r="LAO18" s="60"/>
      <c r="LAP18" s="60"/>
      <c r="LAQ18" s="60"/>
      <c r="LAR18" s="60"/>
      <c r="LAS18" s="60"/>
      <c r="LAT18" s="60"/>
      <c r="LAU18" s="60"/>
      <c r="LAV18" s="60"/>
      <c r="LAW18" s="60"/>
      <c r="LAX18" s="60"/>
      <c r="LAY18" s="60"/>
      <c r="LAZ18" s="60"/>
      <c r="LBA18" s="60"/>
      <c r="LBB18" s="60"/>
      <c r="LBC18" s="60"/>
      <c r="LBD18" s="60"/>
      <c r="LBE18" s="60"/>
      <c r="LBF18" s="60"/>
      <c r="LBG18" s="60"/>
      <c r="LBH18" s="60"/>
      <c r="LBI18" s="60"/>
      <c r="LBJ18" s="60"/>
      <c r="LBK18" s="60"/>
      <c r="LBL18" s="60"/>
      <c r="LBM18" s="60"/>
      <c r="LBN18" s="60"/>
      <c r="LBO18" s="60"/>
      <c r="LBP18" s="60"/>
      <c r="LBQ18" s="60"/>
      <c r="LBR18" s="60"/>
      <c r="LBS18" s="60"/>
      <c r="LBT18" s="60"/>
      <c r="LBU18" s="60"/>
      <c r="LBV18" s="60"/>
      <c r="LBW18" s="60"/>
      <c r="LBX18" s="60"/>
      <c r="LBY18" s="60"/>
      <c r="LBZ18" s="60"/>
      <c r="LCA18" s="60"/>
      <c r="LCB18" s="60"/>
      <c r="LCC18" s="60"/>
      <c r="LCD18" s="60"/>
      <c r="LCE18" s="60"/>
      <c r="LCF18" s="60"/>
      <c r="LCG18" s="60"/>
      <c r="LCH18" s="60"/>
      <c r="LCI18" s="60"/>
      <c r="LCJ18" s="60"/>
      <c r="LCK18" s="60"/>
      <c r="LCL18" s="60"/>
      <c r="LCM18" s="60"/>
      <c r="LCN18" s="60"/>
      <c r="LCO18" s="60"/>
      <c r="LCP18" s="60"/>
      <c r="LCQ18" s="60"/>
      <c r="LCR18" s="60"/>
      <c r="LCS18" s="60"/>
      <c r="LCT18" s="60"/>
      <c r="LCU18" s="60"/>
      <c r="LCV18" s="60"/>
      <c r="LCW18" s="60"/>
      <c r="LCX18" s="60"/>
      <c r="LCY18" s="60"/>
      <c r="LCZ18" s="60"/>
      <c r="LDA18" s="60"/>
      <c r="LDB18" s="60"/>
      <c r="LDC18" s="60"/>
      <c r="LDD18" s="60"/>
      <c r="LDE18" s="60"/>
      <c r="LDF18" s="60"/>
      <c r="LDG18" s="60"/>
      <c r="LDH18" s="60"/>
      <c r="LDI18" s="60"/>
      <c r="LDJ18" s="60"/>
      <c r="LDK18" s="60"/>
      <c r="LDL18" s="60"/>
      <c r="LDM18" s="60"/>
      <c r="LDN18" s="60"/>
      <c r="LDO18" s="60"/>
      <c r="LDP18" s="60"/>
      <c r="LDQ18" s="60"/>
      <c r="LDR18" s="60"/>
      <c r="LDS18" s="60"/>
      <c r="LDT18" s="60"/>
      <c r="LDU18" s="60"/>
      <c r="LDV18" s="60"/>
      <c r="LDW18" s="60"/>
      <c r="LDX18" s="60"/>
      <c r="LDY18" s="60"/>
      <c r="LDZ18" s="60"/>
      <c r="LEA18" s="60"/>
      <c r="LEB18" s="60"/>
      <c r="LEC18" s="60"/>
      <c r="LED18" s="60"/>
      <c r="LEE18" s="60"/>
      <c r="LEF18" s="60"/>
      <c r="LEG18" s="60"/>
      <c r="LEH18" s="60"/>
      <c r="LEI18" s="60"/>
      <c r="LEJ18" s="60"/>
      <c r="LEK18" s="60"/>
      <c r="LEL18" s="60"/>
      <c r="LEM18" s="60"/>
      <c r="LEN18" s="60"/>
      <c r="LEO18" s="60"/>
      <c r="LEP18" s="60"/>
      <c r="LEQ18" s="60"/>
      <c r="LER18" s="60"/>
      <c r="LES18" s="60"/>
      <c r="LET18" s="60"/>
      <c r="LEU18" s="60"/>
      <c r="LEV18" s="60"/>
      <c r="LEW18" s="60"/>
      <c r="LEX18" s="60"/>
      <c r="LEY18" s="60"/>
      <c r="LEZ18" s="60"/>
      <c r="LFA18" s="60"/>
      <c r="LFB18" s="60"/>
      <c r="LFC18" s="60"/>
      <c r="LFD18" s="60"/>
      <c r="LFE18" s="60"/>
      <c r="LFF18" s="60"/>
      <c r="LFG18" s="60"/>
      <c r="LFH18" s="60"/>
      <c r="LFI18" s="60"/>
      <c r="LFJ18" s="60"/>
      <c r="LFK18" s="60"/>
      <c r="LFL18" s="60"/>
      <c r="LFM18" s="60"/>
      <c r="LFN18" s="60"/>
      <c r="LFO18" s="60"/>
      <c r="LFP18" s="60"/>
      <c r="LFQ18" s="60"/>
      <c r="LFR18" s="60"/>
      <c r="LFS18" s="60"/>
      <c r="LFT18" s="60"/>
      <c r="LFU18" s="60"/>
      <c r="LFV18" s="60"/>
      <c r="LFW18" s="60"/>
      <c r="LFX18" s="60"/>
      <c r="LFY18" s="60"/>
      <c r="LFZ18" s="60"/>
      <c r="LGA18" s="60"/>
      <c r="LGB18" s="60"/>
      <c r="LGC18" s="60"/>
      <c r="LGD18" s="60"/>
      <c r="LGE18" s="60"/>
      <c r="LGF18" s="60"/>
      <c r="LGG18" s="60"/>
      <c r="LGH18" s="60"/>
      <c r="LGI18" s="60"/>
      <c r="LGJ18" s="60"/>
      <c r="LGK18" s="60"/>
      <c r="LGL18" s="60"/>
      <c r="LGM18" s="60"/>
      <c r="LGN18" s="60"/>
      <c r="LGO18" s="60"/>
      <c r="LGP18" s="60"/>
      <c r="LGQ18" s="60"/>
      <c r="LGR18" s="60"/>
      <c r="LGS18" s="60"/>
      <c r="LGT18" s="60"/>
      <c r="LGU18" s="60"/>
      <c r="LGV18" s="60"/>
      <c r="LGW18" s="60"/>
      <c r="LGX18" s="60"/>
      <c r="LGY18" s="60"/>
      <c r="LGZ18" s="60"/>
      <c r="LHA18" s="60"/>
      <c r="LHB18" s="60"/>
      <c r="LHC18" s="60"/>
      <c r="LHD18" s="60"/>
      <c r="LHE18" s="60"/>
      <c r="LHF18" s="60"/>
      <c r="LHG18" s="60"/>
      <c r="LHH18" s="60"/>
      <c r="LHI18" s="60"/>
      <c r="LHJ18" s="60"/>
      <c r="LHK18" s="60"/>
      <c r="LHL18" s="60"/>
      <c r="LHM18" s="60"/>
      <c r="LHN18" s="60"/>
      <c r="LHO18" s="60"/>
      <c r="LHP18" s="60"/>
      <c r="LHQ18" s="60"/>
      <c r="LHR18" s="60"/>
      <c r="LHS18" s="60"/>
      <c r="LHT18" s="60"/>
      <c r="LHU18" s="60"/>
      <c r="LHV18" s="60"/>
      <c r="LHW18" s="60"/>
      <c r="LHX18" s="60"/>
      <c r="LHY18" s="60"/>
      <c r="LHZ18" s="60"/>
      <c r="LIA18" s="60"/>
      <c r="LIB18" s="60"/>
      <c r="LIC18" s="60"/>
      <c r="LID18" s="60"/>
      <c r="LIE18" s="60"/>
      <c r="LIF18" s="60"/>
      <c r="LIG18" s="60"/>
      <c r="LIH18" s="60"/>
      <c r="LII18" s="60"/>
      <c r="LIJ18" s="60"/>
      <c r="LIK18" s="60"/>
      <c r="LIL18" s="60"/>
      <c r="LIM18" s="60"/>
      <c r="LIN18" s="60"/>
      <c r="LIO18" s="60"/>
      <c r="LIP18" s="60"/>
      <c r="LIQ18" s="60"/>
      <c r="LIR18" s="60"/>
      <c r="LIS18" s="60"/>
      <c r="LIT18" s="60"/>
      <c r="LIU18" s="60"/>
      <c r="LIV18" s="60"/>
      <c r="LIW18" s="60"/>
      <c r="LIX18" s="60"/>
      <c r="LIY18" s="60"/>
      <c r="LIZ18" s="60"/>
      <c r="LJA18" s="60"/>
      <c r="LJB18" s="60"/>
      <c r="LJC18" s="60"/>
      <c r="LJD18" s="60"/>
      <c r="LJE18" s="60"/>
      <c r="LJF18" s="60"/>
      <c r="LJG18" s="60"/>
      <c r="LJH18" s="60"/>
      <c r="LJI18" s="60"/>
      <c r="LJJ18" s="60"/>
      <c r="LJK18" s="60"/>
      <c r="LJL18" s="60"/>
      <c r="LJM18" s="60"/>
      <c r="LJN18" s="60"/>
      <c r="LJO18" s="60"/>
      <c r="LJP18" s="60"/>
      <c r="LJQ18" s="60"/>
      <c r="LJR18" s="60"/>
      <c r="LJS18" s="60"/>
      <c r="LJT18" s="60"/>
      <c r="LJU18" s="60"/>
      <c r="LJV18" s="60"/>
      <c r="LJW18" s="60"/>
      <c r="LJX18" s="60"/>
      <c r="LJY18" s="60"/>
      <c r="LJZ18" s="60"/>
      <c r="LKA18" s="60"/>
      <c r="LKB18" s="60"/>
      <c r="LKC18" s="60"/>
      <c r="LKD18" s="60"/>
      <c r="LKE18" s="60"/>
      <c r="LKF18" s="60"/>
      <c r="LKG18" s="60"/>
      <c r="LKH18" s="60"/>
      <c r="LKI18" s="60"/>
      <c r="LKJ18" s="60"/>
      <c r="LKK18" s="60"/>
      <c r="LKL18" s="60"/>
      <c r="LKM18" s="60"/>
      <c r="LKN18" s="60"/>
      <c r="LKO18" s="60"/>
      <c r="LKP18" s="60"/>
      <c r="LKQ18" s="60"/>
      <c r="LKR18" s="60"/>
      <c r="LKS18" s="60"/>
      <c r="LKT18" s="60"/>
      <c r="LKU18" s="60"/>
      <c r="LKV18" s="60"/>
      <c r="LKW18" s="60"/>
      <c r="LKX18" s="60"/>
      <c r="LKY18" s="60"/>
      <c r="LKZ18" s="60"/>
      <c r="LLA18" s="60"/>
      <c r="LLB18" s="60"/>
      <c r="LLC18" s="60"/>
      <c r="LLD18" s="60"/>
      <c r="LLE18" s="60"/>
      <c r="LLF18" s="60"/>
      <c r="LLG18" s="60"/>
      <c r="LLH18" s="60"/>
      <c r="LLI18" s="60"/>
      <c r="LLJ18" s="60"/>
      <c r="LLK18" s="60"/>
      <c r="LLL18" s="60"/>
      <c r="LLM18" s="60"/>
      <c r="LLN18" s="60"/>
      <c r="LLO18" s="60"/>
      <c r="LLP18" s="60"/>
      <c r="LLQ18" s="60"/>
      <c r="LLR18" s="60"/>
      <c r="LLS18" s="60"/>
      <c r="LLT18" s="60"/>
      <c r="LLU18" s="60"/>
      <c r="LLV18" s="60"/>
      <c r="LLW18" s="60"/>
      <c r="LLX18" s="60"/>
      <c r="LLY18" s="60"/>
      <c r="LLZ18" s="60"/>
      <c r="LMA18" s="60"/>
      <c r="LMB18" s="60"/>
      <c r="LMC18" s="60"/>
      <c r="LMD18" s="60"/>
      <c r="LME18" s="60"/>
      <c r="LMF18" s="60"/>
      <c r="LMG18" s="60"/>
      <c r="LMH18" s="60"/>
      <c r="LMI18" s="60"/>
      <c r="LMJ18" s="60"/>
      <c r="LMK18" s="60"/>
      <c r="LML18" s="60"/>
      <c r="LMM18" s="60"/>
      <c r="LMN18" s="60"/>
      <c r="LMO18" s="60"/>
      <c r="LMP18" s="60"/>
      <c r="LMQ18" s="60"/>
      <c r="LMR18" s="60"/>
      <c r="LMS18" s="60"/>
      <c r="LMT18" s="60"/>
      <c r="LMU18" s="60"/>
      <c r="LMV18" s="60"/>
      <c r="LMW18" s="60"/>
      <c r="LMX18" s="60"/>
      <c r="LMY18" s="60"/>
      <c r="LMZ18" s="60"/>
      <c r="LNA18" s="60"/>
      <c r="LNB18" s="60"/>
      <c r="LNC18" s="60"/>
      <c r="LND18" s="60"/>
      <c r="LNE18" s="60"/>
      <c r="LNF18" s="60"/>
      <c r="LNG18" s="60"/>
      <c r="LNH18" s="60"/>
      <c r="LNI18" s="60"/>
      <c r="LNJ18" s="60"/>
      <c r="LNK18" s="60"/>
      <c r="LNL18" s="60"/>
      <c r="LNM18" s="60"/>
      <c r="LNN18" s="60"/>
      <c r="LNO18" s="60"/>
      <c r="LNP18" s="60"/>
      <c r="LNQ18" s="60"/>
      <c r="LNR18" s="60"/>
      <c r="LNS18" s="60"/>
      <c r="LNT18" s="60"/>
      <c r="LNU18" s="60"/>
      <c r="LNV18" s="60"/>
      <c r="LNW18" s="60"/>
      <c r="LNX18" s="60"/>
      <c r="LNY18" s="60"/>
      <c r="LNZ18" s="60"/>
      <c r="LOA18" s="60"/>
      <c r="LOB18" s="60"/>
      <c r="LOC18" s="60"/>
      <c r="LOD18" s="60"/>
      <c r="LOE18" s="60"/>
      <c r="LOF18" s="60"/>
      <c r="LOG18" s="60"/>
      <c r="LOH18" s="60"/>
      <c r="LOI18" s="60"/>
      <c r="LOJ18" s="60"/>
      <c r="LOK18" s="60"/>
      <c r="LOL18" s="60"/>
      <c r="LOM18" s="60"/>
      <c r="LON18" s="60"/>
      <c r="LOO18" s="60"/>
      <c r="LOP18" s="60"/>
      <c r="LOQ18" s="60"/>
      <c r="LOR18" s="60"/>
      <c r="LOS18" s="60"/>
      <c r="LOT18" s="60"/>
      <c r="LOU18" s="60"/>
      <c r="LOV18" s="60"/>
      <c r="LOW18" s="60"/>
      <c r="LOX18" s="60"/>
      <c r="LOY18" s="60"/>
      <c r="LOZ18" s="60"/>
      <c r="LPA18" s="60"/>
      <c r="LPB18" s="60"/>
      <c r="LPC18" s="60"/>
      <c r="LPD18" s="60"/>
      <c r="LPE18" s="60"/>
      <c r="LPF18" s="60"/>
      <c r="LPG18" s="60"/>
      <c r="LPH18" s="60"/>
      <c r="LPI18" s="60"/>
      <c r="LPJ18" s="60"/>
      <c r="LPK18" s="60"/>
      <c r="LPL18" s="60"/>
      <c r="LPM18" s="60"/>
      <c r="LPN18" s="60"/>
      <c r="LPO18" s="60"/>
      <c r="LPP18" s="60"/>
      <c r="LPQ18" s="60"/>
      <c r="LPR18" s="60"/>
      <c r="LPS18" s="60"/>
      <c r="LPT18" s="60"/>
      <c r="LPU18" s="60"/>
      <c r="LPV18" s="60"/>
      <c r="LPW18" s="60"/>
      <c r="LPX18" s="60"/>
      <c r="LPY18" s="60"/>
      <c r="LPZ18" s="60"/>
      <c r="LQA18" s="60"/>
      <c r="LQB18" s="60"/>
      <c r="LQC18" s="60"/>
      <c r="LQD18" s="60"/>
      <c r="LQE18" s="60"/>
      <c r="LQF18" s="60"/>
      <c r="LQG18" s="60"/>
      <c r="LQH18" s="60"/>
      <c r="LQI18" s="60"/>
      <c r="LQJ18" s="60"/>
      <c r="LQK18" s="60"/>
      <c r="LQL18" s="60"/>
      <c r="LQM18" s="60"/>
      <c r="LQN18" s="60"/>
      <c r="LQO18" s="60"/>
      <c r="LQP18" s="60"/>
      <c r="LQQ18" s="60"/>
      <c r="LQR18" s="60"/>
      <c r="LQS18" s="60"/>
      <c r="LQT18" s="60"/>
      <c r="LQU18" s="60"/>
      <c r="LQV18" s="60"/>
      <c r="LQW18" s="60"/>
      <c r="LQX18" s="60"/>
      <c r="LQY18" s="60"/>
      <c r="LQZ18" s="60"/>
      <c r="LRA18" s="60"/>
      <c r="LRB18" s="60"/>
      <c r="LRC18" s="60"/>
      <c r="LRD18" s="60"/>
      <c r="LRE18" s="60"/>
      <c r="LRF18" s="60"/>
      <c r="LRG18" s="60"/>
      <c r="LRH18" s="60"/>
      <c r="LRI18" s="60"/>
      <c r="LRJ18" s="60"/>
      <c r="LRK18" s="60"/>
      <c r="LRL18" s="60"/>
      <c r="LRM18" s="60"/>
      <c r="LRN18" s="60"/>
      <c r="LRO18" s="60"/>
      <c r="LRP18" s="60"/>
      <c r="LRQ18" s="60"/>
      <c r="LRR18" s="60"/>
      <c r="LRS18" s="60"/>
      <c r="LRT18" s="60"/>
      <c r="LRU18" s="60"/>
      <c r="LRV18" s="60"/>
      <c r="LRW18" s="60"/>
      <c r="LRX18" s="60"/>
      <c r="LRY18" s="60"/>
      <c r="LRZ18" s="60"/>
      <c r="LSA18" s="60"/>
      <c r="LSB18" s="60"/>
      <c r="LSC18" s="60"/>
      <c r="LSD18" s="60"/>
      <c r="LSE18" s="60"/>
      <c r="LSF18" s="60"/>
      <c r="LSG18" s="60"/>
      <c r="LSH18" s="60"/>
      <c r="LSI18" s="60"/>
      <c r="LSJ18" s="60"/>
      <c r="LSK18" s="60"/>
      <c r="LSL18" s="60"/>
      <c r="LSM18" s="60"/>
      <c r="LSN18" s="60"/>
      <c r="LSO18" s="60"/>
      <c r="LSP18" s="60"/>
      <c r="LSQ18" s="60"/>
      <c r="LSR18" s="60"/>
      <c r="LSS18" s="60"/>
      <c r="LST18" s="60"/>
      <c r="LSU18" s="60"/>
      <c r="LSV18" s="60"/>
      <c r="LSW18" s="60"/>
      <c r="LSX18" s="60"/>
      <c r="LSY18" s="60"/>
      <c r="LSZ18" s="60"/>
      <c r="LTA18" s="60"/>
      <c r="LTB18" s="60"/>
      <c r="LTC18" s="60"/>
      <c r="LTD18" s="60"/>
      <c r="LTE18" s="60"/>
      <c r="LTF18" s="60"/>
      <c r="LTG18" s="60"/>
      <c r="LTH18" s="60"/>
      <c r="LTI18" s="60"/>
      <c r="LTJ18" s="60"/>
      <c r="LTK18" s="60"/>
      <c r="LTL18" s="60"/>
      <c r="LTM18" s="60"/>
      <c r="LTN18" s="60"/>
      <c r="LTO18" s="60"/>
      <c r="LTP18" s="60"/>
      <c r="LTQ18" s="60"/>
      <c r="LTR18" s="60"/>
      <c r="LTS18" s="60"/>
      <c r="LTT18" s="60"/>
      <c r="LTU18" s="60"/>
      <c r="LTV18" s="60"/>
      <c r="LTW18" s="60"/>
      <c r="LTX18" s="60"/>
      <c r="LTY18" s="60"/>
      <c r="LTZ18" s="60"/>
      <c r="LUA18" s="60"/>
      <c r="LUB18" s="60"/>
      <c r="LUC18" s="60"/>
      <c r="LUD18" s="60"/>
      <c r="LUE18" s="60"/>
      <c r="LUF18" s="60"/>
      <c r="LUG18" s="60"/>
      <c r="LUH18" s="60"/>
      <c r="LUI18" s="60"/>
      <c r="LUJ18" s="60"/>
      <c r="LUK18" s="60"/>
      <c r="LUL18" s="60"/>
      <c r="LUM18" s="60"/>
      <c r="LUN18" s="60"/>
      <c r="LUO18" s="60"/>
      <c r="LUP18" s="60"/>
      <c r="LUQ18" s="60"/>
      <c r="LUR18" s="60"/>
      <c r="LUS18" s="60"/>
      <c r="LUT18" s="60"/>
      <c r="LUU18" s="60"/>
      <c r="LUV18" s="60"/>
      <c r="LUW18" s="60"/>
      <c r="LUX18" s="60"/>
      <c r="LUY18" s="60"/>
      <c r="LUZ18" s="60"/>
      <c r="LVA18" s="60"/>
      <c r="LVB18" s="60"/>
      <c r="LVC18" s="60"/>
      <c r="LVD18" s="60"/>
      <c r="LVE18" s="60"/>
      <c r="LVF18" s="60"/>
      <c r="LVG18" s="60"/>
      <c r="LVH18" s="60"/>
      <c r="LVI18" s="60"/>
      <c r="LVJ18" s="60"/>
      <c r="LVK18" s="60"/>
      <c r="LVL18" s="60"/>
      <c r="LVM18" s="60"/>
      <c r="LVN18" s="60"/>
      <c r="LVO18" s="60"/>
      <c r="LVP18" s="60"/>
      <c r="LVQ18" s="60"/>
      <c r="LVR18" s="60"/>
      <c r="LVS18" s="60"/>
      <c r="LVT18" s="60"/>
      <c r="LVU18" s="60"/>
      <c r="LVV18" s="60"/>
      <c r="LVW18" s="60"/>
      <c r="LVX18" s="60"/>
      <c r="LVY18" s="60"/>
      <c r="LVZ18" s="60"/>
      <c r="LWA18" s="60"/>
      <c r="LWB18" s="60"/>
      <c r="LWC18" s="60"/>
      <c r="LWD18" s="60"/>
      <c r="LWE18" s="60"/>
      <c r="LWF18" s="60"/>
      <c r="LWG18" s="60"/>
      <c r="LWH18" s="60"/>
      <c r="LWI18" s="60"/>
      <c r="LWJ18" s="60"/>
      <c r="LWK18" s="60"/>
      <c r="LWL18" s="60"/>
      <c r="LWM18" s="60"/>
      <c r="LWN18" s="60"/>
      <c r="LWO18" s="60"/>
      <c r="LWP18" s="60"/>
      <c r="LWQ18" s="60"/>
      <c r="LWR18" s="60"/>
      <c r="LWS18" s="60"/>
      <c r="LWT18" s="60"/>
      <c r="LWU18" s="60"/>
      <c r="LWV18" s="60"/>
      <c r="LWW18" s="60"/>
      <c r="LWX18" s="60"/>
      <c r="LWY18" s="60"/>
      <c r="LWZ18" s="60"/>
      <c r="LXA18" s="60"/>
      <c r="LXB18" s="60"/>
      <c r="LXC18" s="60"/>
      <c r="LXD18" s="60"/>
      <c r="LXE18" s="60"/>
      <c r="LXF18" s="60"/>
      <c r="LXG18" s="60"/>
      <c r="LXH18" s="60"/>
      <c r="LXI18" s="60"/>
      <c r="LXJ18" s="60"/>
      <c r="LXK18" s="60"/>
      <c r="LXL18" s="60"/>
      <c r="LXM18" s="60"/>
      <c r="LXN18" s="60"/>
      <c r="LXO18" s="60"/>
      <c r="LXP18" s="60"/>
      <c r="LXQ18" s="60"/>
      <c r="LXR18" s="60"/>
      <c r="LXS18" s="60"/>
      <c r="LXT18" s="60"/>
      <c r="LXU18" s="60"/>
      <c r="LXV18" s="60"/>
      <c r="LXW18" s="60"/>
      <c r="LXX18" s="60"/>
      <c r="LXY18" s="60"/>
      <c r="LXZ18" s="60"/>
      <c r="LYA18" s="60"/>
      <c r="LYB18" s="60"/>
      <c r="LYC18" s="60"/>
      <c r="LYD18" s="60"/>
      <c r="LYE18" s="60"/>
      <c r="LYF18" s="60"/>
      <c r="LYG18" s="60"/>
      <c r="LYH18" s="60"/>
      <c r="LYI18" s="60"/>
      <c r="LYJ18" s="60"/>
      <c r="LYK18" s="60"/>
      <c r="LYL18" s="60"/>
      <c r="LYM18" s="60"/>
      <c r="LYN18" s="60"/>
      <c r="LYO18" s="60"/>
      <c r="LYP18" s="60"/>
      <c r="LYQ18" s="60"/>
      <c r="LYR18" s="60"/>
      <c r="LYS18" s="60"/>
      <c r="LYT18" s="60"/>
      <c r="LYU18" s="60"/>
      <c r="LYV18" s="60"/>
      <c r="LYW18" s="60"/>
      <c r="LYX18" s="60"/>
      <c r="LYY18" s="60"/>
      <c r="LYZ18" s="60"/>
      <c r="LZA18" s="60"/>
      <c r="LZB18" s="60"/>
      <c r="LZC18" s="60"/>
      <c r="LZD18" s="60"/>
      <c r="LZE18" s="60"/>
      <c r="LZF18" s="60"/>
      <c r="LZG18" s="60"/>
      <c r="LZH18" s="60"/>
      <c r="LZI18" s="60"/>
      <c r="LZJ18" s="60"/>
      <c r="LZK18" s="60"/>
      <c r="LZL18" s="60"/>
      <c r="LZM18" s="60"/>
      <c r="LZN18" s="60"/>
      <c r="LZO18" s="60"/>
      <c r="LZP18" s="60"/>
      <c r="LZQ18" s="60"/>
      <c r="LZR18" s="60"/>
      <c r="LZS18" s="60"/>
      <c r="LZT18" s="60"/>
      <c r="LZU18" s="60"/>
      <c r="LZV18" s="60"/>
      <c r="LZW18" s="60"/>
      <c r="LZX18" s="60"/>
      <c r="LZY18" s="60"/>
      <c r="LZZ18" s="60"/>
      <c r="MAA18" s="60"/>
      <c r="MAB18" s="60"/>
      <c r="MAC18" s="60"/>
      <c r="MAD18" s="60"/>
      <c r="MAE18" s="60"/>
      <c r="MAF18" s="60"/>
      <c r="MAG18" s="60"/>
      <c r="MAH18" s="60"/>
      <c r="MAI18" s="60"/>
      <c r="MAJ18" s="60"/>
      <c r="MAK18" s="60"/>
      <c r="MAL18" s="60"/>
      <c r="MAM18" s="60"/>
      <c r="MAN18" s="60"/>
      <c r="MAO18" s="60"/>
      <c r="MAP18" s="60"/>
      <c r="MAQ18" s="60"/>
      <c r="MAR18" s="60"/>
      <c r="MAS18" s="60"/>
      <c r="MAT18" s="60"/>
      <c r="MAU18" s="60"/>
      <c r="MAV18" s="60"/>
      <c r="MAW18" s="60"/>
      <c r="MAX18" s="60"/>
      <c r="MAY18" s="60"/>
      <c r="MAZ18" s="60"/>
      <c r="MBA18" s="60"/>
      <c r="MBB18" s="60"/>
      <c r="MBC18" s="60"/>
      <c r="MBD18" s="60"/>
      <c r="MBE18" s="60"/>
      <c r="MBF18" s="60"/>
      <c r="MBG18" s="60"/>
      <c r="MBH18" s="60"/>
      <c r="MBI18" s="60"/>
      <c r="MBJ18" s="60"/>
      <c r="MBK18" s="60"/>
      <c r="MBL18" s="60"/>
      <c r="MBM18" s="60"/>
      <c r="MBN18" s="60"/>
      <c r="MBO18" s="60"/>
      <c r="MBP18" s="60"/>
      <c r="MBQ18" s="60"/>
      <c r="MBR18" s="60"/>
      <c r="MBS18" s="60"/>
      <c r="MBT18" s="60"/>
      <c r="MBU18" s="60"/>
      <c r="MBV18" s="60"/>
      <c r="MBW18" s="60"/>
      <c r="MBX18" s="60"/>
      <c r="MBY18" s="60"/>
      <c r="MBZ18" s="60"/>
      <c r="MCA18" s="60"/>
      <c r="MCB18" s="60"/>
      <c r="MCC18" s="60"/>
      <c r="MCD18" s="60"/>
      <c r="MCE18" s="60"/>
      <c r="MCF18" s="60"/>
      <c r="MCG18" s="60"/>
      <c r="MCH18" s="60"/>
      <c r="MCI18" s="60"/>
      <c r="MCJ18" s="60"/>
      <c r="MCK18" s="60"/>
      <c r="MCL18" s="60"/>
      <c r="MCM18" s="60"/>
      <c r="MCN18" s="60"/>
      <c r="MCO18" s="60"/>
      <c r="MCP18" s="60"/>
      <c r="MCQ18" s="60"/>
      <c r="MCR18" s="60"/>
      <c r="MCS18" s="60"/>
      <c r="MCT18" s="60"/>
      <c r="MCU18" s="60"/>
      <c r="MCV18" s="60"/>
      <c r="MCW18" s="60"/>
      <c r="MCX18" s="60"/>
      <c r="MCY18" s="60"/>
      <c r="MCZ18" s="60"/>
      <c r="MDA18" s="60"/>
      <c r="MDB18" s="60"/>
      <c r="MDC18" s="60"/>
      <c r="MDD18" s="60"/>
      <c r="MDE18" s="60"/>
      <c r="MDF18" s="60"/>
      <c r="MDG18" s="60"/>
      <c r="MDH18" s="60"/>
      <c r="MDI18" s="60"/>
      <c r="MDJ18" s="60"/>
      <c r="MDK18" s="60"/>
      <c r="MDL18" s="60"/>
      <c r="MDM18" s="60"/>
      <c r="MDN18" s="60"/>
      <c r="MDO18" s="60"/>
      <c r="MDP18" s="60"/>
      <c r="MDQ18" s="60"/>
      <c r="MDR18" s="60"/>
      <c r="MDS18" s="60"/>
      <c r="MDT18" s="60"/>
      <c r="MDU18" s="60"/>
      <c r="MDV18" s="60"/>
      <c r="MDW18" s="60"/>
      <c r="MDX18" s="60"/>
      <c r="MDY18" s="60"/>
      <c r="MDZ18" s="60"/>
      <c r="MEA18" s="60"/>
      <c r="MEB18" s="60"/>
      <c r="MEC18" s="60"/>
      <c r="MED18" s="60"/>
      <c r="MEE18" s="60"/>
      <c r="MEF18" s="60"/>
      <c r="MEG18" s="60"/>
      <c r="MEH18" s="60"/>
      <c r="MEI18" s="60"/>
      <c r="MEJ18" s="60"/>
      <c r="MEK18" s="60"/>
      <c r="MEL18" s="60"/>
      <c r="MEM18" s="60"/>
      <c r="MEN18" s="60"/>
      <c r="MEO18" s="60"/>
      <c r="MEP18" s="60"/>
      <c r="MEQ18" s="60"/>
      <c r="MER18" s="60"/>
      <c r="MES18" s="60"/>
      <c r="MET18" s="60"/>
      <c r="MEU18" s="60"/>
      <c r="MEV18" s="60"/>
      <c r="MEW18" s="60"/>
      <c r="MEX18" s="60"/>
      <c r="MEY18" s="60"/>
      <c r="MEZ18" s="60"/>
      <c r="MFA18" s="60"/>
      <c r="MFB18" s="60"/>
      <c r="MFC18" s="60"/>
      <c r="MFD18" s="60"/>
      <c r="MFE18" s="60"/>
      <c r="MFF18" s="60"/>
      <c r="MFG18" s="60"/>
      <c r="MFH18" s="60"/>
      <c r="MFI18" s="60"/>
      <c r="MFJ18" s="60"/>
      <c r="MFK18" s="60"/>
      <c r="MFL18" s="60"/>
      <c r="MFM18" s="60"/>
      <c r="MFN18" s="60"/>
      <c r="MFO18" s="60"/>
      <c r="MFP18" s="60"/>
      <c r="MFQ18" s="60"/>
      <c r="MFR18" s="60"/>
      <c r="MFS18" s="60"/>
      <c r="MFT18" s="60"/>
      <c r="MFU18" s="60"/>
      <c r="MFV18" s="60"/>
      <c r="MFW18" s="60"/>
      <c r="MFX18" s="60"/>
      <c r="MFY18" s="60"/>
      <c r="MFZ18" s="60"/>
      <c r="MGA18" s="60"/>
      <c r="MGB18" s="60"/>
      <c r="MGC18" s="60"/>
      <c r="MGD18" s="60"/>
      <c r="MGE18" s="60"/>
      <c r="MGF18" s="60"/>
      <c r="MGG18" s="60"/>
      <c r="MGH18" s="60"/>
      <c r="MGI18" s="60"/>
      <c r="MGJ18" s="60"/>
      <c r="MGK18" s="60"/>
      <c r="MGL18" s="60"/>
      <c r="MGM18" s="60"/>
      <c r="MGN18" s="60"/>
      <c r="MGO18" s="60"/>
      <c r="MGP18" s="60"/>
      <c r="MGQ18" s="60"/>
      <c r="MGR18" s="60"/>
      <c r="MGS18" s="60"/>
      <c r="MGT18" s="60"/>
      <c r="MGU18" s="60"/>
      <c r="MGV18" s="60"/>
      <c r="MGW18" s="60"/>
      <c r="MGX18" s="60"/>
      <c r="MGY18" s="60"/>
      <c r="MGZ18" s="60"/>
      <c r="MHA18" s="60"/>
      <c r="MHB18" s="60"/>
      <c r="MHC18" s="60"/>
      <c r="MHD18" s="60"/>
      <c r="MHE18" s="60"/>
      <c r="MHF18" s="60"/>
      <c r="MHG18" s="60"/>
      <c r="MHH18" s="60"/>
      <c r="MHI18" s="60"/>
      <c r="MHJ18" s="60"/>
      <c r="MHK18" s="60"/>
      <c r="MHL18" s="60"/>
      <c r="MHM18" s="60"/>
      <c r="MHN18" s="60"/>
      <c r="MHO18" s="60"/>
      <c r="MHP18" s="60"/>
      <c r="MHQ18" s="60"/>
      <c r="MHR18" s="60"/>
      <c r="MHS18" s="60"/>
      <c r="MHT18" s="60"/>
      <c r="MHU18" s="60"/>
      <c r="MHV18" s="60"/>
      <c r="MHW18" s="60"/>
      <c r="MHX18" s="60"/>
      <c r="MHY18" s="60"/>
      <c r="MHZ18" s="60"/>
      <c r="MIA18" s="60"/>
      <c r="MIB18" s="60"/>
      <c r="MIC18" s="60"/>
      <c r="MID18" s="60"/>
      <c r="MIE18" s="60"/>
      <c r="MIF18" s="60"/>
      <c r="MIG18" s="60"/>
      <c r="MIH18" s="60"/>
      <c r="MII18" s="60"/>
      <c r="MIJ18" s="60"/>
      <c r="MIK18" s="60"/>
      <c r="MIL18" s="60"/>
      <c r="MIM18" s="60"/>
      <c r="MIN18" s="60"/>
      <c r="MIO18" s="60"/>
      <c r="MIP18" s="60"/>
      <c r="MIQ18" s="60"/>
      <c r="MIR18" s="60"/>
      <c r="MIS18" s="60"/>
      <c r="MIT18" s="60"/>
      <c r="MIU18" s="60"/>
      <c r="MIV18" s="60"/>
      <c r="MIW18" s="60"/>
      <c r="MIX18" s="60"/>
      <c r="MIY18" s="60"/>
      <c r="MIZ18" s="60"/>
      <c r="MJA18" s="60"/>
      <c r="MJB18" s="60"/>
      <c r="MJC18" s="60"/>
      <c r="MJD18" s="60"/>
      <c r="MJE18" s="60"/>
      <c r="MJF18" s="60"/>
      <c r="MJG18" s="60"/>
      <c r="MJH18" s="60"/>
      <c r="MJI18" s="60"/>
      <c r="MJJ18" s="60"/>
      <c r="MJK18" s="60"/>
      <c r="MJL18" s="60"/>
      <c r="MJM18" s="60"/>
      <c r="MJN18" s="60"/>
      <c r="MJO18" s="60"/>
      <c r="MJP18" s="60"/>
      <c r="MJQ18" s="60"/>
      <c r="MJR18" s="60"/>
      <c r="MJS18" s="60"/>
      <c r="MJT18" s="60"/>
      <c r="MJU18" s="60"/>
      <c r="MJV18" s="60"/>
      <c r="MJW18" s="60"/>
      <c r="MJX18" s="60"/>
      <c r="MJY18" s="60"/>
      <c r="MJZ18" s="60"/>
      <c r="MKA18" s="60"/>
      <c r="MKB18" s="60"/>
      <c r="MKC18" s="60"/>
      <c r="MKD18" s="60"/>
      <c r="MKE18" s="60"/>
      <c r="MKF18" s="60"/>
      <c r="MKG18" s="60"/>
      <c r="MKH18" s="60"/>
      <c r="MKI18" s="60"/>
      <c r="MKJ18" s="60"/>
      <c r="MKK18" s="60"/>
      <c r="MKL18" s="60"/>
      <c r="MKM18" s="60"/>
      <c r="MKN18" s="60"/>
      <c r="MKO18" s="60"/>
      <c r="MKP18" s="60"/>
      <c r="MKQ18" s="60"/>
      <c r="MKR18" s="60"/>
      <c r="MKS18" s="60"/>
      <c r="MKT18" s="60"/>
      <c r="MKU18" s="60"/>
      <c r="MKV18" s="60"/>
      <c r="MKW18" s="60"/>
      <c r="MKX18" s="60"/>
      <c r="MKY18" s="60"/>
      <c r="MKZ18" s="60"/>
      <c r="MLA18" s="60"/>
      <c r="MLB18" s="60"/>
      <c r="MLC18" s="60"/>
      <c r="MLD18" s="60"/>
      <c r="MLE18" s="60"/>
      <c r="MLF18" s="60"/>
      <c r="MLG18" s="60"/>
      <c r="MLH18" s="60"/>
      <c r="MLI18" s="60"/>
      <c r="MLJ18" s="60"/>
      <c r="MLK18" s="60"/>
      <c r="MLL18" s="60"/>
      <c r="MLM18" s="60"/>
      <c r="MLN18" s="60"/>
      <c r="MLO18" s="60"/>
      <c r="MLP18" s="60"/>
      <c r="MLQ18" s="60"/>
      <c r="MLR18" s="60"/>
      <c r="MLS18" s="60"/>
      <c r="MLT18" s="60"/>
      <c r="MLU18" s="60"/>
      <c r="MLV18" s="60"/>
      <c r="MLW18" s="60"/>
      <c r="MLX18" s="60"/>
      <c r="MLY18" s="60"/>
      <c r="MLZ18" s="60"/>
      <c r="MMA18" s="60"/>
      <c r="MMB18" s="60"/>
      <c r="MMC18" s="60"/>
      <c r="MMD18" s="60"/>
      <c r="MME18" s="60"/>
      <c r="MMF18" s="60"/>
      <c r="MMG18" s="60"/>
      <c r="MMH18" s="60"/>
      <c r="MMI18" s="60"/>
      <c r="MMJ18" s="60"/>
      <c r="MMK18" s="60"/>
      <c r="MML18" s="60"/>
      <c r="MMM18" s="60"/>
      <c r="MMN18" s="60"/>
      <c r="MMO18" s="60"/>
      <c r="MMP18" s="60"/>
      <c r="MMQ18" s="60"/>
      <c r="MMR18" s="60"/>
      <c r="MMS18" s="60"/>
      <c r="MMT18" s="60"/>
      <c r="MMU18" s="60"/>
      <c r="MMV18" s="60"/>
      <c r="MMW18" s="60"/>
      <c r="MMX18" s="60"/>
      <c r="MMY18" s="60"/>
      <c r="MMZ18" s="60"/>
      <c r="MNA18" s="60"/>
      <c r="MNB18" s="60"/>
      <c r="MNC18" s="60"/>
      <c r="MND18" s="60"/>
      <c r="MNE18" s="60"/>
      <c r="MNF18" s="60"/>
      <c r="MNG18" s="60"/>
      <c r="MNH18" s="60"/>
      <c r="MNI18" s="60"/>
      <c r="MNJ18" s="60"/>
      <c r="MNK18" s="60"/>
      <c r="MNL18" s="60"/>
      <c r="MNM18" s="60"/>
      <c r="MNN18" s="60"/>
      <c r="MNO18" s="60"/>
      <c r="MNP18" s="60"/>
      <c r="MNQ18" s="60"/>
      <c r="MNR18" s="60"/>
      <c r="MNS18" s="60"/>
      <c r="MNT18" s="60"/>
      <c r="MNU18" s="60"/>
      <c r="MNV18" s="60"/>
      <c r="MNW18" s="60"/>
      <c r="MNX18" s="60"/>
      <c r="MNY18" s="60"/>
      <c r="MNZ18" s="60"/>
      <c r="MOA18" s="60"/>
      <c r="MOB18" s="60"/>
      <c r="MOC18" s="60"/>
      <c r="MOD18" s="60"/>
      <c r="MOE18" s="60"/>
      <c r="MOF18" s="60"/>
      <c r="MOG18" s="60"/>
      <c r="MOH18" s="60"/>
      <c r="MOI18" s="60"/>
      <c r="MOJ18" s="60"/>
      <c r="MOK18" s="60"/>
      <c r="MOL18" s="60"/>
      <c r="MOM18" s="60"/>
      <c r="MON18" s="60"/>
      <c r="MOO18" s="60"/>
      <c r="MOP18" s="60"/>
      <c r="MOQ18" s="60"/>
      <c r="MOR18" s="60"/>
      <c r="MOS18" s="60"/>
      <c r="MOT18" s="60"/>
      <c r="MOU18" s="60"/>
      <c r="MOV18" s="60"/>
      <c r="MOW18" s="60"/>
      <c r="MOX18" s="60"/>
      <c r="MOY18" s="60"/>
      <c r="MOZ18" s="60"/>
      <c r="MPA18" s="60"/>
      <c r="MPB18" s="60"/>
      <c r="MPC18" s="60"/>
      <c r="MPD18" s="60"/>
      <c r="MPE18" s="60"/>
      <c r="MPF18" s="60"/>
      <c r="MPG18" s="60"/>
      <c r="MPH18" s="60"/>
      <c r="MPI18" s="60"/>
      <c r="MPJ18" s="60"/>
      <c r="MPK18" s="60"/>
      <c r="MPL18" s="60"/>
      <c r="MPM18" s="60"/>
      <c r="MPN18" s="60"/>
      <c r="MPO18" s="60"/>
      <c r="MPP18" s="60"/>
      <c r="MPQ18" s="60"/>
      <c r="MPR18" s="60"/>
      <c r="MPS18" s="60"/>
      <c r="MPT18" s="60"/>
      <c r="MPU18" s="60"/>
      <c r="MPV18" s="60"/>
      <c r="MPW18" s="60"/>
      <c r="MPX18" s="60"/>
      <c r="MPY18" s="60"/>
      <c r="MPZ18" s="60"/>
      <c r="MQA18" s="60"/>
      <c r="MQB18" s="60"/>
      <c r="MQC18" s="60"/>
      <c r="MQD18" s="60"/>
      <c r="MQE18" s="60"/>
      <c r="MQF18" s="60"/>
      <c r="MQG18" s="60"/>
      <c r="MQH18" s="60"/>
      <c r="MQI18" s="60"/>
      <c r="MQJ18" s="60"/>
      <c r="MQK18" s="60"/>
      <c r="MQL18" s="60"/>
      <c r="MQM18" s="60"/>
      <c r="MQN18" s="60"/>
      <c r="MQO18" s="60"/>
      <c r="MQP18" s="60"/>
      <c r="MQQ18" s="60"/>
      <c r="MQR18" s="60"/>
      <c r="MQS18" s="60"/>
      <c r="MQT18" s="60"/>
      <c r="MQU18" s="60"/>
      <c r="MQV18" s="60"/>
      <c r="MQW18" s="60"/>
      <c r="MQX18" s="60"/>
      <c r="MQY18" s="60"/>
      <c r="MQZ18" s="60"/>
      <c r="MRA18" s="60"/>
      <c r="MRB18" s="60"/>
      <c r="MRC18" s="60"/>
      <c r="MRD18" s="60"/>
      <c r="MRE18" s="60"/>
      <c r="MRF18" s="60"/>
      <c r="MRG18" s="60"/>
      <c r="MRH18" s="60"/>
      <c r="MRI18" s="60"/>
      <c r="MRJ18" s="60"/>
      <c r="MRK18" s="60"/>
      <c r="MRL18" s="60"/>
      <c r="MRM18" s="60"/>
      <c r="MRN18" s="60"/>
      <c r="MRO18" s="60"/>
      <c r="MRP18" s="60"/>
      <c r="MRQ18" s="60"/>
      <c r="MRR18" s="60"/>
      <c r="MRS18" s="60"/>
      <c r="MRT18" s="60"/>
      <c r="MRU18" s="60"/>
      <c r="MRV18" s="60"/>
      <c r="MRW18" s="60"/>
      <c r="MRX18" s="60"/>
      <c r="MRY18" s="60"/>
      <c r="MRZ18" s="60"/>
      <c r="MSA18" s="60"/>
      <c r="MSB18" s="60"/>
      <c r="MSC18" s="60"/>
      <c r="MSD18" s="60"/>
      <c r="MSE18" s="60"/>
      <c r="MSF18" s="60"/>
      <c r="MSG18" s="60"/>
      <c r="MSH18" s="60"/>
      <c r="MSI18" s="60"/>
      <c r="MSJ18" s="60"/>
      <c r="MSK18" s="60"/>
      <c r="MSL18" s="60"/>
      <c r="MSM18" s="60"/>
      <c r="MSN18" s="60"/>
      <c r="MSO18" s="60"/>
      <c r="MSP18" s="60"/>
      <c r="MSQ18" s="60"/>
      <c r="MSR18" s="60"/>
      <c r="MSS18" s="60"/>
      <c r="MST18" s="60"/>
      <c r="MSU18" s="60"/>
      <c r="MSV18" s="60"/>
      <c r="MSW18" s="60"/>
      <c r="MSX18" s="60"/>
      <c r="MSY18" s="60"/>
      <c r="MSZ18" s="60"/>
      <c r="MTA18" s="60"/>
      <c r="MTB18" s="60"/>
      <c r="MTC18" s="60"/>
      <c r="MTD18" s="60"/>
      <c r="MTE18" s="60"/>
      <c r="MTF18" s="60"/>
      <c r="MTG18" s="60"/>
      <c r="MTH18" s="60"/>
      <c r="MTI18" s="60"/>
      <c r="MTJ18" s="60"/>
      <c r="MTK18" s="60"/>
      <c r="MTL18" s="60"/>
      <c r="MTM18" s="60"/>
      <c r="MTN18" s="60"/>
      <c r="MTO18" s="60"/>
      <c r="MTP18" s="60"/>
      <c r="MTQ18" s="60"/>
      <c r="MTR18" s="60"/>
      <c r="MTS18" s="60"/>
      <c r="MTT18" s="60"/>
      <c r="MTU18" s="60"/>
      <c r="MTV18" s="60"/>
      <c r="MTW18" s="60"/>
      <c r="MTX18" s="60"/>
      <c r="MTY18" s="60"/>
      <c r="MTZ18" s="60"/>
      <c r="MUA18" s="60"/>
      <c r="MUB18" s="60"/>
      <c r="MUC18" s="60"/>
      <c r="MUD18" s="60"/>
      <c r="MUE18" s="60"/>
      <c r="MUF18" s="60"/>
      <c r="MUG18" s="60"/>
      <c r="MUH18" s="60"/>
      <c r="MUI18" s="60"/>
      <c r="MUJ18" s="60"/>
      <c r="MUK18" s="60"/>
      <c r="MUL18" s="60"/>
      <c r="MUM18" s="60"/>
      <c r="MUN18" s="60"/>
      <c r="MUO18" s="60"/>
      <c r="MUP18" s="60"/>
      <c r="MUQ18" s="60"/>
      <c r="MUR18" s="60"/>
      <c r="MUS18" s="60"/>
      <c r="MUT18" s="60"/>
      <c r="MUU18" s="60"/>
      <c r="MUV18" s="60"/>
      <c r="MUW18" s="60"/>
      <c r="MUX18" s="60"/>
      <c r="MUY18" s="60"/>
      <c r="MUZ18" s="60"/>
      <c r="MVA18" s="60"/>
      <c r="MVB18" s="60"/>
      <c r="MVC18" s="60"/>
      <c r="MVD18" s="60"/>
      <c r="MVE18" s="60"/>
      <c r="MVF18" s="60"/>
      <c r="MVG18" s="60"/>
      <c r="MVH18" s="60"/>
      <c r="MVI18" s="60"/>
      <c r="MVJ18" s="60"/>
      <c r="MVK18" s="60"/>
      <c r="MVL18" s="60"/>
      <c r="MVM18" s="60"/>
      <c r="MVN18" s="60"/>
      <c r="MVO18" s="60"/>
      <c r="MVP18" s="60"/>
      <c r="MVQ18" s="60"/>
      <c r="MVR18" s="60"/>
      <c r="MVS18" s="60"/>
      <c r="MVT18" s="60"/>
      <c r="MVU18" s="60"/>
      <c r="MVV18" s="60"/>
      <c r="MVW18" s="60"/>
      <c r="MVX18" s="60"/>
      <c r="MVY18" s="60"/>
      <c r="MVZ18" s="60"/>
      <c r="MWA18" s="60"/>
      <c r="MWB18" s="60"/>
      <c r="MWC18" s="60"/>
      <c r="MWD18" s="60"/>
      <c r="MWE18" s="60"/>
      <c r="MWF18" s="60"/>
      <c r="MWG18" s="60"/>
      <c r="MWH18" s="60"/>
      <c r="MWI18" s="60"/>
      <c r="MWJ18" s="60"/>
      <c r="MWK18" s="60"/>
      <c r="MWL18" s="60"/>
      <c r="MWM18" s="60"/>
      <c r="MWN18" s="60"/>
      <c r="MWO18" s="60"/>
      <c r="MWP18" s="60"/>
      <c r="MWQ18" s="60"/>
      <c r="MWR18" s="60"/>
      <c r="MWS18" s="60"/>
      <c r="MWT18" s="60"/>
      <c r="MWU18" s="60"/>
      <c r="MWV18" s="60"/>
      <c r="MWW18" s="60"/>
      <c r="MWX18" s="60"/>
      <c r="MWY18" s="60"/>
      <c r="MWZ18" s="60"/>
      <c r="MXA18" s="60"/>
      <c r="MXB18" s="60"/>
      <c r="MXC18" s="60"/>
      <c r="MXD18" s="60"/>
      <c r="MXE18" s="60"/>
      <c r="MXF18" s="60"/>
      <c r="MXG18" s="60"/>
      <c r="MXH18" s="60"/>
      <c r="MXI18" s="60"/>
      <c r="MXJ18" s="60"/>
      <c r="MXK18" s="60"/>
      <c r="MXL18" s="60"/>
      <c r="MXM18" s="60"/>
      <c r="MXN18" s="60"/>
      <c r="MXO18" s="60"/>
      <c r="MXP18" s="60"/>
      <c r="MXQ18" s="60"/>
      <c r="MXR18" s="60"/>
      <c r="MXS18" s="60"/>
      <c r="MXT18" s="60"/>
      <c r="MXU18" s="60"/>
      <c r="MXV18" s="60"/>
      <c r="MXW18" s="60"/>
      <c r="MXX18" s="60"/>
      <c r="MXY18" s="60"/>
      <c r="MXZ18" s="60"/>
      <c r="MYA18" s="60"/>
      <c r="MYB18" s="60"/>
      <c r="MYC18" s="60"/>
      <c r="MYD18" s="60"/>
      <c r="MYE18" s="60"/>
      <c r="MYF18" s="60"/>
      <c r="MYG18" s="60"/>
      <c r="MYH18" s="60"/>
      <c r="MYI18" s="60"/>
      <c r="MYJ18" s="60"/>
      <c r="MYK18" s="60"/>
      <c r="MYL18" s="60"/>
      <c r="MYM18" s="60"/>
      <c r="MYN18" s="60"/>
      <c r="MYO18" s="60"/>
      <c r="MYP18" s="60"/>
      <c r="MYQ18" s="60"/>
      <c r="MYR18" s="60"/>
      <c r="MYS18" s="60"/>
      <c r="MYT18" s="60"/>
      <c r="MYU18" s="60"/>
      <c r="MYV18" s="60"/>
      <c r="MYW18" s="60"/>
      <c r="MYX18" s="60"/>
      <c r="MYY18" s="60"/>
      <c r="MYZ18" s="60"/>
      <c r="MZA18" s="60"/>
      <c r="MZB18" s="60"/>
      <c r="MZC18" s="60"/>
      <c r="MZD18" s="60"/>
      <c r="MZE18" s="60"/>
      <c r="MZF18" s="60"/>
      <c r="MZG18" s="60"/>
      <c r="MZH18" s="60"/>
      <c r="MZI18" s="60"/>
      <c r="MZJ18" s="60"/>
      <c r="MZK18" s="60"/>
      <c r="MZL18" s="60"/>
      <c r="MZM18" s="60"/>
      <c r="MZN18" s="60"/>
      <c r="MZO18" s="60"/>
      <c r="MZP18" s="60"/>
      <c r="MZQ18" s="60"/>
      <c r="MZR18" s="60"/>
      <c r="MZS18" s="60"/>
      <c r="MZT18" s="60"/>
      <c r="MZU18" s="60"/>
      <c r="MZV18" s="60"/>
      <c r="MZW18" s="60"/>
      <c r="MZX18" s="60"/>
      <c r="MZY18" s="60"/>
      <c r="MZZ18" s="60"/>
      <c r="NAA18" s="60"/>
      <c r="NAB18" s="60"/>
      <c r="NAC18" s="60"/>
      <c r="NAD18" s="60"/>
      <c r="NAE18" s="60"/>
      <c r="NAF18" s="60"/>
      <c r="NAG18" s="60"/>
      <c r="NAH18" s="60"/>
      <c r="NAI18" s="60"/>
      <c r="NAJ18" s="60"/>
      <c r="NAK18" s="60"/>
      <c r="NAL18" s="60"/>
      <c r="NAM18" s="60"/>
      <c r="NAN18" s="60"/>
      <c r="NAO18" s="60"/>
      <c r="NAP18" s="60"/>
      <c r="NAQ18" s="60"/>
      <c r="NAR18" s="60"/>
      <c r="NAS18" s="60"/>
      <c r="NAT18" s="60"/>
      <c r="NAU18" s="60"/>
      <c r="NAV18" s="60"/>
      <c r="NAW18" s="60"/>
      <c r="NAX18" s="60"/>
      <c r="NAY18" s="60"/>
      <c r="NAZ18" s="60"/>
      <c r="NBA18" s="60"/>
      <c r="NBB18" s="60"/>
      <c r="NBC18" s="60"/>
      <c r="NBD18" s="60"/>
      <c r="NBE18" s="60"/>
      <c r="NBF18" s="60"/>
      <c r="NBG18" s="60"/>
      <c r="NBH18" s="60"/>
      <c r="NBI18" s="60"/>
      <c r="NBJ18" s="60"/>
      <c r="NBK18" s="60"/>
      <c r="NBL18" s="60"/>
      <c r="NBM18" s="60"/>
      <c r="NBN18" s="60"/>
      <c r="NBO18" s="60"/>
      <c r="NBP18" s="60"/>
      <c r="NBQ18" s="60"/>
      <c r="NBR18" s="60"/>
      <c r="NBS18" s="60"/>
      <c r="NBT18" s="60"/>
      <c r="NBU18" s="60"/>
      <c r="NBV18" s="60"/>
      <c r="NBW18" s="60"/>
      <c r="NBX18" s="60"/>
      <c r="NBY18" s="60"/>
      <c r="NBZ18" s="60"/>
      <c r="NCA18" s="60"/>
      <c r="NCB18" s="60"/>
      <c r="NCC18" s="60"/>
      <c r="NCD18" s="60"/>
      <c r="NCE18" s="60"/>
      <c r="NCF18" s="60"/>
      <c r="NCG18" s="60"/>
      <c r="NCH18" s="60"/>
      <c r="NCI18" s="60"/>
      <c r="NCJ18" s="60"/>
      <c r="NCK18" s="60"/>
      <c r="NCL18" s="60"/>
      <c r="NCM18" s="60"/>
      <c r="NCN18" s="60"/>
      <c r="NCO18" s="60"/>
      <c r="NCP18" s="60"/>
      <c r="NCQ18" s="60"/>
      <c r="NCR18" s="60"/>
      <c r="NCS18" s="60"/>
      <c r="NCT18" s="60"/>
      <c r="NCU18" s="60"/>
      <c r="NCV18" s="60"/>
      <c r="NCW18" s="60"/>
      <c r="NCX18" s="60"/>
      <c r="NCY18" s="60"/>
      <c r="NCZ18" s="60"/>
      <c r="NDA18" s="60"/>
      <c r="NDB18" s="60"/>
      <c r="NDC18" s="60"/>
      <c r="NDD18" s="60"/>
      <c r="NDE18" s="60"/>
      <c r="NDF18" s="60"/>
      <c r="NDG18" s="60"/>
      <c r="NDH18" s="60"/>
      <c r="NDI18" s="60"/>
      <c r="NDJ18" s="60"/>
      <c r="NDK18" s="60"/>
      <c r="NDL18" s="60"/>
      <c r="NDM18" s="60"/>
      <c r="NDN18" s="60"/>
      <c r="NDO18" s="60"/>
      <c r="NDP18" s="60"/>
      <c r="NDQ18" s="60"/>
      <c r="NDR18" s="60"/>
      <c r="NDS18" s="60"/>
      <c r="NDT18" s="60"/>
      <c r="NDU18" s="60"/>
      <c r="NDV18" s="60"/>
      <c r="NDW18" s="60"/>
      <c r="NDX18" s="60"/>
      <c r="NDY18" s="60"/>
      <c r="NDZ18" s="60"/>
      <c r="NEA18" s="60"/>
      <c r="NEB18" s="60"/>
      <c r="NEC18" s="60"/>
      <c r="NED18" s="60"/>
      <c r="NEE18" s="60"/>
      <c r="NEF18" s="60"/>
      <c r="NEG18" s="60"/>
      <c r="NEH18" s="60"/>
      <c r="NEI18" s="60"/>
      <c r="NEJ18" s="60"/>
      <c r="NEK18" s="60"/>
      <c r="NEL18" s="60"/>
      <c r="NEM18" s="60"/>
      <c r="NEN18" s="60"/>
      <c r="NEO18" s="60"/>
      <c r="NEP18" s="60"/>
      <c r="NEQ18" s="60"/>
      <c r="NER18" s="60"/>
      <c r="NES18" s="60"/>
      <c r="NET18" s="60"/>
      <c r="NEU18" s="60"/>
      <c r="NEV18" s="60"/>
      <c r="NEW18" s="60"/>
      <c r="NEX18" s="60"/>
      <c r="NEY18" s="60"/>
      <c r="NEZ18" s="60"/>
      <c r="NFA18" s="60"/>
      <c r="NFB18" s="60"/>
      <c r="NFC18" s="60"/>
      <c r="NFD18" s="60"/>
      <c r="NFE18" s="60"/>
      <c r="NFF18" s="60"/>
      <c r="NFG18" s="60"/>
      <c r="NFH18" s="60"/>
      <c r="NFI18" s="60"/>
      <c r="NFJ18" s="60"/>
      <c r="NFK18" s="60"/>
      <c r="NFL18" s="60"/>
      <c r="NFM18" s="60"/>
      <c r="NFN18" s="60"/>
      <c r="NFO18" s="60"/>
      <c r="NFP18" s="60"/>
      <c r="NFQ18" s="60"/>
      <c r="NFR18" s="60"/>
      <c r="NFS18" s="60"/>
      <c r="NFT18" s="60"/>
      <c r="NFU18" s="60"/>
      <c r="NFV18" s="60"/>
      <c r="NFW18" s="60"/>
      <c r="NFX18" s="60"/>
      <c r="NFY18" s="60"/>
      <c r="NFZ18" s="60"/>
      <c r="NGA18" s="60"/>
      <c r="NGB18" s="60"/>
      <c r="NGC18" s="60"/>
      <c r="NGD18" s="60"/>
      <c r="NGE18" s="60"/>
      <c r="NGF18" s="60"/>
      <c r="NGG18" s="60"/>
      <c r="NGH18" s="60"/>
      <c r="NGI18" s="60"/>
      <c r="NGJ18" s="60"/>
      <c r="NGK18" s="60"/>
      <c r="NGL18" s="60"/>
      <c r="NGM18" s="60"/>
      <c r="NGN18" s="60"/>
      <c r="NGO18" s="60"/>
      <c r="NGP18" s="60"/>
      <c r="NGQ18" s="60"/>
      <c r="NGR18" s="60"/>
      <c r="NGS18" s="60"/>
      <c r="NGT18" s="60"/>
      <c r="NGU18" s="60"/>
      <c r="NGV18" s="60"/>
      <c r="NGW18" s="60"/>
      <c r="NGX18" s="60"/>
      <c r="NGY18" s="60"/>
      <c r="NGZ18" s="60"/>
      <c r="NHA18" s="60"/>
      <c r="NHB18" s="60"/>
      <c r="NHC18" s="60"/>
      <c r="NHD18" s="60"/>
      <c r="NHE18" s="60"/>
      <c r="NHF18" s="60"/>
      <c r="NHG18" s="60"/>
      <c r="NHH18" s="60"/>
      <c r="NHI18" s="60"/>
      <c r="NHJ18" s="60"/>
      <c r="NHK18" s="60"/>
      <c r="NHL18" s="60"/>
      <c r="NHM18" s="60"/>
      <c r="NHN18" s="60"/>
      <c r="NHO18" s="60"/>
      <c r="NHP18" s="60"/>
      <c r="NHQ18" s="60"/>
      <c r="NHR18" s="60"/>
      <c r="NHS18" s="60"/>
      <c r="NHT18" s="60"/>
      <c r="NHU18" s="60"/>
      <c r="NHV18" s="60"/>
      <c r="NHW18" s="60"/>
      <c r="NHX18" s="60"/>
      <c r="NHY18" s="60"/>
      <c r="NHZ18" s="60"/>
      <c r="NIA18" s="60"/>
      <c r="NIB18" s="60"/>
      <c r="NIC18" s="60"/>
      <c r="NID18" s="60"/>
      <c r="NIE18" s="60"/>
      <c r="NIF18" s="60"/>
      <c r="NIG18" s="60"/>
      <c r="NIH18" s="60"/>
      <c r="NII18" s="60"/>
      <c r="NIJ18" s="60"/>
      <c r="NIK18" s="60"/>
      <c r="NIL18" s="60"/>
      <c r="NIM18" s="60"/>
      <c r="NIN18" s="60"/>
      <c r="NIO18" s="60"/>
      <c r="NIP18" s="60"/>
      <c r="NIQ18" s="60"/>
      <c r="NIR18" s="60"/>
      <c r="NIS18" s="60"/>
      <c r="NIT18" s="60"/>
      <c r="NIU18" s="60"/>
      <c r="NIV18" s="60"/>
      <c r="NIW18" s="60"/>
      <c r="NIX18" s="60"/>
      <c r="NIY18" s="60"/>
      <c r="NIZ18" s="60"/>
      <c r="NJA18" s="60"/>
      <c r="NJB18" s="60"/>
      <c r="NJC18" s="60"/>
      <c r="NJD18" s="60"/>
      <c r="NJE18" s="60"/>
      <c r="NJF18" s="60"/>
      <c r="NJG18" s="60"/>
      <c r="NJH18" s="60"/>
      <c r="NJI18" s="60"/>
      <c r="NJJ18" s="60"/>
      <c r="NJK18" s="60"/>
      <c r="NJL18" s="60"/>
      <c r="NJM18" s="60"/>
      <c r="NJN18" s="60"/>
      <c r="NJO18" s="60"/>
      <c r="NJP18" s="60"/>
      <c r="NJQ18" s="60"/>
      <c r="NJR18" s="60"/>
      <c r="NJS18" s="60"/>
      <c r="NJT18" s="60"/>
      <c r="NJU18" s="60"/>
      <c r="NJV18" s="60"/>
      <c r="NJW18" s="60"/>
      <c r="NJX18" s="60"/>
      <c r="NJY18" s="60"/>
      <c r="NJZ18" s="60"/>
      <c r="NKA18" s="60"/>
      <c r="NKB18" s="60"/>
      <c r="NKC18" s="60"/>
      <c r="NKD18" s="60"/>
      <c r="NKE18" s="60"/>
      <c r="NKF18" s="60"/>
      <c r="NKG18" s="60"/>
      <c r="NKH18" s="60"/>
      <c r="NKI18" s="60"/>
      <c r="NKJ18" s="60"/>
      <c r="NKK18" s="60"/>
      <c r="NKL18" s="60"/>
      <c r="NKM18" s="60"/>
      <c r="NKN18" s="60"/>
      <c r="NKO18" s="60"/>
      <c r="NKP18" s="60"/>
      <c r="NKQ18" s="60"/>
      <c r="NKR18" s="60"/>
      <c r="NKS18" s="60"/>
      <c r="NKT18" s="60"/>
      <c r="NKU18" s="60"/>
      <c r="NKV18" s="60"/>
      <c r="NKW18" s="60"/>
      <c r="NKX18" s="60"/>
      <c r="NKY18" s="60"/>
      <c r="NKZ18" s="60"/>
      <c r="NLA18" s="60"/>
      <c r="NLB18" s="60"/>
      <c r="NLC18" s="60"/>
      <c r="NLD18" s="60"/>
      <c r="NLE18" s="60"/>
      <c r="NLF18" s="60"/>
      <c r="NLG18" s="60"/>
      <c r="NLH18" s="60"/>
      <c r="NLI18" s="60"/>
      <c r="NLJ18" s="60"/>
      <c r="NLK18" s="60"/>
      <c r="NLL18" s="60"/>
      <c r="NLM18" s="60"/>
      <c r="NLN18" s="60"/>
      <c r="NLO18" s="60"/>
      <c r="NLP18" s="60"/>
      <c r="NLQ18" s="60"/>
      <c r="NLR18" s="60"/>
      <c r="NLS18" s="60"/>
      <c r="NLT18" s="60"/>
      <c r="NLU18" s="60"/>
      <c r="NLV18" s="60"/>
      <c r="NLW18" s="60"/>
      <c r="NLX18" s="60"/>
      <c r="NLY18" s="60"/>
      <c r="NLZ18" s="60"/>
      <c r="NMA18" s="60"/>
      <c r="NMB18" s="60"/>
      <c r="NMC18" s="60"/>
      <c r="NMD18" s="60"/>
      <c r="NME18" s="60"/>
      <c r="NMF18" s="60"/>
      <c r="NMG18" s="60"/>
      <c r="NMH18" s="60"/>
      <c r="NMI18" s="60"/>
      <c r="NMJ18" s="60"/>
      <c r="NMK18" s="60"/>
      <c r="NML18" s="60"/>
      <c r="NMM18" s="60"/>
      <c r="NMN18" s="60"/>
      <c r="NMO18" s="60"/>
      <c r="NMP18" s="60"/>
      <c r="NMQ18" s="60"/>
      <c r="NMR18" s="60"/>
      <c r="NMS18" s="60"/>
      <c r="NMT18" s="60"/>
      <c r="NMU18" s="60"/>
      <c r="NMV18" s="60"/>
      <c r="NMW18" s="60"/>
      <c r="NMX18" s="60"/>
      <c r="NMY18" s="60"/>
      <c r="NMZ18" s="60"/>
      <c r="NNA18" s="60"/>
      <c r="NNB18" s="60"/>
      <c r="NNC18" s="60"/>
      <c r="NND18" s="60"/>
      <c r="NNE18" s="60"/>
      <c r="NNF18" s="60"/>
      <c r="NNG18" s="60"/>
      <c r="NNH18" s="60"/>
      <c r="NNI18" s="60"/>
      <c r="NNJ18" s="60"/>
      <c r="NNK18" s="60"/>
      <c r="NNL18" s="60"/>
      <c r="NNM18" s="60"/>
      <c r="NNN18" s="60"/>
      <c r="NNO18" s="60"/>
      <c r="NNP18" s="60"/>
      <c r="NNQ18" s="60"/>
      <c r="NNR18" s="60"/>
      <c r="NNS18" s="60"/>
      <c r="NNT18" s="60"/>
      <c r="NNU18" s="60"/>
      <c r="NNV18" s="60"/>
      <c r="NNW18" s="60"/>
      <c r="NNX18" s="60"/>
      <c r="NNY18" s="60"/>
      <c r="NNZ18" s="60"/>
      <c r="NOA18" s="60"/>
      <c r="NOB18" s="60"/>
      <c r="NOC18" s="60"/>
      <c r="NOD18" s="60"/>
      <c r="NOE18" s="60"/>
      <c r="NOF18" s="60"/>
      <c r="NOG18" s="60"/>
      <c r="NOH18" s="60"/>
      <c r="NOI18" s="60"/>
      <c r="NOJ18" s="60"/>
      <c r="NOK18" s="60"/>
      <c r="NOL18" s="60"/>
      <c r="NOM18" s="60"/>
      <c r="NON18" s="60"/>
      <c r="NOO18" s="60"/>
      <c r="NOP18" s="60"/>
      <c r="NOQ18" s="60"/>
      <c r="NOR18" s="60"/>
      <c r="NOS18" s="60"/>
      <c r="NOT18" s="60"/>
      <c r="NOU18" s="60"/>
      <c r="NOV18" s="60"/>
      <c r="NOW18" s="60"/>
      <c r="NOX18" s="60"/>
      <c r="NOY18" s="60"/>
      <c r="NOZ18" s="60"/>
      <c r="NPA18" s="60"/>
      <c r="NPB18" s="60"/>
      <c r="NPC18" s="60"/>
      <c r="NPD18" s="60"/>
      <c r="NPE18" s="60"/>
      <c r="NPF18" s="60"/>
      <c r="NPG18" s="60"/>
      <c r="NPH18" s="60"/>
      <c r="NPI18" s="60"/>
      <c r="NPJ18" s="60"/>
      <c r="NPK18" s="60"/>
      <c r="NPL18" s="60"/>
      <c r="NPM18" s="60"/>
      <c r="NPN18" s="60"/>
      <c r="NPO18" s="60"/>
      <c r="NPP18" s="60"/>
      <c r="NPQ18" s="60"/>
      <c r="NPR18" s="60"/>
      <c r="NPS18" s="60"/>
      <c r="NPT18" s="60"/>
      <c r="NPU18" s="60"/>
      <c r="NPV18" s="60"/>
      <c r="NPW18" s="60"/>
      <c r="NPX18" s="60"/>
      <c r="NPY18" s="60"/>
      <c r="NPZ18" s="60"/>
      <c r="NQA18" s="60"/>
      <c r="NQB18" s="60"/>
      <c r="NQC18" s="60"/>
      <c r="NQD18" s="60"/>
      <c r="NQE18" s="60"/>
      <c r="NQF18" s="60"/>
      <c r="NQG18" s="60"/>
      <c r="NQH18" s="60"/>
      <c r="NQI18" s="60"/>
      <c r="NQJ18" s="60"/>
      <c r="NQK18" s="60"/>
      <c r="NQL18" s="60"/>
      <c r="NQM18" s="60"/>
      <c r="NQN18" s="60"/>
      <c r="NQO18" s="60"/>
      <c r="NQP18" s="60"/>
      <c r="NQQ18" s="60"/>
      <c r="NQR18" s="60"/>
      <c r="NQS18" s="60"/>
      <c r="NQT18" s="60"/>
      <c r="NQU18" s="60"/>
      <c r="NQV18" s="60"/>
      <c r="NQW18" s="60"/>
      <c r="NQX18" s="60"/>
      <c r="NQY18" s="60"/>
      <c r="NQZ18" s="60"/>
      <c r="NRA18" s="60"/>
      <c r="NRB18" s="60"/>
      <c r="NRC18" s="60"/>
      <c r="NRD18" s="60"/>
      <c r="NRE18" s="60"/>
      <c r="NRF18" s="60"/>
      <c r="NRG18" s="60"/>
      <c r="NRH18" s="60"/>
      <c r="NRI18" s="60"/>
      <c r="NRJ18" s="60"/>
      <c r="NRK18" s="60"/>
      <c r="NRL18" s="60"/>
      <c r="NRM18" s="60"/>
      <c r="NRN18" s="60"/>
      <c r="NRO18" s="60"/>
      <c r="NRP18" s="60"/>
      <c r="NRQ18" s="60"/>
      <c r="NRR18" s="60"/>
      <c r="NRS18" s="60"/>
      <c r="NRT18" s="60"/>
      <c r="NRU18" s="60"/>
      <c r="NRV18" s="60"/>
      <c r="NRW18" s="60"/>
      <c r="NRX18" s="60"/>
      <c r="NRY18" s="60"/>
      <c r="NRZ18" s="60"/>
      <c r="NSA18" s="60"/>
      <c r="NSB18" s="60"/>
      <c r="NSC18" s="60"/>
      <c r="NSD18" s="60"/>
      <c r="NSE18" s="60"/>
      <c r="NSF18" s="60"/>
      <c r="NSG18" s="60"/>
      <c r="NSH18" s="60"/>
      <c r="NSI18" s="60"/>
      <c r="NSJ18" s="60"/>
      <c r="NSK18" s="60"/>
      <c r="NSL18" s="60"/>
      <c r="NSM18" s="60"/>
      <c r="NSN18" s="60"/>
      <c r="NSO18" s="60"/>
      <c r="NSP18" s="60"/>
      <c r="NSQ18" s="60"/>
      <c r="NSR18" s="60"/>
      <c r="NSS18" s="60"/>
      <c r="NST18" s="60"/>
      <c r="NSU18" s="60"/>
      <c r="NSV18" s="60"/>
      <c r="NSW18" s="60"/>
      <c r="NSX18" s="60"/>
      <c r="NSY18" s="60"/>
      <c r="NSZ18" s="60"/>
      <c r="NTA18" s="60"/>
      <c r="NTB18" s="60"/>
      <c r="NTC18" s="60"/>
      <c r="NTD18" s="60"/>
      <c r="NTE18" s="60"/>
      <c r="NTF18" s="60"/>
      <c r="NTG18" s="60"/>
      <c r="NTH18" s="60"/>
      <c r="NTI18" s="60"/>
      <c r="NTJ18" s="60"/>
      <c r="NTK18" s="60"/>
      <c r="NTL18" s="60"/>
      <c r="NTM18" s="60"/>
      <c r="NTN18" s="60"/>
      <c r="NTO18" s="60"/>
      <c r="NTP18" s="60"/>
      <c r="NTQ18" s="60"/>
      <c r="NTR18" s="60"/>
      <c r="NTS18" s="60"/>
      <c r="NTT18" s="60"/>
      <c r="NTU18" s="60"/>
      <c r="NTV18" s="60"/>
      <c r="NTW18" s="60"/>
      <c r="NTX18" s="60"/>
      <c r="NTY18" s="60"/>
      <c r="NTZ18" s="60"/>
      <c r="NUA18" s="60"/>
      <c r="NUB18" s="60"/>
      <c r="NUC18" s="60"/>
      <c r="NUD18" s="60"/>
      <c r="NUE18" s="60"/>
      <c r="NUF18" s="60"/>
      <c r="NUG18" s="60"/>
      <c r="NUH18" s="60"/>
      <c r="NUI18" s="60"/>
      <c r="NUJ18" s="60"/>
      <c r="NUK18" s="60"/>
      <c r="NUL18" s="60"/>
      <c r="NUM18" s="60"/>
      <c r="NUN18" s="60"/>
      <c r="NUO18" s="60"/>
      <c r="NUP18" s="60"/>
      <c r="NUQ18" s="60"/>
      <c r="NUR18" s="60"/>
      <c r="NUS18" s="60"/>
      <c r="NUT18" s="60"/>
      <c r="NUU18" s="60"/>
      <c r="NUV18" s="60"/>
      <c r="NUW18" s="60"/>
      <c r="NUX18" s="60"/>
      <c r="NUY18" s="60"/>
      <c r="NUZ18" s="60"/>
      <c r="NVA18" s="60"/>
      <c r="NVB18" s="60"/>
      <c r="NVC18" s="60"/>
      <c r="NVD18" s="60"/>
      <c r="NVE18" s="60"/>
      <c r="NVF18" s="60"/>
      <c r="NVG18" s="60"/>
      <c r="NVH18" s="60"/>
      <c r="NVI18" s="60"/>
      <c r="NVJ18" s="60"/>
      <c r="NVK18" s="60"/>
      <c r="NVL18" s="60"/>
      <c r="NVM18" s="60"/>
      <c r="NVN18" s="60"/>
      <c r="NVO18" s="60"/>
      <c r="NVP18" s="60"/>
      <c r="NVQ18" s="60"/>
      <c r="NVR18" s="60"/>
      <c r="NVS18" s="60"/>
      <c r="NVT18" s="60"/>
      <c r="NVU18" s="60"/>
      <c r="NVV18" s="60"/>
      <c r="NVW18" s="60"/>
      <c r="NVX18" s="60"/>
      <c r="NVY18" s="60"/>
      <c r="NVZ18" s="60"/>
      <c r="NWA18" s="60"/>
      <c r="NWB18" s="60"/>
      <c r="NWC18" s="60"/>
      <c r="NWD18" s="60"/>
      <c r="NWE18" s="60"/>
      <c r="NWF18" s="60"/>
      <c r="NWG18" s="60"/>
      <c r="NWH18" s="60"/>
      <c r="NWI18" s="60"/>
      <c r="NWJ18" s="60"/>
      <c r="NWK18" s="60"/>
      <c r="NWL18" s="60"/>
      <c r="NWM18" s="60"/>
      <c r="NWN18" s="60"/>
      <c r="NWO18" s="60"/>
      <c r="NWP18" s="60"/>
      <c r="NWQ18" s="60"/>
      <c r="NWR18" s="60"/>
      <c r="NWS18" s="60"/>
      <c r="NWT18" s="60"/>
      <c r="NWU18" s="60"/>
      <c r="NWV18" s="60"/>
      <c r="NWW18" s="60"/>
      <c r="NWX18" s="60"/>
      <c r="NWY18" s="60"/>
      <c r="NWZ18" s="60"/>
      <c r="NXA18" s="60"/>
      <c r="NXB18" s="60"/>
      <c r="NXC18" s="60"/>
      <c r="NXD18" s="60"/>
      <c r="NXE18" s="60"/>
      <c r="NXF18" s="60"/>
      <c r="NXG18" s="60"/>
      <c r="NXH18" s="60"/>
      <c r="NXI18" s="60"/>
      <c r="NXJ18" s="60"/>
      <c r="NXK18" s="60"/>
      <c r="NXL18" s="60"/>
      <c r="NXM18" s="60"/>
      <c r="NXN18" s="60"/>
      <c r="NXO18" s="60"/>
      <c r="NXP18" s="60"/>
      <c r="NXQ18" s="60"/>
      <c r="NXR18" s="60"/>
      <c r="NXS18" s="60"/>
      <c r="NXT18" s="60"/>
      <c r="NXU18" s="60"/>
      <c r="NXV18" s="60"/>
      <c r="NXW18" s="60"/>
      <c r="NXX18" s="60"/>
      <c r="NXY18" s="60"/>
      <c r="NXZ18" s="60"/>
      <c r="NYA18" s="60"/>
      <c r="NYB18" s="60"/>
      <c r="NYC18" s="60"/>
      <c r="NYD18" s="60"/>
      <c r="NYE18" s="60"/>
      <c r="NYF18" s="60"/>
      <c r="NYG18" s="60"/>
      <c r="NYH18" s="60"/>
      <c r="NYI18" s="60"/>
      <c r="NYJ18" s="60"/>
      <c r="NYK18" s="60"/>
      <c r="NYL18" s="60"/>
      <c r="NYM18" s="60"/>
      <c r="NYN18" s="60"/>
      <c r="NYO18" s="60"/>
      <c r="NYP18" s="60"/>
      <c r="NYQ18" s="60"/>
      <c r="NYR18" s="60"/>
      <c r="NYS18" s="60"/>
      <c r="NYT18" s="60"/>
      <c r="NYU18" s="60"/>
      <c r="NYV18" s="60"/>
      <c r="NYW18" s="60"/>
      <c r="NYX18" s="60"/>
      <c r="NYY18" s="60"/>
      <c r="NYZ18" s="60"/>
      <c r="NZA18" s="60"/>
      <c r="NZB18" s="60"/>
      <c r="NZC18" s="60"/>
      <c r="NZD18" s="60"/>
      <c r="NZE18" s="60"/>
      <c r="NZF18" s="60"/>
      <c r="NZG18" s="60"/>
      <c r="NZH18" s="60"/>
      <c r="NZI18" s="60"/>
      <c r="NZJ18" s="60"/>
      <c r="NZK18" s="60"/>
      <c r="NZL18" s="60"/>
      <c r="NZM18" s="60"/>
      <c r="NZN18" s="60"/>
      <c r="NZO18" s="60"/>
      <c r="NZP18" s="60"/>
      <c r="NZQ18" s="60"/>
      <c r="NZR18" s="60"/>
      <c r="NZS18" s="60"/>
      <c r="NZT18" s="60"/>
      <c r="NZU18" s="60"/>
      <c r="NZV18" s="60"/>
      <c r="NZW18" s="60"/>
      <c r="NZX18" s="60"/>
      <c r="NZY18" s="60"/>
      <c r="NZZ18" s="60"/>
      <c r="OAA18" s="60"/>
      <c r="OAB18" s="60"/>
      <c r="OAC18" s="60"/>
      <c r="OAD18" s="60"/>
      <c r="OAE18" s="60"/>
      <c r="OAF18" s="60"/>
      <c r="OAG18" s="60"/>
      <c r="OAH18" s="60"/>
      <c r="OAI18" s="60"/>
      <c r="OAJ18" s="60"/>
      <c r="OAK18" s="60"/>
      <c r="OAL18" s="60"/>
      <c r="OAM18" s="60"/>
      <c r="OAN18" s="60"/>
      <c r="OAO18" s="60"/>
      <c r="OAP18" s="60"/>
      <c r="OAQ18" s="60"/>
      <c r="OAR18" s="60"/>
      <c r="OAS18" s="60"/>
      <c r="OAT18" s="60"/>
      <c r="OAU18" s="60"/>
      <c r="OAV18" s="60"/>
      <c r="OAW18" s="60"/>
      <c r="OAX18" s="60"/>
      <c r="OAY18" s="60"/>
      <c r="OAZ18" s="60"/>
      <c r="OBA18" s="60"/>
      <c r="OBB18" s="60"/>
      <c r="OBC18" s="60"/>
      <c r="OBD18" s="60"/>
      <c r="OBE18" s="60"/>
      <c r="OBF18" s="60"/>
      <c r="OBG18" s="60"/>
      <c r="OBH18" s="60"/>
      <c r="OBI18" s="60"/>
      <c r="OBJ18" s="60"/>
      <c r="OBK18" s="60"/>
      <c r="OBL18" s="60"/>
      <c r="OBM18" s="60"/>
      <c r="OBN18" s="60"/>
      <c r="OBO18" s="60"/>
      <c r="OBP18" s="60"/>
      <c r="OBQ18" s="60"/>
      <c r="OBR18" s="60"/>
      <c r="OBS18" s="60"/>
      <c r="OBT18" s="60"/>
      <c r="OBU18" s="60"/>
      <c r="OBV18" s="60"/>
      <c r="OBW18" s="60"/>
      <c r="OBX18" s="60"/>
      <c r="OBY18" s="60"/>
      <c r="OBZ18" s="60"/>
      <c r="OCA18" s="60"/>
      <c r="OCB18" s="60"/>
      <c r="OCC18" s="60"/>
      <c r="OCD18" s="60"/>
      <c r="OCE18" s="60"/>
      <c r="OCF18" s="60"/>
      <c r="OCG18" s="60"/>
      <c r="OCH18" s="60"/>
      <c r="OCI18" s="60"/>
      <c r="OCJ18" s="60"/>
      <c r="OCK18" s="60"/>
      <c r="OCL18" s="60"/>
      <c r="OCM18" s="60"/>
      <c r="OCN18" s="60"/>
      <c r="OCO18" s="60"/>
      <c r="OCP18" s="60"/>
      <c r="OCQ18" s="60"/>
      <c r="OCR18" s="60"/>
      <c r="OCS18" s="60"/>
      <c r="OCT18" s="60"/>
      <c r="OCU18" s="60"/>
      <c r="OCV18" s="60"/>
      <c r="OCW18" s="60"/>
      <c r="OCX18" s="60"/>
      <c r="OCY18" s="60"/>
      <c r="OCZ18" s="60"/>
      <c r="ODA18" s="60"/>
      <c r="ODB18" s="60"/>
      <c r="ODC18" s="60"/>
      <c r="ODD18" s="60"/>
      <c r="ODE18" s="60"/>
      <c r="ODF18" s="60"/>
      <c r="ODG18" s="60"/>
      <c r="ODH18" s="60"/>
      <c r="ODI18" s="60"/>
      <c r="ODJ18" s="60"/>
      <c r="ODK18" s="60"/>
      <c r="ODL18" s="60"/>
      <c r="ODM18" s="60"/>
      <c r="ODN18" s="60"/>
      <c r="ODO18" s="60"/>
      <c r="ODP18" s="60"/>
      <c r="ODQ18" s="60"/>
      <c r="ODR18" s="60"/>
      <c r="ODS18" s="60"/>
      <c r="ODT18" s="60"/>
      <c r="ODU18" s="60"/>
      <c r="ODV18" s="60"/>
      <c r="ODW18" s="60"/>
      <c r="ODX18" s="60"/>
      <c r="ODY18" s="60"/>
      <c r="ODZ18" s="60"/>
      <c r="OEA18" s="60"/>
      <c r="OEB18" s="60"/>
      <c r="OEC18" s="60"/>
      <c r="OED18" s="60"/>
      <c r="OEE18" s="60"/>
      <c r="OEF18" s="60"/>
      <c r="OEG18" s="60"/>
      <c r="OEH18" s="60"/>
      <c r="OEI18" s="60"/>
      <c r="OEJ18" s="60"/>
      <c r="OEK18" s="60"/>
      <c r="OEL18" s="60"/>
      <c r="OEM18" s="60"/>
      <c r="OEN18" s="60"/>
      <c r="OEO18" s="60"/>
      <c r="OEP18" s="60"/>
      <c r="OEQ18" s="60"/>
      <c r="OER18" s="60"/>
      <c r="OES18" s="60"/>
      <c r="OET18" s="60"/>
      <c r="OEU18" s="60"/>
      <c r="OEV18" s="60"/>
      <c r="OEW18" s="60"/>
      <c r="OEX18" s="60"/>
      <c r="OEY18" s="60"/>
      <c r="OEZ18" s="60"/>
      <c r="OFA18" s="60"/>
      <c r="OFB18" s="60"/>
      <c r="OFC18" s="60"/>
      <c r="OFD18" s="60"/>
      <c r="OFE18" s="60"/>
      <c r="OFF18" s="60"/>
      <c r="OFG18" s="60"/>
      <c r="OFH18" s="60"/>
      <c r="OFI18" s="60"/>
      <c r="OFJ18" s="60"/>
      <c r="OFK18" s="60"/>
      <c r="OFL18" s="60"/>
      <c r="OFM18" s="60"/>
      <c r="OFN18" s="60"/>
      <c r="OFO18" s="60"/>
      <c r="OFP18" s="60"/>
      <c r="OFQ18" s="60"/>
      <c r="OFR18" s="60"/>
      <c r="OFS18" s="60"/>
      <c r="OFT18" s="60"/>
      <c r="OFU18" s="60"/>
      <c r="OFV18" s="60"/>
      <c r="OFW18" s="60"/>
      <c r="OFX18" s="60"/>
      <c r="OFY18" s="60"/>
      <c r="OFZ18" s="60"/>
      <c r="OGA18" s="60"/>
      <c r="OGB18" s="60"/>
      <c r="OGC18" s="60"/>
      <c r="OGD18" s="60"/>
      <c r="OGE18" s="60"/>
      <c r="OGF18" s="60"/>
      <c r="OGG18" s="60"/>
      <c r="OGH18" s="60"/>
      <c r="OGI18" s="60"/>
      <c r="OGJ18" s="60"/>
      <c r="OGK18" s="60"/>
      <c r="OGL18" s="60"/>
      <c r="OGM18" s="60"/>
      <c r="OGN18" s="60"/>
      <c r="OGO18" s="60"/>
      <c r="OGP18" s="60"/>
      <c r="OGQ18" s="60"/>
      <c r="OGR18" s="60"/>
      <c r="OGS18" s="60"/>
      <c r="OGT18" s="60"/>
      <c r="OGU18" s="60"/>
      <c r="OGV18" s="60"/>
      <c r="OGW18" s="60"/>
      <c r="OGX18" s="60"/>
      <c r="OGY18" s="60"/>
      <c r="OGZ18" s="60"/>
      <c r="OHA18" s="60"/>
      <c r="OHB18" s="60"/>
      <c r="OHC18" s="60"/>
      <c r="OHD18" s="60"/>
      <c r="OHE18" s="60"/>
      <c r="OHF18" s="60"/>
      <c r="OHG18" s="60"/>
      <c r="OHH18" s="60"/>
      <c r="OHI18" s="60"/>
      <c r="OHJ18" s="60"/>
      <c r="OHK18" s="60"/>
      <c r="OHL18" s="60"/>
      <c r="OHM18" s="60"/>
      <c r="OHN18" s="60"/>
      <c r="OHO18" s="60"/>
      <c r="OHP18" s="60"/>
      <c r="OHQ18" s="60"/>
      <c r="OHR18" s="60"/>
      <c r="OHS18" s="60"/>
      <c r="OHT18" s="60"/>
      <c r="OHU18" s="60"/>
      <c r="OHV18" s="60"/>
      <c r="OHW18" s="60"/>
      <c r="OHX18" s="60"/>
      <c r="OHY18" s="60"/>
      <c r="OHZ18" s="60"/>
      <c r="OIA18" s="60"/>
      <c r="OIB18" s="60"/>
      <c r="OIC18" s="60"/>
      <c r="OID18" s="60"/>
      <c r="OIE18" s="60"/>
      <c r="OIF18" s="60"/>
      <c r="OIG18" s="60"/>
      <c r="OIH18" s="60"/>
      <c r="OII18" s="60"/>
      <c r="OIJ18" s="60"/>
      <c r="OIK18" s="60"/>
      <c r="OIL18" s="60"/>
      <c r="OIM18" s="60"/>
      <c r="OIN18" s="60"/>
      <c r="OIO18" s="60"/>
      <c r="OIP18" s="60"/>
      <c r="OIQ18" s="60"/>
      <c r="OIR18" s="60"/>
      <c r="OIS18" s="60"/>
      <c r="OIT18" s="60"/>
      <c r="OIU18" s="60"/>
      <c r="OIV18" s="60"/>
      <c r="OIW18" s="60"/>
      <c r="OIX18" s="60"/>
      <c r="OIY18" s="60"/>
      <c r="OIZ18" s="60"/>
      <c r="OJA18" s="60"/>
      <c r="OJB18" s="60"/>
      <c r="OJC18" s="60"/>
      <c r="OJD18" s="60"/>
      <c r="OJE18" s="60"/>
      <c r="OJF18" s="60"/>
      <c r="OJG18" s="60"/>
      <c r="OJH18" s="60"/>
      <c r="OJI18" s="60"/>
      <c r="OJJ18" s="60"/>
      <c r="OJK18" s="60"/>
      <c r="OJL18" s="60"/>
      <c r="OJM18" s="60"/>
      <c r="OJN18" s="60"/>
      <c r="OJO18" s="60"/>
      <c r="OJP18" s="60"/>
      <c r="OJQ18" s="60"/>
      <c r="OJR18" s="60"/>
      <c r="OJS18" s="60"/>
      <c r="OJT18" s="60"/>
      <c r="OJU18" s="60"/>
      <c r="OJV18" s="60"/>
      <c r="OJW18" s="60"/>
      <c r="OJX18" s="60"/>
      <c r="OJY18" s="60"/>
      <c r="OJZ18" s="60"/>
      <c r="OKA18" s="60"/>
      <c r="OKB18" s="60"/>
      <c r="OKC18" s="60"/>
      <c r="OKD18" s="60"/>
      <c r="OKE18" s="60"/>
      <c r="OKF18" s="60"/>
      <c r="OKG18" s="60"/>
      <c r="OKH18" s="60"/>
      <c r="OKI18" s="60"/>
      <c r="OKJ18" s="60"/>
      <c r="OKK18" s="60"/>
      <c r="OKL18" s="60"/>
      <c r="OKM18" s="60"/>
      <c r="OKN18" s="60"/>
      <c r="OKO18" s="60"/>
      <c r="OKP18" s="60"/>
      <c r="OKQ18" s="60"/>
      <c r="OKR18" s="60"/>
      <c r="OKS18" s="60"/>
      <c r="OKT18" s="60"/>
      <c r="OKU18" s="60"/>
      <c r="OKV18" s="60"/>
      <c r="OKW18" s="60"/>
      <c r="OKX18" s="60"/>
      <c r="OKY18" s="60"/>
      <c r="OKZ18" s="60"/>
      <c r="OLA18" s="60"/>
      <c r="OLB18" s="60"/>
      <c r="OLC18" s="60"/>
      <c r="OLD18" s="60"/>
      <c r="OLE18" s="60"/>
      <c r="OLF18" s="60"/>
      <c r="OLG18" s="60"/>
      <c r="OLH18" s="60"/>
      <c r="OLI18" s="60"/>
      <c r="OLJ18" s="60"/>
      <c r="OLK18" s="60"/>
      <c r="OLL18" s="60"/>
      <c r="OLM18" s="60"/>
      <c r="OLN18" s="60"/>
      <c r="OLO18" s="60"/>
      <c r="OLP18" s="60"/>
      <c r="OLQ18" s="60"/>
      <c r="OLR18" s="60"/>
      <c r="OLS18" s="60"/>
      <c r="OLT18" s="60"/>
      <c r="OLU18" s="60"/>
      <c r="OLV18" s="60"/>
      <c r="OLW18" s="60"/>
      <c r="OLX18" s="60"/>
      <c r="OLY18" s="60"/>
      <c r="OLZ18" s="60"/>
      <c r="OMA18" s="60"/>
      <c r="OMB18" s="60"/>
      <c r="OMC18" s="60"/>
      <c r="OMD18" s="60"/>
      <c r="OME18" s="60"/>
      <c r="OMF18" s="60"/>
      <c r="OMG18" s="60"/>
      <c r="OMH18" s="60"/>
      <c r="OMI18" s="60"/>
      <c r="OMJ18" s="60"/>
      <c r="OMK18" s="60"/>
      <c r="OML18" s="60"/>
      <c r="OMM18" s="60"/>
      <c r="OMN18" s="60"/>
      <c r="OMO18" s="60"/>
      <c r="OMP18" s="60"/>
      <c r="OMQ18" s="60"/>
      <c r="OMR18" s="60"/>
      <c r="OMS18" s="60"/>
      <c r="OMT18" s="60"/>
      <c r="OMU18" s="60"/>
      <c r="OMV18" s="60"/>
      <c r="OMW18" s="60"/>
      <c r="OMX18" s="60"/>
      <c r="OMY18" s="60"/>
      <c r="OMZ18" s="60"/>
      <c r="ONA18" s="60"/>
      <c r="ONB18" s="60"/>
      <c r="ONC18" s="60"/>
      <c r="OND18" s="60"/>
      <c r="ONE18" s="60"/>
      <c r="ONF18" s="60"/>
      <c r="ONG18" s="60"/>
      <c r="ONH18" s="60"/>
      <c r="ONI18" s="60"/>
      <c r="ONJ18" s="60"/>
      <c r="ONK18" s="60"/>
      <c r="ONL18" s="60"/>
      <c r="ONM18" s="60"/>
      <c r="ONN18" s="60"/>
      <c r="ONO18" s="60"/>
      <c r="ONP18" s="60"/>
      <c r="ONQ18" s="60"/>
      <c r="ONR18" s="60"/>
      <c r="ONS18" s="60"/>
      <c r="ONT18" s="60"/>
      <c r="ONU18" s="60"/>
      <c r="ONV18" s="60"/>
      <c r="ONW18" s="60"/>
      <c r="ONX18" s="60"/>
      <c r="ONY18" s="60"/>
      <c r="ONZ18" s="60"/>
      <c r="OOA18" s="60"/>
      <c r="OOB18" s="60"/>
      <c r="OOC18" s="60"/>
      <c r="OOD18" s="60"/>
      <c r="OOE18" s="60"/>
      <c r="OOF18" s="60"/>
      <c r="OOG18" s="60"/>
      <c r="OOH18" s="60"/>
      <c r="OOI18" s="60"/>
      <c r="OOJ18" s="60"/>
      <c r="OOK18" s="60"/>
      <c r="OOL18" s="60"/>
      <c r="OOM18" s="60"/>
      <c r="OON18" s="60"/>
      <c r="OOO18" s="60"/>
      <c r="OOP18" s="60"/>
      <c r="OOQ18" s="60"/>
      <c r="OOR18" s="60"/>
      <c r="OOS18" s="60"/>
      <c r="OOT18" s="60"/>
      <c r="OOU18" s="60"/>
      <c r="OOV18" s="60"/>
      <c r="OOW18" s="60"/>
      <c r="OOX18" s="60"/>
      <c r="OOY18" s="60"/>
      <c r="OOZ18" s="60"/>
      <c r="OPA18" s="60"/>
      <c r="OPB18" s="60"/>
      <c r="OPC18" s="60"/>
      <c r="OPD18" s="60"/>
      <c r="OPE18" s="60"/>
      <c r="OPF18" s="60"/>
      <c r="OPG18" s="60"/>
      <c r="OPH18" s="60"/>
      <c r="OPI18" s="60"/>
      <c r="OPJ18" s="60"/>
      <c r="OPK18" s="60"/>
      <c r="OPL18" s="60"/>
      <c r="OPM18" s="60"/>
      <c r="OPN18" s="60"/>
      <c r="OPO18" s="60"/>
      <c r="OPP18" s="60"/>
      <c r="OPQ18" s="60"/>
      <c r="OPR18" s="60"/>
      <c r="OPS18" s="60"/>
      <c r="OPT18" s="60"/>
      <c r="OPU18" s="60"/>
      <c r="OPV18" s="60"/>
      <c r="OPW18" s="60"/>
      <c r="OPX18" s="60"/>
      <c r="OPY18" s="60"/>
      <c r="OPZ18" s="60"/>
      <c r="OQA18" s="60"/>
      <c r="OQB18" s="60"/>
      <c r="OQC18" s="60"/>
      <c r="OQD18" s="60"/>
      <c r="OQE18" s="60"/>
      <c r="OQF18" s="60"/>
      <c r="OQG18" s="60"/>
      <c r="OQH18" s="60"/>
      <c r="OQI18" s="60"/>
      <c r="OQJ18" s="60"/>
      <c r="OQK18" s="60"/>
      <c r="OQL18" s="60"/>
      <c r="OQM18" s="60"/>
      <c r="OQN18" s="60"/>
      <c r="OQO18" s="60"/>
      <c r="OQP18" s="60"/>
      <c r="OQQ18" s="60"/>
      <c r="OQR18" s="60"/>
      <c r="OQS18" s="60"/>
      <c r="OQT18" s="60"/>
      <c r="OQU18" s="60"/>
      <c r="OQV18" s="60"/>
      <c r="OQW18" s="60"/>
      <c r="OQX18" s="60"/>
      <c r="OQY18" s="60"/>
      <c r="OQZ18" s="60"/>
      <c r="ORA18" s="60"/>
      <c r="ORB18" s="60"/>
      <c r="ORC18" s="60"/>
      <c r="ORD18" s="60"/>
      <c r="ORE18" s="60"/>
      <c r="ORF18" s="60"/>
      <c r="ORG18" s="60"/>
      <c r="ORH18" s="60"/>
      <c r="ORI18" s="60"/>
      <c r="ORJ18" s="60"/>
      <c r="ORK18" s="60"/>
      <c r="ORL18" s="60"/>
      <c r="ORM18" s="60"/>
      <c r="ORN18" s="60"/>
      <c r="ORO18" s="60"/>
      <c r="ORP18" s="60"/>
      <c r="ORQ18" s="60"/>
      <c r="ORR18" s="60"/>
      <c r="ORS18" s="60"/>
      <c r="ORT18" s="60"/>
      <c r="ORU18" s="60"/>
      <c r="ORV18" s="60"/>
      <c r="ORW18" s="60"/>
      <c r="ORX18" s="60"/>
      <c r="ORY18" s="60"/>
      <c r="ORZ18" s="60"/>
      <c r="OSA18" s="60"/>
      <c r="OSB18" s="60"/>
      <c r="OSC18" s="60"/>
      <c r="OSD18" s="60"/>
      <c r="OSE18" s="60"/>
      <c r="OSF18" s="60"/>
      <c r="OSG18" s="60"/>
      <c r="OSH18" s="60"/>
      <c r="OSI18" s="60"/>
      <c r="OSJ18" s="60"/>
      <c r="OSK18" s="60"/>
      <c r="OSL18" s="60"/>
      <c r="OSM18" s="60"/>
      <c r="OSN18" s="60"/>
      <c r="OSO18" s="60"/>
      <c r="OSP18" s="60"/>
      <c r="OSQ18" s="60"/>
      <c r="OSR18" s="60"/>
      <c r="OSS18" s="60"/>
      <c r="OST18" s="60"/>
      <c r="OSU18" s="60"/>
      <c r="OSV18" s="60"/>
      <c r="OSW18" s="60"/>
      <c r="OSX18" s="60"/>
      <c r="OSY18" s="60"/>
      <c r="OSZ18" s="60"/>
      <c r="OTA18" s="60"/>
      <c r="OTB18" s="60"/>
      <c r="OTC18" s="60"/>
      <c r="OTD18" s="60"/>
      <c r="OTE18" s="60"/>
      <c r="OTF18" s="60"/>
      <c r="OTG18" s="60"/>
      <c r="OTH18" s="60"/>
      <c r="OTI18" s="60"/>
      <c r="OTJ18" s="60"/>
      <c r="OTK18" s="60"/>
      <c r="OTL18" s="60"/>
      <c r="OTM18" s="60"/>
      <c r="OTN18" s="60"/>
      <c r="OTO18" s="60"/>
      <c r="OTP18" s="60"/>
      <c r="OTQ18" s="60"/>
      <c r="OTR18" s="60"/>
      <c r="OTS18" s="60"/>
      <c r="OTT18" s="60"/>
      <c r="OTU18" s="60"/>
      <c r="OTV18" s="60"/>
      <c r="OTW18" s="60"/>
      <c r="OTX18" s="60"/>
      <c r="OTY18" s="60"/>
      <c r="OTZ18" s="60"/>
      <c r="OUA18" s="60"/>
      <c r="OUB18" s="60"/>
      <c r="OUC18" s="60"/>
      <c r="OUD18" s="60"/>
      <c r="OUE18" s="60"/>
      <c r="OUF18" s="60"/>
      <c r="OUG18" s="60"/>
      <c r="OUH18" s="60"/>
      <c r="OUI18" s="60"/>
      <c r="OUJ18" s="60"/>
      <c r="OUK18" s="60"/>
      <c r="OUL18" s="60"/>
      <c r="OUM18" s="60"/>
      <c r="OUN18" s="60"/>
      <c r="OUO18" s="60"/>
      <c r="OUP18" s="60"/>
      <c r="OUQ18" s="60"/>
      <c r="OUR18" s="60"/>
      <c r="OUS18" s="60"/>
      <c r="OUT18" s="60"/>
      <c r="OUU18" s="60"/>
      <c r="OUV18" s="60"/>
      <c r="OUW18" s="60"/>
      <c r="OUX18" s="60"/>
      <c r="OUY18" s="60"/>
      <c r="OUZ18" s="60"/>
      <c r="OVA18" s="60"/>
      <c r="OVB18" s="60"/>
      <c r="OVC18" s="60"/>
      <c r="OVD18" s="60"/>
      <c r="OVE18" s="60"/>
      <c r="OVF18" s="60"/>
      <c r="OVG18" s="60"/>
      <c r="OVH18" s="60"/>
      <c r="OVI18" s="60"/>
      <c r="OVJ18" s="60"/>
      <c r="OVK18" s="60"/>
      <c r="OVL18" s="60"/>
      <c r="OVM18" s="60"/>
      <c r="OVN18" s="60"/>
      <c r="OVO18" s="60"/>
      <c r="OVP18" s="60"/>
      <c r="OVQ18" s="60"/>
      <c r="OVR18" s="60"/>
      <c r="OVS18" s="60"/>
      <c r="OVT18" s="60"/>
      <c r="OVU18" s="60"/>
      <c r="OVV18" s="60"/>
      <c r="OVW18" s="60"/>
      <c r="OVX18" s="60"/>
      <c r="OVY18" s="60"/>
      <c r="OVZ18" s="60"/>
      <c r="OWA18" s="60"/>
      <c r="OWB18" s="60"/>
      <c r="OWC18" s="60"/>
      <c r="OWD18" s="60"/>
      <c r="OWE18" s="60"/>
      <c r="OWF18" s="60"/>
      <c r="OWG18" s="60"/>
      <c r="OWH18" s="60"/>
      <c r="OWI18" s="60"/>
      <c r="OWJ18" s="60"/>
      <c r="OWK18" s="60"/>
      <c r="OWL18" s="60"/>
      <c r="OWM18" s="60"/>
      <c r="OWN18" s="60"/>
      <c r="OWO18" s="60"/>
      <c r="OWP18" s="60"/>
      <c r="OWQ18" s="60"/>
      <c r="OWR18" s="60"/>
      <c r="OWS18" s="60"/>
      <c r="OWT18" s="60"/>
      <c r="OWU18" s="60"/>
      <c r="OWV18" s="60"/>
      <c r="OWW18" s="60"/>
      <c r="OWX18" s="60"/>
      <c r="OWY18" s="60"/>
      <c r="OWZ18" s="60"/>
      <c r="OXA18" s="60"/>
      <c r="OXB18" s="60"/>
      <c r="OXC18" s="60"/>
      <c r="OXD18" s="60"/>
      <c r="OXE18" s="60"/>
      <c r="OXF18" s="60"/>
      <c r="OXG18" s="60"/>
      <c r="OXH18" s="60"/>
      <c r="OXI18" s="60"/>
      <c r="OXJ18" s="60"/>
      <c r="OXK18" s="60"/>
      <c r="OXL18" s="60"/>
      <c r="OXM18" s="60"/>
      <c r="OXN18" s="60"/>
      <c r="OXO18" s="60"/>
      <c r="OXP18" s="60"/>
      <c r="OXQ18" s="60"/>
      <c r="OXR18" s="60"/>
      <c r="OXS18" s="60"/>
      <c r="OXT18" s="60"/>
      <c r="OXU18" s="60"/>
      <c r="OXV18" s="60"/>
      <c r="OXW18" s="60"/>
      <c r="OXX18" s="60"/>
      <c r="OXY18" s="60"/>
      <c r="OXZ18" s="60"/>
      <c r="OYA18" s="60"/>
      <c r="OYB18" s="60"/>
      <c r="OYC18" s="60"/>
      <c r="OYD18" s="60"/>
      <c r="OYE18" s="60"/>
      <c r="OYF18" s="60"/>
      <c r="OYG18" s="60"/>
      <c r="OYH18" s="60"/>
      <c r="OYI18" s="60"/>
      <c r="OYJ18" s="60"/>
      <c r="OYK18" s="60"/>
      <c r="OYL18" s="60"/>
      <c r="OYM18" s="60"/>
      <c r="OYN18" s="60"/>
      <c r="OYO18" s="60"/>
      <c r="OYP18" s="60"/>
      <c r="OYQ18" s="60"/>
      <c r="OYR18" s="60"/>
      <c r="OYS18" s="60"/>
      <c r="OYT18" s="60"/>
      <c r="OYU18" s="60"/>
      <c r="OYV18" s="60"/>
      <c r="OYW18" s="60"/>
      <c r="OYX18" s="60"/>
      <c r="OYY18" s="60"/>
      <c r="OYZ18" s="60"/>
      <c r="OZA18" s="60"/>
      <c r="OZB18" s="60"/>
      <c r="OZC18" s="60"/>
      <c r="OZD18" s="60"/>
      <c r="OZE18" s="60"/>
      <c r="OZF18" s="60"/>
      <c r="OZG18" s="60"/>
      <c r="OZH18" s="60"/>
      <c r="OZI18" s="60"/>
      <c r="OZJ18" s="60"/>
      <c r="OZK18" s="60"/>
      <c r="OZL18" s="60"/>
      <c r="OZM18" s="60"/>
      <c r="OZN18" s="60"/>
      <c r="OZO18" s="60"/>
      <c r="OZP18" s="60"/>
      <c r="OZQ18" s="60"/>
      <c r="OZR18" s="60"/>
      <c r="OZS18" s="60"/>
      <c r="OZT18" s="60"/>
      <c r="OZU18" s="60"/>
      <c r="OZV18" s="60"/>
      <c r="OZW18" s="60"/>
      <c r="OZX18" s="60"/>
      <c r="OZY18" s="60"/>
      <c r="OZZ18" s="60"/>
      <c r="PAA18" s="60"/>
      <c r="PAB18" s="60"/>
      <c r="PAC18" s="60"/>
      <c r="PAD18" s="60"/>
      <c r="PAE18" s="60"/>
      <c r="PAF18" s="60"/>
      <c r="PAG18" s="60"/>
      <c r="PAH18" s="60"/>
      <c r="PAI18" s="60"/>
      <c r="PAJ18" s="60"/>
      <c r="PAK18" s="60"/>
      <c r="PAL18" s="60"/>
      <c r="PAM18" s="60"/>
      <c r="PAN18" s="60"/>
      <c r="PAO18" s="60"/>
      <c r="PAP18" s="60"/>
      <c r="PAQ18" s="60"/>
      <c r="PAR18" s="60"/>
      <c r="PAS18" s="60"/>
      <c r="PAT18" s="60"/>
      <c r="PAU18" s="60"/>
      <c r="PAV18" s="60"/>
      <c r="PAW18" s="60"/>
      <c r="PAX18" s="60"/>
      <c r="PAY18" s="60"/>
      <c r="PAZ18" s="60"/>
      <c r="PBA18" s="60"/>
      <c r="PBB18" s="60"/>
      <c r="PBC18" s="60"/>
      <c r="PBD18" s="60"/>
      <c r="PBE18" s="60"/>
      <c r="PBF18" s="60"/>
      <c r="PBG18" s="60"/>
      <c r="PBH18" s="60"/>
      <c r="PBI18" s="60"/>
      <c r="PBJ18" s="60"/>
      <c r="PBK18" s="60"/>
      <c r="PBL18" s="60"/>
      <c r="PBM18" s="60"/>
      <c r="PBN18" s="60"/>
      <c r="PBO18" s="60"/>
      <c r="PBP18" s="60"/>
      <c r="PBQ18" s="60"/>
      <c r="PBR18" s="60"/>
      <c r="PBS18" s="60"/>
      <c r="PBT18" s="60"/>
      <c r="PBU18" s="60"/>
      <c r="PBV18" s="60"/>
      <c r="PBW18" s="60"/>
      <c r="PBX18" s="60"/>
      <c r="PBY18" s="60"/>
      <c r="PBZ18" s="60"/>
      <c r="PCA18" s="60"/>
      <c r="PCB18" s="60"/>
      <c r="PCC18" s="60"/>
      <c r="PCD18" s="60"/>
      <c r="PCE18" s="60"/>
      <c r="PCF18" s="60"/>
      <c r="PCG18" s="60"/>
      <c r="PCH18" s="60"/>
      <c r="PCI18" s="60"/>
      <c r="PCJ18" s="60"/>
      <c r="PCK18" s="60"/>
      <c r="PCL18" s="60"/>
      <c r="PCM18" s="60"/>
      <c r="PCN18" s="60"/>
      <c r="PCO18" s="60"/>
      <c r="PCP18" s="60"/>
      <c r="PCQ18" s="60"/>
      <c r="PCR18" s="60"/>
      <c r="PCS18" s="60"/>
      <c r="PCT18" s="60"/>
      <c r="PCU18" s="60"/>
      <c r="PCV18" s="60"/>
      <c r="PCW18" s="60"/>
      <c r="PCX18" s="60"/>
      <c r="PCY18" s="60"/>
      <c r="PCZ18" s="60"/>
      <c r="PDA18" s="60"/>
      <c r="PDB18" s="60"/>
      <c r="PDC18" s="60"/>
      <c r="PDD18" s="60"/>
      <c r="PDE18" s="60"/>
      <c r="PDF18" s="60"/>
      <c r="PDG18" s="60"/>
      <c r="PDH18" s="60"/>
      <c r="PDI18" s="60"/>
      <c r="PDJ18" s="60"/>
      <c r="PDK18" s="60"/>
      <c r="PDL18" s="60"/>
      <c r="PDM18" s="60"/>
      <c r="PDN18" s="60"/>
      <c r="PDO18" s="60"/>
      <c r="PDP18" s="60"/>
      <c r="PDQ18" s="60"/>
      <c r="PDR18" s="60"/>
      <c r="PDS18" s="60"/>
      <c r="PDT18" s="60"/>
      <c r="PDU18" s="60"/>
      <c r="PDV18" s="60"/>
      <c r="PDW18" s="60"/>
      <c r="PDX18" s="60"/>
      <c r="PDY18" s="60"/>
      <c r="PDZ18" s="60"/>
      <c r="PEA18" s="60"/>
      <c r="PEB18" s="60"/>
      <c r="PEC18" s="60"/>
      <c r="PED18" s="60"/>
      <c r="PEE18" s="60"/>
      <c r="PEF18" s="60"/>
      <c r="PEG18" s="60"/>
      <c r="PEH18" s="60"/>
      <c r="PEI18" s="60"/>
      <c r="PEJ18" s="60"/>
      <c r="PEK18" s="60"/>
      <c r="PEL18" s="60"/>
      <c r="PEM18" s="60"/>
      <c r="PEN18" s="60"/>
      <c r="PEO18" s="60"/>
      <c r="PEP18" s="60"/>
      <c r="PEQ18" s="60"/>
      <c r="PER18" s="60"/>
      <c r="PES18" s="60"/>
      <c r="PET18" s="60"/>
      <c r="PEU18" s="60"/>
      <c r="PEV18" s="60"/>
      <c r="PEW18" s="60"/>
      <c r="PEX18" s="60"/>
      <c r="PEY18" s="60"/>
      <c r="PEZ18" s="60"/>
      <c r="PFA18" s="60"/>
      <c r="PFB18" s="60"/>
      <c r="PFC18" s="60"/>
      <c r="PFD18" s="60"/>
      <c r="PFE18" s="60"/>
      <c r="PFF18" s="60"/>
      <c r="PFG18" s="60"/>
      <c r="PFH18" s="60"/>
      <c r="PFI18" s="60"/>
      <c r="PFJ18" s="60"/>
      <c r="PFK18" s="60"/>
      <c r="PFL18" s="60"/>
      <c r="PFM18" s="60"/>
      <c r="PFN18" s="60"/>
      <c r="PFO18" s="60"/>
      <c r="PFP18" s="60"/>
      <c r="PFQ18" s="60"/>
      <c r="PFR18" s="60"/>
      <c r="PFS18" s="60"/>
      <c r="PFT18" s="60"/>
      <c r="PFU18" s="60"/>
      <c r="PFV18" s="60"/>
      <c r="PFW18" s="60"/>
      <c r="PFX18" s="60"/>
      <c r="PFY18" s="60"/>
      <c r="PFZ18" s="60"/>
      <c r="PGA18" s="60"/>
      <c r="PGB18" s="60"/>
      <c r="PGC18" s="60"/>
      <c r="PGD18" s="60"/>
      <c r="PGE18" s="60"/>
      <c r="PGF18" s="60"/>
      <c r="PGG18" s="60"/>
      <c r="PGH18" s="60"/>
      <c r="PGI18" s="60"/>
      <c r="PGJ18" s="60"/>
      <c r="PGK18" s="60"/>
      <c r="PGL18" s="60"/>
      <c r="PGM18" s="60"/>
      <c r="PGN18" s="60"/>
      <c r="PGO18" s="60"/>
      <c r="PGP18" s="60"/>
      <c r="PGQ18" s="60"/>
      <c r="PGR18" s="60"/>
      <c r="PGS18" s="60"/>
      <c r="PGT18" s="60"/>
      <c r="PGU18" s="60"/>
      <c r="PGV18" s="60"/>
      <c r="PGW18" s="60"/>
      <c r="PGX18" s="60"/>
      <c r="PGY18" s="60"/>
      <c r="PGZ18" s="60"/>
      <c r="PHA18" s="60"/>
      <c r="PHB18" s="60"/>
      <c r="PHC18" s="60"/>
      <c r="PHD18" s="60"/>
      <c r="PHE18" s="60"/>
      <c r="PHF18" s="60"/>
      <c r="PHG18" s="60"/>
      <c r="PHH18" s="60"/>
      <c r="PHI18" s="60"/>
      <c r="PHJ18" s="60"/>
      <c r="PHK18" s="60"/>
      <c r="PHL18" s="60"/>
      <c r="PHM18" s="60"/>
      <c r="PHN18" s="60"/>
      <c r="PHO18" s="60"/>
      <c r="PHP18" s="60"/>
      <c r="PHQ18" s="60"/>
      <c r="PHR18" s="60"/>
      <c r="PHS18" s="60"/>
      <c r="PHT18" s="60"/>
      <c r="PHU18" s="60"/>
      <c r="PHV18" s="60"/>
      <c r="PHW18" s="60"/>
      <c r="PHX18" s="60"/>
      <c r="PHY18" s="60"/>
      <c r="PHZ18" s="60"/>
      <c r="PIA18" s="60"/>
      <c r="PIB18" s="60"/>
      <c r="PIC18" s="60"/>
      <c r="PID18" s="60"/>
      <c r="PIE18" s="60"/>
      <c r="PIF18" s="60"/>
      <c r="PIG18" s="60"/>
      <c r="PIH18" s="60"/>
      <c r="PII18" s="60"/>
      <c r="PIJ18" s="60"/>
      <c r="PIK18" s="60"/>
      <c r="PIL18" s="60"/>
      <c r="PIM18" s="60"/>
      <c r="PIN18" s="60"/>
      <c r="PIO18" s="60"/>
      <c r="PIP18" s="60"/>
      <c r="PIQ18" s="60"/>
      <c r="PIR18" s="60"/>
      <c r="PIS18" s="60"/>
      <c r="PIT18" s="60"/>
      <c r="PIU18" s="60"/>
      <c r="PIV18" s="60"/>
      <c r="PIW18" s="60"/>
      <c r="PIX18" s="60"/>
      <c r="PIY18" s="60"/>
      <c r="PIZ18" s="60"/>
      <c r="PJA18" s="60"/>
      <c r="PJB18" s="60"/>
      <c r="PJC18" s="60"/>
      <c r="PJD18" s="60"/>
      <c r="PJE18" s="60"/>
      <c r="PJF18" s="60"/>
      <c r="PJG18" s="60"/>
      <c r="PJH18" s="60"/>
      <c r="PJI18" s="60"/>
      <c r="PJJ18" s="60"/>
      <c r="PJK18" s="60"/>
      <c r="PJL18" s="60"/>
      <c r="PJM18" s="60"/>
      <c r="PJN18" s="60"/>
      <c r="PJO18" s="60"/>
      <c r="PJP18" s="60"/>
      <c r="PJQ18" s="60"/>
      <c r="PJR18" s="60"/>
      <c r="PJS18" s="60"/>
      <c r="PJT18" s="60"/>
      <c r="PJU18" s="60"/>
      <c r="PJV18" s="60"/>
      <c r="PJW18" s="60"/>
      <c r="PJX18" s="60"/>
      <c r="PJY18" s="60"/>
      <c r="PJZ18" s="60"/>
      <c r="PKA18" s="60"/>
      <c r="PKB18" s="60"/>
      <c r="PKC18" s="60"/>
      <c r="PKD18" s="60"/>
      <c r="PKE18" s="60"/>
      <c r="PKF18" s="60"/>
      <c r="PKG18" s="60"/>
      <c r="PKH18" s="60"/>
      <c r="PKI18" s="60"/>
      <c r="PKJ18" s="60"/>
      <c r="PKK18" s="60"/>
      <c r="PKL18" s="60"/>
      <c r="PKM18" s="60"/>
      <c r="PKN18" s="60"/>
      <c r="PKO18" s="60"/>
      <c r="PKP18" s="60"/>
      <c r="PKQ18" s="60"/>
      <c r="PKR18" s="60"/>
      <c r="PKS18" s="60"/>
      <c r="PKT18" s="60"/>
      <c r="PKU18" s="60"/>
      <c r="PKV18" s="60"/>
      <c r="PKW18" s="60"/>
      <c r="PKX18" s="60"/>
      <c r="PKY18" s="60"/>
      <c r="PKZ18" s="60"/>
      <c r="PLA18" s="60"/>
      <c r="PLB18" s="60"/>
      <c r="PLC18" s="60"/>
      <c r="PLD18" s="60"/>
      <c r="PLE18" s="60"/>
      <c r="PLF18" s="60"/>
      <c r="PLG18" s="60"/>
      <c r="PLH18" s="60"/>
      <c r="PLI18" s="60"/>
      <c r="PLJ18" s="60"/>
      <c r="PLK18" s="60"/>
      <c r="PLL18" s="60"/>
      <c r="PLM18" s="60"/>
      <c r="PLN18" s="60"/>
      <c r="PLO18" s="60"/>
      <c r="PLP18" s="60"/>
      <c r="PLQ18" s="60"/>
      <c r="PLR18" s="60"/>
      <c r="PLS18" s="60"/>
      <c r="PLT18" s="60"/>
      <c r="PLU18" s="60"/>
      <c r="PLV18" s="60"/>
      <c r="PLW18" s="60"/>
      <c r="PLX18" s="60"/>
      <c r="PLY18" s="60"/>
      <c r="PLZ18" s="60"/>
      <c r="PMA18" s="60"/>
      <c r="PMB18" s="60"/>
      <c r="PMC18" s="60"/>
      <c r="PMD18" s="60"/>
      <c r="PME18" s="60"/>
      <c r="PMF18" s="60"/>
      <c r="PMG18" s="60"/>
      <c r="PMH18" s="60"/>
      <c r="PMI18" s="60"/>
      <c r="PMJ18" s="60"/>
      <c r="PMK18" s="60"/>
      <c r="PML18" s="60"/>
      <c r="PMM18" s="60"/>
      <c r="PMN18" s="60"/>
      <c r="PMO18" s="60"/>
      <c r="PMP18" s="60"/>
      <c r="PMQ18" s="60"/>
      <c r="PMR18" s="60"/>
      <c r="PMS18" s="60"/>
      <c r="PMT18" s="60"/>
      <c r="PMU18" s="60"/>
      <c r="PMV18" s="60"/>
      <c r="PMW18" s="60"/>
      <c r="PMX18" s="60"/>
      <c r="PMY18" s="60"/>
      <c r="PMZ18" s="60"/>
      <c r="PNA18" s="60"/>
      <c r="PNB18" s="60"/>
      <c r="PNC18" s="60"/>
      <c r="PND18" s="60"/>
      <c r="PNE18" s="60"/>
      <c r="PNF18" s="60"/>
      <c r="PNG18" s="60"/>
      <c r="PNH18" s="60"/>
      <c r="PNI18" s="60"/>
      <c r="PNJ18" s="60"/>
      <c r="PNK18" s="60"/>
      <c r="PNL18" s="60"/>
      <c r="PNM18" s="60"/>
      <c r="PNN18" s="60"/>
      <c r="PNO18" s="60"/>
      <c r="PNP18" s="60"/>
      <c r="PNQ18" s="60"/>
      <c r="PNR18" s="60"/>
      <c r="PNS18" s="60"/>
      <c r="PNT18" s="60"/>
      <c r="PNU18" s="60"/>
      <c r="PNV18" s="60"/>
      <c r="PNW18" s="60"/>
      <c r="PNX18" s="60"/>
      <c r="PNY18" s="60"/>
      <c r="PNZ18" s="60"/>
      <c r="POA18" s="60"/>
      <c r="POB18" s="60"/>
      <c r="POC18" s="60"/>
      <c r="POD18" s="60"/>
      <c r="POE18" s="60"/>
      <c r="POF18" s="60"/>
      <c r="POG18" s="60"/>
      <c r="POH18" s="60"/>
      <c r="POI18" s="60"/>
      <c r="POJ18" s="60"/>
      <c r="POK18" s="60"/>
      <c r="POL18" s="60"/>
      <c r="POM18" s="60"/>
      <c r="PON18" s="60"/>
      <c r="POO18" s="60"/>
      <c r="POP18" s="60"/>
      <c r="POQ18" s="60"/>
      <c r="POR18" s="60"/>
      <c r="POS18" s="60"/>
      <c r="POT18" s="60"/>
      <c r="POU18" s="60"/>
      <c r="POV18" s="60"/>
      <c r="POW18" s="60"/>
      <c r="POX18" s="60"/>
      <c r="POY18" s="60"/>
      <c r="POZ18" s="60"/>
      <c r="PPA18" s="60"/>
      <c r="PPB18" s="60"/>
      <c r="PPC18" s="60"/>
      <c r="PPD18" s="60"/>
      <c r="PPE18" s="60"/>
      <c r="PPF18" s="60"/>
      <c r="PPG18" s="60"/>
      <c r="PPH18" s="60"/>
      <c r="PPI18" s="60"/>
      <c r="PPJ18" s="60"/>
      <c r="PPK18" s="60"/>
      <c r="PPL18" s="60"/>
      <c r="PPM18" s="60"/>
      <c r="PPN18" s="60"/>
      <c r="PPO18" s="60"/>
      <c r="PPP18" s="60"/>
      <c r="PPQ18" s="60"/>
      <c r="PPR18" s="60"/>
      <c r="PPS18" s="60"/>
      <c r="PPT18" s="60"/>
      <c r="PPU18" s="60"/>
      <c r="PPV18" s="60"/>
      <c r="PPW18" s="60"/>
      <c r="PPX18" s="60"/>
      <c r="PPY18" s="60"/>
      <c r="PPZ18" s="60"/>
      <c r="PQA18" s="60"/>
      <c r="PQB18" s="60"/>
      <c r="PQC18" s="60"/>
      <c r="PQD18" s="60"/>
      <c r="PQE18" s="60"/>
      <c r="PQF18" s="60"/>
      <c r="PQG18" s="60"/>
      <c r="PQH18" s="60"/>
      <c r="PQI18" s="60"/>
      <c r="PQJ18" s="60"/>
      <c r="PQK18" s="60"/>
      <c r="PQL18" s="60"/>
      <c r="PQM18" s="60"/>
      <c r="PQN18" s="60"/>
      <c r="PQO18" s="60"/>
      <c r="PQP18" s="60"/>
      <c r="PQQ18" s="60"/>
      <c r="PQR18" s="60"/>
      <c r="PQS18" s="60"/>
      <c r="PQT18" s="60"/>
      <c r="PQU18" s="60"/>
      <c r="PQV18" s="60"/>
      <c r="PQW18" s="60"/>
      <c r="PQX18" s="60"/>
      <c r="PQY18" s="60"/>
      <c r="PQZ18" s="60"/>
      <c r="PRA18" s="60"/>
      <c r="PRB18" s="60"/>
      <c r="PRC18" s="60"/>
      <c r="PRD18" s="60"/>
      <c r="PRE18" s="60"/>
      <c r="PRF18" s="60"/>
      <c r="PRG18" s="60"/>
      <c r="PRH18" s="60"/>
      <c r="PRI18" s="60"/>
      <c r="PRJ18" s="60"/>
      <c r="PRK18" s="60"/>
      <c r="PRL18" s="60"/>
      <c r="PRM18" s="60"/>
      <c r="PRN18" s="60"/>
      <c r="PRO18" s="60"/>
      <c r="PRP18" s="60"/>
      <c r="PRQ18" s="60"/>
      <c r="PRR18" s="60"/>
      <c r="PRS18" s="60"/>
      <c r="PRT18" s="60"/>
      <c r="PRU18" s="60"/>
      <c r="PRV18" s="60"/>
      <c r="PRW18" s="60"/>
      <c r="PRX18" s="60"/>
      <c r="PRY18" s="60"/>
      <c r="PRZ18" s="60"/>
      <c r="PSA18" s="60"/>
      <c r="PSB18" s="60"/>
      <c r="PSC18" s="60"/>
      <c r="PSD18" s="60"/>
      <c r="PSE18" s="60"/>
      <c r="PSF18" s="60"/>
      <c r="PSG18" s="60"/>
      <c r="PSH18" s="60"/>
      <c r="PSI18" s="60"/>
      <c r="PSJ18" s="60"/>
      <c r="PSK18" s="60"/>
      <c r="PSL18" s="60"/>
      <c r="PSM18" s="60"/>
      <c r="PSN18" s="60"/>
      <c r="PSO18" s="60"/>
      <c r="PSP18" s="60"/>
      <c r="PSQ18" s="60"/>
      <c r="PSR18" s="60"/>
      <c r="PSS18" s="60"/>
      <c r="PST18" s="60"/>
      <c r="PSU18" s="60"/>
      <c r="PSV18" s="60"/>
      <c r="PSW18" s="60"/>
      <c r="PSX18" s="60"/>
      <c r="PSY18" s="60"/>
      <c r="PSZ18" s="60"/>
      <c r="PTA18" s="60"/>
      <c r="PTB18" s="60"/>
      <c r="PTC18" s="60"/>
      <c r="PTD18" s="60"/>
      <c r="PTE18" s="60"/>
      <c r="PTF18" s="60"/>
      <c r="PTG18" s="60"/>
      <c r="PTH18" s="60"/>
      <c r="PTI18" s="60"/>
      <c r="PTJ18" s="60"/>
      <c r="PTK18" s="60"/>
      <c r="PTL18" s="60"/>
      <c r="PTM18" s="60"/>
      <c r="PTN18" s="60"/>
      <c r="PTO18" s="60"/>
      <c r="PTP18" s="60"/>
      <c r="PTQ18" s="60"/>
      <c r="PTR18" s="60"/>
      <c r="PTS18" s="60"/>
      <c r="PTT18" s="60"/>
      <c r="PTU18" s="60"/>
      <c r="PTV18" s="60"/>
      <c r="PTW18" s="60"/>
      <c r="PTX18" s="60"/>
      <c r="PTY18" s="60"/>
      <c r="PTZ18" s="60"/>
      <c r="PUA18" s="60"/>
      <c r="PUB18" s="60"/>
      <c r="PUC18" s="60"/>
      <c r="PUD18" s="60"/>
      <c r="PUE18" s="60"/>
      <c r="PUF18" s="60"/>
      <c r="PUG18" s="60"/>
      <c r="PUH18" s="60"/>
      <c r="PUI18" s="60"/>
      <c r="PUJ18" s="60"/>
      <c r="PUK18" s="60"/>
      <c r="PUL18" s="60"/>
      <c r="PUM18" s="60"/>
      <c r="PUN18" s="60"/>
      <c r="PUO18" s="60"/>
      <c r="PUP18" s="60"/>
      <c r="PUQ18" s="60"/>
      <c r="PUR18" s="60"/>
      <c r="PUS18" s="60"/>
      <c r="PUT18" s="60"/>
      <c r="PUU18" s="60"/>
      <c r="PUV18" s="60"/>
      <c r="PUW18" s="60"/>
      <c r="PUX18" s="60"/>
      <c r="PUY18" s="60"/>
      <c r="PUZ18" s="60"/>
      <c r="PVA18" s="60"/>
      <c r="PVB18" s="60"/>
      <c r="PVC18" s="60"/>
      <c r="PVD18" s="60"/>
      <c r="PVE18" s="60"/>
      <c r="PVF18" s="60"/>
      <c r="PVG18" s="60"/>
      <c r="PVH18" s="60"/>
      <c r="PVI18" s="60"/>
      <c r="PVJ18" s="60"/>
      <c r="PVK18" s="60"/>
      <c r="PVL18" s="60"/>
      <c r="PVM18" s="60"/>
      <c r="PVN18" s="60"/>
      <c r="PVO18" s="60"/>
      <c r="PVP18" s="60"/>
      <c r="PVQ18" s="60"/>
      <c r="PVR18" s="60"/>
      <c r="PVS18" s="60"/>
      <c r="PVT18" s="60"/>
      <c r="PVU18" s="60"/>
      <c r="PVV18" s="60"/>
      <c r="PVW18" s="60"/>
      <c r="PVX18" s="60"/>
      <c r="PVY18" s="60"/>
      <c r="PVZ18" s="60"/>
      <c r="PWA18" s="60"/>
      <c r="PWB18" s="60"/>
      <c r="PWC18" s="60"/>
      <c r="PWD18" s="60"/>
      <c r="PWE18" s="60"/>
      <c r="PWF18" s="60"/>
      <c r="PWG18" s="60"/>
      <c r="PWH18" s="60"/>
      <c r="PWI18" s="60"/>
      <c r="PWJ18" s="60"/>
      <c r="PWK18" s="60"/>
      <c r="PWL18" s="60"/>
      <c r="PWM18" s="60"/>
      <c r="PWN18" s="60"/>
      <c r="PWO18" s="60"/>
      <c r="PWP18" s="60"/>
      <c r="PWQ18" s="60"/>
      <c r="PWR18" s="60"/>
      <c r="PWS18" s="60"/>
      <c r="PWT18" s="60"/>
      <c r="PWU18" s="60"/>
      <c r="PWV18" s="60"/>
      <c r="PWW18" s="60"/>
      <c r="PWX18" s="60"/>
      <c r="PWY18" s="60"/>
      <c r="PWZ18" s="60"/>
      <c r="PXA18" s="60"/>
      <c r="PXB18" s="60"/>
      <c r="PXC18" s="60"/>
      <c r="PXD18" s="60"/>
      <c r="PXE18" s="60"/>
      <c r="PXF18" s="60"/>
      <c r="PXG18" s="60"/>
      <c r="PXH18" s="60"/>
      <c r="PXI18" s="60"/>
      <c r="PXJ18" s="60"/>
      <c r="PXK18" s="60"/>
      <c r="PXL18" s="60"/>
      <c r="PXM18" s="60"/>
      <c r="PXN18" s="60"/>
      <c r="PXO18" s="60"/>
      <c r="PXP18" s="60"/>
      <c r="PXQ18" s="60"/>
      <c r="PXR18" s="60"/>
      <c r="PXS18" s="60"/>
      <c r="PXT18" s="60"/>
      <c r="PXU18" s="60"/>
      <c r="PXV18" s="60"/>
      <c r="PXW18" s="60"/>
      <c r="PXX18" s="60"/>
      <c r="PXY18" s="60"/>
      <c r="PXZ18" s="60"/>
      <c r="PYA18" s="60"/>
      <c r="PYB18" s="60"/>
      <c r="PYC18" s="60"/>
      <c r="PYD18" s="60"/>
      <c r="PYE18" s="60"/>
      <c r="PYF18" s="60"/>
      <c r="PYG18" s="60"/>
      <c r="PYH18" s="60"/>
      <c r="PYI18" s="60"/>
      <c r="PYJ18" s="60"/>
      <c r="PYK18" s="60"/>
      <c r="PYL18" s="60"/>
      <c r="PYM18" s="60"/>
      <c r="PYN18" s="60"/>
      <c r="PYO18" s="60"/>
      <c r="PYP18" s="60"/>
      <c r="PYQ18" s="60"/>
      <c r="PYR18" s="60"/>
      <c r="PYS18" s="60"/>
      <c r="PYT18" s="60"/>
      <c r="PYU18" s="60"/>
      <c r="PYV18" s="60"/>
      <c r="PYW18" s="60"/>
      <c r="PYX18" s="60"/>
      <c r="PYY18" s="60"/>
      <c r="PYZ18" s="60"/>
      <c r="PZA18" s="60"/>
      <c r="PZB18" s="60"/>
      <c r="PZC18" s="60"/>
      <c r="PZD18" s="60"/>
      <c r="PZE18" s="60"/>
      <c r="PZF18" s="60"/>
      <c r="PZG18" s="60"/>
      <c r="PZH18" s="60"/>
      <c r="PZI18" s="60"/>
      <c r="PZJ18" s="60"/>
      <c r="PZK18" s="60"/>
      <c r="PZL18" s="60"/>
      <c r="PZM18" s="60"/>
      <c r="PZN18" s="60"/>
      <c r="PZO18" s="60"/>
      <c r="PZP18" s="60"/>
      <c r="PZQ18" s="60"/>
      <c r="PZR18" s="60"/>
      <c r="PZS18" s="60"/>
      <c r="PZT18" s="60"/>
      <c r="PZU18" s="60"/>
      <c r="PZV18" s="60"/>
      <c r="PZW18" s="60"/>
      <c r="PZX18" s="60"/>
      <c r="PZY18" s="60"/>
      <c r="PZZ18" s="60"/>
      <c r="QAA18" s="60"/>
      <c r="QAB18" s="60"/>
      <c r="QAC18" s="60"/>
      <c r="QAD18" s="60"/>
      <c r="QAE18" s="60"/>
      <c r="QAF18" s="60"/>
      <c r="QAG18" s="60"/>
      <c r="QAH18" s="60"/>
      <c r="QAI18" s="60"/>
      <c r="QAJ18" s="60"/>
      <c r="QAK18" s="60"/>
      <c r="QAL18" s="60"/>
      <c r="QAM18" s="60"/>
      <c r="QAN18" s="60"/>
      <c r="QAO18" s="60"/>
      <c r="QAP18" s="60"/>
      <c r="QAQ18" s="60"/>
      <c r="QAR18" s="60"/>
      <c r="QAS18" s="60"/>
      <c r="QAT18" s="60"/>
      <c r="QAU18" s="60"/>
      <c r="QAV18" s="60"/>
      <c r="QAW18" s="60"/>
      <c r="QAX18" s="60"/>
      <c r="QAY18" s="60"/>
      <c r="QAZ18" s="60"/>
      <c r="QBA18" s="60"/>
      <c r="QBB18" s="60"/>
      <c r="QBC18" s="60"/>
      <c r="QBD18" s="60"/>
      <c r="QBE18" s="60"/>
      <c r="QBF18" s="60"/>
      <c r="QBG18" s="60"/>
      <c r="QBH18" s="60"/>
      <c r="QBI18" s="60"/>
      <c r="QBJ18" s="60"/>
      <c r="QBK18" s="60"/>
      <c r="QBL18" s="60"/>
      <c r="QBM18" s="60"/>
      <c r="QBN18" s="60"/>
      <c r="QBO18" s="60"/>
      <c r="QBP18" s="60"/>
      <c r="QBQ18" s="60"/>
      <c r="QBR18" s="60"/>
      <c r="QBS18" s="60"/>
      <c r="QBT18" s="60"/>
      <c r="QBU18" s="60"/>
      <c r="QBV18" s="60"/>
      <c r="QBW18" s="60"/>
      <c r="QBX18" s="60"/>
      <c r="QBY18" s="60"/>
      <c r="QBZ18" s="60"/>
      <c r="QCA18" s="60"/>
      <c r="QCB18" s="60"/>
      <c r="QCC18" s="60"/>
      <c r="QCD18" s="60"/>
      <c r="QCE18" s="60"/>
      <c r="QCF18" s="60"/>
      <c r="QCG18" s="60"/>
      <c r="QCH18" s="60"/>
      <c r="QCI18" s="60"/>
      <c r="QCJ18" s="60"/>
      <c r="QCK18" s="60"/>
      <c r="QCL18" s="60"/>
      <c r="QCM18" s="60"/>
      <c r="QCN18" s="60"/>
      <c r="QCO18" s="60"/>
      <c r="QCP18" s="60"/>
      <c r="QCQ18" s="60"/>
      <c r="QCR18" s="60"/>
      <c r="QCS18" s="60"/>
      <c r="QCT18" s="60"/>
      <c r="QCU18" s="60"/>
      <c r="QCV18" s="60"/>
      <c r="QCW18" s="60"/>
      <c r="QCX18" s="60"/>
      <c r="QCY18" s="60"/>
      <c r="QCZ18" s="60"/>
      <c r="QDA18" s="60"/>
      <c r="QDB18" s="60"/>
      <c r="QDC18" s="60"/>
      <c r="QDD18" s="60"/>
      <c r="QDE18" s="60"/>
      <c r="QDF18" s="60"/>
      <c r="QDG18" s="60"/>
      <c r="QDH18" s="60"/>
      <c r="QDI18" s="60"/>
      <c r="QDJ18" s="60"/>
      <c r="QDK18" s="60"/>
      <c r="QDL18" s="60"/>
      <c r="QDM18" s="60"/>
      <c r="QDN18" s="60"/>
      <c r="QDO18" s="60"/>
      <c r="QDP18" s="60"/>
      <c r="QDQ18" s="60"/>
      <c r="QDR18" s="60"/>
      <c r="QDS18" s="60"/>
      <c r="QDT18" s="60"/>
      <c r="QDU18" s="60"/>
      <c r="QDV18" s="60"/>
      <c r="QDW18" s="60"/>
      <c r="QDX18" s="60"/>
      <c r="QDY18" s="60"/>
      <c r="QDZ18" s="60"/>
      <c r="QEA18" s="60"/>
      <c r="QEB18" s="60"/>
      <c r="QEC18" s="60"/>
      <c r="QED18" s="60"/>
      <c r="QEE18" s="60"/>
      <c r="QEF18" s="60"/>
      <c r="QEG18" s="60"/>
      <c r="QEH18" s="60"/>
      <c r="QEI18" s="60"/>
      <c r="QEJ18" s="60"/>
      <c r="QEK18" s="60"/>
      <c r="QEL18" s="60"/>
      <c r="QEM18" s="60"/>
      <c r="QEN18" s="60"/>
      <c r="QEO18" s="60"/>
      <c r="QEP18" s="60"/>
      <c r="QEQ18" s="60"/>
      <c r="QER18" s="60"/>
      <c r="QES18" s="60"/>
      <c r="QET18" s="60"/>
      <c r="QEU18" s="60"/>
      <c r="QEV18" s="60"/>
      <c r="QEW18" s="60"/>
      <c r="QEX18" s="60"/>
      <c r="QEY18" s="60"/>
      <c r="QEZ18" s="60"/>
      <c r="QFA18" s="60"/>
      <c r="QFB18" s="60"/>
      <c r="QFC18" s="60"/>
      <c r="QFD18" s="60"/>
      <c r="QFE18" s="60"/>
      <c r="QFF18" s="60"/>
      <c r="QFG18" s="60"/>
      <c r="QFH18" s="60"/>
      <c r="QFI18" s="60"/>
      <c r="QFJ18" s="60"/>
      <c r="QFK18" s="60"/>
      <c r="QFL18" s="60"/>
      <c r="QFM18" s="60"/>
      <c r="QFN18" s="60"/>
      <c r="QFO18" s="60"/>
      <c r="QFP18" s="60"/>
      <c r="QFQ18" s="60"/>
      <c r="QFR18" s="60"/>
      <c r="QFS18" s="60"/>
      <c r="QFT18" s="60"/>
      <c r="QFU18" s="60"/>
      <c r="QFV18" s="60"/>
      <c r="QFW18" s="60"/>
      <c r="QFX18" s="60"/>
      <c r="QFY18" s="60"/>
      <c r="QFZ18" s="60"/>
      <c r="QGA18" s="60"/>
      <c r="QGB18" s="60"/>
      <c r="QGC18" s="60"/>
      <c r="QGD18" s="60"/>
      <c r="QGE18" s="60"/>
      <c r="QGF18" s="60"/>
      <c r="QGG18" s="60"/>
      <c r="QGH18" s="60"/>
      <c r="QGI18" s="60"/>
      <c r="QGJ18" s="60"/>
      <c r="QGK18" s="60"/>
      <c r="QGL18" s="60"/>
      <c r="QGM18" s="60"/>
      <c r="QGN18" s="60"/>
      <c r="QGO18" s="60"/>
      <c r="QGP18" s="60"/>
      <c r="QGQ18" s="60"/>
      <c r="QGR18" s="60"/>
      <c r="QGS18" s="60"/>
      <c r="QGT18" s="60"/>
      <c r="QGU18" s="60"/>
      <c r="QGV18" s="60"/>
      <c r="QGW18" s="60"/>
      <c r="QGX18" s="60"/>
      <c r="QGY18" s="60"/>
      <c r="QGZ18" s="60"/>
      <c r="QHA18" s="60"/>
      <c r="QHB18" s="60"/>
      <c r="QHC18" s="60"/>
      <c r="QHD18" s="60"/>
      <c r="QHE18" s="60"/>
      <c r="QHF18" s="60"/>
      <c r="QHG18" s="60"/>
      <c r="QHH18" s="60"/>
      <c r="QHI18" s="60"/>
      <c r="QHJ18" s="60"/>
      <c r="QHK18" s="60"/>
      <c r="QHL18" s="60"/>
      <c r="QHM18" s="60"/>
      <c r="QHN18" s="60"/>
      <c r="QHO18" s="60"/>
      <c r="QHP18" s="60"/>
      <c r="QHQ18" s="60"/>
      <c r="QHR18" s="60"/>
      <c r="QHS18" s="60"/>
      <c r="QHT18" s="60"/>
      <c r="QHU18" s="60"/>
      <c r="QHV18" s="60"/>
      <c r="QHW18" s="60"/>
      <c r="QHX18" s="60"/>
      <c r="QHY18" s="60"/>
      <c r="QHZ18" s="60"/>
      <c r="QIA18" s="60"/>
      <c r="QIB18" s="60"/>
      <c r="QIC18" s="60"/>
      <c r="QID18" s="60"/>
      <c r="QIE18" s="60"/>
      <c r="QIF18" s="60"/>
      <c r="QIG18" s="60"/>
      <c r="QIH18" s="60"/>
      <c r="QII18" s="60"/>
      <c r="QIJ18" s="60"/>
      <c r="QIK18" s="60"/>
      <c r="QIL18" s="60"/>
      <c r="QIM18" s="60"/>
      <c r="QIN18" s="60"/>
      <c r="QIO18" s="60"/>
      <c r="QIP18" s="60"/>
      <c r="QIQ18" s="60"/>
      <c r="QIR18" s="60"/>
      <c r="QIS18" s="60"/>
      <c r="QIT18" s="60"/>
      <c r="QIU18" s="60"/>
      <c r="QIV18" s="60"/>
      <c r="QIW18" s="60"/>
      <c r="QIX18" s="60"/>
      <c r="QIY18" s="60"/>
      <c r="QIZ18" s="60"/>
      <c r="QJA18" s="60"/>
      <c r="QJB18" s="60"/>
      <c r="QJC18" s="60"/>
      <c r="QJD18" s="60"/>
      <c r="QJE18" s="60"/>
      <c r="QJF18" s="60"/>
      <c r="QJG18" s="60"/>
      <c r="QJH18" s="60"/>
      <c r="QJI18" s="60"/>
      <c r="QJJ18" s="60"/>
      <c r="QJK18" s="60"/>
      <c r="QJL18" s="60"/>
      <c r="QJM18" s="60"/>
      <c r="QJN18" s="60"/>
      <c r="QJO18" s="60"/>
      <c r="QJP18" s="60"/>
      <c r="QJQ18" s="60"/>
      <c r="QJR18" s="60"/>
      <c r="QJS18" s="60"/>
      <c r="QJT18" s="60"/>
      <c r="QJU18" s="60"/>
      <c r="QJV18" s="60"/>
      <c r="QJW18" s="60"/>
      <c r="QJX18" s="60"/>
      <c r="QJY18" s="60"/>
      <c r="QJZ18" s="60"/>
      <c r="QKA18" s="60"/>
      <c r="QKB18" s="60"/>
      <c r="QKC18" s="60"/>
      <c r="QKD18" s="60"/>
      <c r="QKE18" s="60"/>
      <c r="QKF18" s="60"/>
      <c r="QKG18" s="60"/>
      <c r="QKH18" s="60"/>
      <c r="QKI18" s="60"/>
      <c r="QKJ18" s="60"/>
      <c r="QKK18" s="60"/>
      <c r="QKL18" s="60"/>
      <c r="QKM18" s="60"/>
      <c r="QKN18" s="60"/>
      <c r="QKO18" s="60"/>
      <c r="QKP18" s="60"/>
      <c r="QKQ18" s="60"/>
      <c r="QKR18" s="60"/>
      <c r="QKS18" s="60"/>
      <c r="QKT18" s="60"/>
      <c r="QKU18" s="60"/>
      <c r="QKV18" s="60"/>
      <c r="QKW18" s="60"/>
      <c r="QKX18" s="60"/>
      <c r="QKY18" s="60"/>
      <c r="QKZ18" s="60"/>
      <c r="QLA18" s="60"/>
      <c r="QLB18" s="60"/>
      <c r="QLC18" s="60"/>
      <c r="QLD18" s="60"/>
      <c r="QLE18" s="60"/>
      <c r="QLF18" s="60"/>
      <c r="QLG18" s="60"/>
      <c r="QLH18" s="60"/>
      <c r="QLI18" s="60"/>
      <c r="QLJ18" s="60"/>
      <c r="QLK18" s="60"/>
      <c r="QLL18" s="60"/>
      <c r="QLM18" s="60"/>
      <c r="QLN18" s="60"/>
      <c r="QLO18" s="60"/>
      <c r="QLP18" s="60"/>
      <c r="QLQ18" s="60"/>
      <c r="QLR18" s="60"/>
      <c r="QLS18" s="60"/>
      <c r="QLT18" s="60"/>
      <c r="QLU18" s="60"/>
      <c r="QLV18" s="60"/>
      <c r="QLW18" s="60"/>
      <c r="QLX18" s="60"/>
      <c r="QLY18" s="60"/>
      <c r="QLZ18" s="60"/>
      <c r="QMA18" s="60"/>
      <c r="QMB18" s="60"/>
      <c r="QMC18" s="60"/>
      <c r="QMD18" s="60"/>
      <c r="QME18" s="60"/>
      <c r="QMF18" s="60"/>
      <c r="QMG18" s="60"/>
      <c r="QMH18" s="60"/>
      <c r="QMI18" s="60"/>
      <c r="QMJ18" s="60"/>
      <c r="QMK18" s="60"/>
      <c r="QML18" s="60"/>
      <c r="QMM18" s="60"/>
      <c r="QMN18" s="60"/>
      <c r="QMO18" s="60"/>
      <c r="QMP18" s="60"/>
      <c r="QMQ18" s="60"/>
      <c r="QMR18" s="60"/>
      <c r="QMS18" s="60"/>
      <c r="QMT18" s="60"/>
      <c r="QMU18" s="60"/>
      <c r="QMV18" s="60"/>
      <c r="QMW18" s="60"/>
      <c r="QMX18" s="60"/>
      <c r="QMY18" s="60"/>
      <c r="QMZ18" s="60"/>
      <c r="QNA18" s="60"/>
      <c r="QNB18" s="60"/>
      <c r="QNC18" s="60"/>
      <c r="QND18" s="60"/>
      <c r="QNE18" s="60"/>
      <c r="QNF18" s="60"/>
      <c r="QNG18" s="60"/>
      <c r="QNH18" s="60"/>
      <c r="QNI18" s="60"/>
      <c r="QNJ18" s="60"/>
      <c r="QNK18" s="60"/>
      <c r="QNL18" s="60"/>
      <c r="QNM18" s="60"/>
      <c r="QNN18" s="60"/>
      <c r="QNO18" s="60"/>
      <c r="QNP18" s="60"/>
      <c r="QNQ18" s="60"/>
      <c r="QNR18" s="60"/>
      <c r="QNS18" s="60"/>
      <c r="QNT18" s="60"/>
      <c r="QNU18" s="60"/>
      <c r="QNV18" s="60"/>
      <c r="QNW18" s="60"/>
      <c r="QNX18" s="60"/>
      <c r="QNY18" s="60"/>
      <c r="QNZ18" s="60"/>
      <c r="QOA18" s="60"/>
      <c r="QOB18" s="60"/>
      <c r="QOC18" s="60"/>
      <c r="QOD18" s="60"/>
      <c r="QOE18" s="60"/>
      <c r="QOF18" s="60"/>
      <c r="QOG18" s="60"/>
      <c r="QOH18" s="60"/>
      <c r="QOI18" s="60"/>
      <c r="QOJ18" s="60"/>
      <c r="QOK18" s="60"/>
      <c r="QOL18" s="60"/>
      <c r="QOM18" s="60"/>
      <c r="QON18" s="60"/>
      <c r="QOO18" s="60"/>
      <c r="QOP18" s="60"/>
      <c r="QOQ18" s="60"/>
      <c r="QOR18" s="60"/>
      <c r="QOS18" s="60"/>
      <c r="QOT18" s="60"/>
      <c r="QOU18" s="60"/>
      <c r="QOV18" s="60"/>
      <c r="QOW18" s="60"/>
      <c r="QOX18" s="60"/>
      <c r="QOY18" s="60"/>
      <c r="QOZ18" s="60"/>
      <c r="QPA18" s="60"/>
      <c r="QPB18" s="60"/>
      <c r="QPC18" s="60"/>
      <c r="QPD18" s="60"/>
      <c r="QPE18" s="60"/>
      <c r="QPF18" s="60"/>
      <c r="QPG18" s="60"/>
      <c r="QPH18" s="60"/>
      <c r="QPI18" s="60"/>
      <c r="QPJ18" s="60"/>
      <c r="QPK18" s="60"/>
      <c r="QPL18" s="60"/>
      <c r="QPM18" s="60"/>
      <c r="QPN18" s="60"/>
      <c r="QPO18" s="60"/>
      <c r="QPP18" s="60"/>
      <c r="QPQ18" s="60"/>
      <c r="QPR18" s="60"/>
      <c r="QPS18" s="60"/>
      <c r="QPT18" s="60"/>
      <c r="QPU18" s="60"/>
      <c r="QPV18" s="60"/>
      <c r="QPW18" s="60"/>
      <c r="QPX18" s="60"/>
      <c r="QPY18" s="60"/>
      <c r="QPZ18" s="60"/>
      <c r="QQA18" s="60"/>
      <c r="QQB18" s="60"/>
      <c r="QQC18" s="60"/>
      <c r="QQD18" s="60"/>
      <c r="QQE18" s="60"/>
      <c r="QQF18" s="60"/>
      <c r="QQG18" s="60"/>
      <c r="QQH18" s="60"/>
      <c r="QQI18" s="60"/>
      <c r="QQJ18" s="60"/>
      <c r="QQK18" s="60"/>
      <c r="QQL18" s="60"/>
      <c r="QQM18" s="60"/>
      <c r="QQN18" s="60"/>
      <c r="QQO18" s="60"/>
      <c r="QQP18" s="60"/>
      <c r="QQQ18" s="60"/>
      <c r="QQR18" s="60"/>
      <c r="QQS18" s="60"/>
      <c r="QQT18" s="60"/>
      <c r="QQU18" s="60"/>
      <c r="QQV18" s="60"/>
      <c r="QQW18" s="60"/>
      <c r="QQX18" s="60"/>
      <c r="QQY18" s="60"/>
      <c r="QQZ18" s="60"/>
      <c r="QRA18" s="60"/>
      <c r="QRB18" s="60"/>
      <c r="QRC18" s="60"/>
      <c r="QRD18" s="60"/>
      <c r="QRE18" s="60"/>
      <c r="QRF18" s="60"/>
      <c r="QRG18" s="60"/>
      <c r="QRH18" s="60"/>
      <c r="QRI18" s="60"/>
      <c r="QRJ18" s="60"/>
      <c r="QRK18" s="60"/>
      <c r="QRL18" s="60"/>
      <c r="QRM18" s="60"/>
      <c r="QRN18" s="60"/>
      <c r="QRO18" s="60"/>
      <c r="QRP18" s="60"/>
      <c r="QRQ18" s="60"/>
      <c r="QRR18" s="60"/>
      <c r="QRS18" s="60"/>
      <c r="QRT18" s="60"/>
      <c r="QRU18" s="60"/>
      <c r="QRV18" s="60"/>
      <c r="QRW18" s="60"/>
      <c r="QRX18" s="60"/>
      <c r="QRY18" s="60"/>
      <c r="QRZ18" s="60"/>
      <c r="QSA18" s="60"/>
      <c r="QSB18" s="60"/>
      <c r="QSC18" s="60"/>
      <c r="QSD18" s="60"/>
      <c r="QSE18" s="60"/>
      <c r="QSF18" s="60"/>
      <c r="QSG18" s="60"/>
      <c r="QSH18" s="60"/>
      <c r="QSI18" s="60"/>
      <c r="QSJ18" s="60"/>
      <c r="QSK18" s="60"/>
      <c r="QSL18" s="60"/>
      <c r="QSM18" s="60"/>
      <c r="QSN18" s="60"/>
      <c r="QSO18" s="60"/>
      <c r="QSP18" s="60"/>
      <c r="QSQ18" s="60"/>
      <c r="QSR18" s="60"/>
      <c r="QSS18" s="60"/>
      <c r="QST18" s="60"/>
      <c r="QSU18" s="60"/>
      <c r="QSV18" s="60"/>
      <c r="QSW18" s="60"/>
      <c r="QSX18" s="60"/>
      <c r="QSY18" s="60"/>
      <c r="QSZ18" s="60"/>
      <c r="QTA18" s="60"/>
      <c r="QTB18" s="60"/>
      <c r="QTC18" s="60"/>
      <c r="QTD18" s="60"/>
      <c r="QTE18" s="60"/>
      <c r="QTF18" s="60"/>
      <c r="QTG18" s="60"/>
      <c r="QTH18" s="60"/>
      <c r="QTI18" s="60"/>
      <c r="QTJ18" s="60"/>
      <c r="QTK18" s="60"/>
      <c r="QTL18" s="60"/>
      <c r="QTM18" s="60"/>
      <c r="QTN18" s="60"/>
      <c r="QTO18" s="60"/>
      <c r="QTP18" s="60"/>
      <c r="QTQ18" s="60"/>
      <c r="QTR18" s="60"/>
      <c r="QTS18" s="60"/>
      <c r="QTT18" s="60"/>
      <c r="QTU18" s="60"/>
      <c r="QTV18" s="60"/>
      <c r="QTW18" s="60"/>
      <c r="QTX18" s="60"/>
      <c r="QTY18" s="60"/>
      <c r="QTZ18" s="60"/>
      <c r="QUA18" s="60"/>
      <c r="QUB18" s="60"/>
      <c r="QUC18" s="60"/>
      <c r="QUD18" s="60"/>
      <c r="QUE18" s="60"/>
      <c r="QUF18" s="60"/>
      <c r="QUG18" s="60"/>
      <c r="QUH18" s="60"/>
      <c r="QUI18" s="60"/>
      <c r="QUJ18" s="60"/>
      <c r="QUK18" s="60"/>
      <c r="QUL18" s="60"/>
      <c r="QUM18" s="60"/>
      <c r="QUN18" s="60"/>
      <c r="QUO18" s="60"/>
      <c r="QUP18" s="60"/>
      <c r="QUQ18" s="60"/>
      <c r="QUR18" s="60"/>
      <c r="QUS18" s="60"/>
      <c r="QUT18" s="60"/>
      <c r="QUU18" s="60"/>
      <c r="QUV18" s="60"/>
      <c r="QUW18" s="60"/>
      <c r="QUX18" s="60"/>
      <c r="QUY18" s="60"/>
      <c r="QUZ18" s="60"/>
      <c r="QVA18" s="60"/>
      <c r="QVB18" s="60"/>
      <c r="QVC18" s="60"/>
      <c r="QVD18" s="60"/>
      <c r="QVE18" s="60"/>
      <c r="QVF18" s="60"/>
      <c r="QVG18" s="60"/>
      <c r="QVH18" s="60"/>
      <c r="QVI18" s="60"/>
      <c r="QVJ18" s="60"/>
      <c r="QVK18" s="60"/>
      <c r="QVL18" s="60"/>
      <c r="QVM18" s="60"/>
      <c r="QVN18" s="60"/>
      <c r="QVO18" s="60"/>
      <c r="QVP18" s="60"/>
      <c r="QVQ18" s="60"/>
      <c r="QVR18" s="60"/>
      <c r="QVS18" s="60"/>
      <c r="QVT18" s="60"/>
      <c r="QVU18" s="60"/>
      <c r="QVV18" s="60"/>
      <c r="QVW18" s="60"/>
      <c r="QVX18" s="60"/>
      <c r="QVY18" s="60"/>
      <c r="QVZ18" s="60"/>
      <c r="QWA18" s="60"/>
      <c r="QWB18" s="60"/>
      <c r="QWC18" s="60"/>
      <c r="QWD18" s="60"/>
      <c r="QWE18" s="60"/>
      <c r="QWF18" s="60"/>
      <c r="QWG18" s="60"/>
      <c r="QWH18" s="60"/>
      <c r="QWI18" s="60"/>
      <c r="QWJ18" s="60"/>
      <c r="QWK18" s="60"/>
      <c r="QWL18" s="60"/>
      <c r="QWM18" s="60"/>
      <c r="QWN18" s="60"/>
      <c r="QWO18" s="60"/>
      <c r="QWP18" s="60"/>
      <c r="QWQ18" s="60"/>
      <c r="QWR18" s="60"/>
      <c r="QWS18" s="60"/>
      <c r="QWT18" s="60"/>
      <c r="QWU18" s="60"/>
      <c r="QWV18" s="60"/>
      <c r="QWW18" s="60"/>
      <c r="QWX18" s="60"/>
      <c r="QWY18" s="60"/>
      <c r="QWZ18" s="60"/>
      <c r="QXA18" s="60"/>
      <c r="QXB18" s="60"/>
      <c r="QXC18" s="60"/>
      <c r="QXD18" s="60"/>
      <c r="QXE18" s="60"/>
      <c r="QXF18" s="60"/>
      <c r="QXG18" s="60"/>
      <c r="QXH18" s="60"/>
      <c r="QXI18" s="60"/>
      <c r="QXJ18" s="60"/>
      <c r="QXK18" s="60"/>
      <c r="QXL18" s="60"/>
      <c r="QXM18" s="60"/>
      <c r="QXN18" s="60"/>
      <c r="QXO18" s="60"/>
      <c r="QXP18" s="60"/>
      <c r="QXQ18" s="60"/>
      <c r="QXR18" s="60"/>
      <c r="QXS18" s="60"/>
      <c r="QXT18" s="60"/>
      <c r="QXU18" s="60"/>
      <c r="QXV18" s="60"/>
      <c r="QXW18" s="60"/>
      <c r="QXX18" s="60"/>
      <c r="QXY18" s="60"/>
      <c r="QXZ18" s="60"/>
      <c r="QYA18" s="60"/>
      <c r="QYB18" s="60"/>
      <c r="QYC18" s="60"/>
      <c r="QYD18" s="60"/>
      <c r="QYE18" s="60"/>
      <c r="QYF18" s="60"/>
      <c r="QYG18" s="60"/>
      <c r="QYH18" s="60"/>
      <c r="QYI18" s="60"/>
      <c r="QYJ18" s="60"/>
      <c r="QYK18" s="60"/>
      <c r="QYL18" s="60"/>
      <c r="QYM18" s="60"/>
      <c r="QYN18" s="60"/>
      <c r="QYO18" s="60"/>
      <c r="QYP18" s="60"/>
      <c r="QYQ18" s="60"/>
      <c r="QYR18" s="60"/>
      <c r="QYS18" s="60"/>
      <c r="QYT18" s="60"/>
      <c r="QYU18" s="60"/>
      <c r="QYV18" s="60"/>
      <c r="QYW18" s="60"/>
      <c r="QYX18" s="60"/>
      <c r="QYY18" s="60"/>
      <c r="QYZ18" s="60"/>
      <c r="QZA18" s="60"/>
      <c r="QZB18" s="60"/>
      <c r="QZC18" s="60"/>
      <c r="QZD18" s="60"/>
      <c r="QZE18" s="60"/>
      <c r="QZF18" s="60"/>
      <c r="QZG18" s="60"/>
      <c r="QZH18" s="60"/>
      <c r="QZI18" s="60"/>
      <c r="QZJ18" s="60"/>
      <c r="QZK18" s="60"/>
      <c r="QZL18" s="60"/>
      <c r="QZM18" s="60"/>
      <c r="QZN18" s="60"/>
      <c r="QZO18" s="60"/>
      <c r="QZP18" s="60"/>
      <c r="QZQ18" s="60"/>
      <c r="QZR18" s="60"/>
      <c r="QZS18" s="60"/>
      <c r="QZT18" s="60"/>
      <c r="QZU18" s="60"/>
      <c r="QZV18" s="60"/>
      <c r="QZW18" s="60"/>
      <c r="QZX18" s="60"/>
      <c r="QZY18" s="60"/>
      <c r="QZZ18" s="60"/>
      <c r="RAA18" s="60"/>
      <c r="RAB18" s="60"/>
      <c r="RAC18" s="60"/>
      <c r="RAD18" s="60"/>
      <c r="RAE18" s="60"/>
      <c r="RAF18" s="60"/>
      <c r="RAG18" s="60"/>
      <c r="RAH18" s="60"/>
      <c r="RAI18" s="60"/>
      <c r="RAJ18" s="60"/>
      <c r="RAK18" s="60"/>
      <c r="RAL18" s="60"/>
      <c r="RAM18" s="60"/>
      <c r="RAN18" s="60"/>
      <c r="RAO18" s="60"/>
      <c r="RAP18" s="60"/>
      <c r="RAQ18" s="60"/>
      <c r="RAR18" s="60"/>
      <c r="RAS18" s="60"/>
      <c r="RAT18" s="60"/>
      <c r="RAU18" s="60"/>
      <c r="RAV18" s="60"/>
      <c r="RAW18" s="60"/>
      <c r="RAX18" s="60"/>
      <c r="RAY18" s="60"/>
      <c r="RAZ18" s="60"/>
      <c r="RBA18" s="60"/>
      <c r="RBB18" s="60"/>
      <c r="RBC18" s="60"/>
      <c r="RBD18" s="60"/>
      <c r="RBE18" s="60"/>
      <c r="RBF18" s="60"/>
      <c r="RBG18" s="60"/>
      <c r="RBH18" s="60"/>
      <c r="RBI18" s="60"/>
      <c r="RBJ18" s="60"/>
      <c r="RBK18" s="60"/>
      <c r="RBL18" s="60"/>
      <c r="RBM18" s="60"/>
      <c r="RBN18" s="60"/>
      <c r="RBO18" s="60"/>
      <c r="RBP18" s="60"/>
      <c r="RBQ18" s="60"/>
      <c r="RBR18" s="60"/>
      <c r="RBS18" s="60"/>
      <c r="RBT18" s="60"/>
      <c r="RBU18" s="60"/>
      <c r="RBV18" s="60"/>
      <c r="RBW18" s="60"/>
      <c r="RBX18" s="60"/>
      <c r="RBY18" s="60"/>
      <c r="RBZ18" s="60"/>
      <c r="RCA18" s="60"/>
      <c r="RCB18" s="60"/>
      <c r="RCC18" s="60"/>
      <c r="RCD18" s="60"/>
      <c r="RCE18" s="60"/>
      <c r="RCF18" s="60"/>
      <c r="RCG18" s="60"/>
      <c r="RCH18" s="60"/>
      <c r="RCI18" s="60"/>
      <c r="RCJ18" s="60"/>
      <c r="RCK18" s="60"/>
      <c r="RCL18" s="60"/>
      <c r="RCM18" s="60"/>
      <c r="RCN18" s="60"/>
      <c r="RCO18" s="60"/>
      <c r="RCP18" s="60"/>
      <c r="RCQ18" s="60"/>
      <c r="RCR18" s="60"/>
      <c r="RCS18" s="60"/>
      <c r="RCT18" s="60"/>
      <c r="RCU18" s="60"/>
      <c r="RCV18" s="60"/>
      <c r="RCW18" s="60"/>
      <c r="RCX18" s="60"/>
      <c r="RCY18" s="60"/>
      <c r="RCZ18" s="60"/>
      <c r="RDA18" s="60"/>
      <c r="RDB18" s="60"/>
      <c r="RDC18" s="60"/>
      <c r="RDD18" s="60"/>
      <c r="RDE18" s="60"/>
      <c r="RDF18" s="60"/>
      <c r="RDG18" s="60"/>
      <c r="RDH18" s="60"/>
      <c r="RDI18" s="60"/>
      <c r="RDJ18" s="60"/>
      <c r="RDK18" s="60"/>
      <c r="RDL18" s="60"/>
      <c r="RDM18" s="60"/>
      <c r="RDN18" s="60"/>
      <c r="RDO18" s="60"/>
      <c r="RDP18" s="60"/>
      <c r="RDQ18" s="60"/>
      <c r="RDR18" s="60"/>
      <c r="RDS18" s="60"/>
      <c r="RDT18" s="60"/>
      <c r="RDU18" s="60"/>
      <c r="RDV18" s="60"/>
      <c r="RDW18" s="60"/>
      <c r="RDX18" s="60"/>
      <c r="RDY18" s="60"/>
      <c r="RDZ18" s="60"/>
      <c r="REA18" s="60"/>
      <c r="REB18" s="60"/>
      <c r="REC18" s="60"/>
      <c r="RED18" s="60"/>
      <c r="REE18" s="60"/>
      <c r="REF18" s="60"/>
      <c r="REG18" s="60"/>
      <c r="REH18" s="60"/>
      <c r="REI18" s="60"/>
      <c r="REJ18" s="60"/>
      <c r="REK18" s="60"/>
      <c r="REL18" s="60"/>
      <c r="REM18" s="60"/>
      <c r="REN18" s="60"/>
      <c r="REO18" s="60"/>
      <c r="REP18" s="60"/>
      <c r="REQ18" s="60"/>
      <c r="RER18" s="60"/>
      <c r="RES18" s="60"/>
      <c r="RET18" s="60"/>
      <c r="REU18" s="60"/>
      <c r="REV18" s="60"/>
      <c r="REW18" s="60"/>
      <c r="REX18" s="60"/>
      <c r="REY18" s="60"/>
      <c r="REZ18" s="60"/>
      <c r="RFA18" s="60"/>
      <c r="RFB18" s="60"/>
      <c r="RFC18" s="60"/>
      <c r="RFD18" s="60"/>
      <c r="RFE18" s="60"/>
      <c r="RFF18" s="60"/>
      <c r="RFG18" s="60"/>
      <c r="RFH18" s="60"/>
      <c r="RFI18" s="60"/>
      <c r="RFJ18" s="60"/>
      <c r="RFK18" s="60"/>
      <c r="RFL18" s="60"/>
      <c r="RFM18" s="60"/>
      <c r="RFN18" s="60"/>
      <c r="RFO18" s="60"/>
      <c r="RFP18" s="60"/>
      <c r="RFQ18" s="60"/>
      <c r="RFR18" s="60"/>
      <c r="RFS18" s="60"/>
      <c r="RFT18" s="60"/>
      <c r="RFU18" s="60"/>
      <c r="RFV18" s="60"/>
      <c r="RFW18" s="60"/>
      <c r="RFX18" s="60"/>
      <c r="RFY18" s="60"/>
      <c r="RFZ18" s="60"/>
      <c r="RGA18" s="60"/>
      <c r="RGB18" s="60"/>
      <c r="RGC18" s="60"/>
      <c r="RGD18" s="60"/>
      <c r="RGE18" s="60"/>
      <c r="RGF18" s="60"/>
      <c r="RGG18" s="60"/>
      <c r="RGH18" s="60"/>
      <c r="RGI18" s="60"/>
      <c r="RGJ18" s="60"/>
      <c r="RGK18" s="60"/>
      <c r="RGL18" s="60"/>
      <c r="RGM18" s="60"/>
      <c r="RGN18" s="60"/>
      <c r="RGO18" s="60"/>
      <c r="RGP18" s="60"/>
      <c r="RGQ18" s="60"/>
      <c r="RGR18" s="60"/>
      <c r="RGS18" s="60"/>
      <c r="RGT18" s="60"/>
      <c r="RGU18" s="60"/>
      <c r="RGV18" s="60"/>
      <c r="RGW18" s="60"/>
      <c r="RGX18" s="60"/>
      <c r="RGY18" s="60"/>
      <c r="RGZ18" s="60"/>
      <c r="RHA18" s="60"/>
      <c r="RHB18" s="60"/>
      <c r="RHC18" s="60"/>
      <c r="RHD18" s="60"/>
      <c r="RHE18" s="60"/>
      <c r="RHF18" s="60"/>
      <c r="RHG18" s="60"/>
      <c r="RHH18" s="60"/>
      <c r="RHI18" s="60"/>
      <c r="RHJ18" s="60"/>
      <c r="RHK18" s="60"/>
      <c r="RHL18" s="60"/>
      <c r="RHM18" s="60"/>
      <c r="RHN18" s="60"/>
      <c r="RHO18" s="60"/>
      <c r="RHP18" s="60"/>
      <c r="RHQ18" s="60"/>
      <c r="RHR18" s="60"/>
      <c r="RHS18" s="60"/>
      <c r="RHT18" s="60"/>
      <c r="RHU18" s="60"/>
      <c r="RHV18" s="60"/>
      <c r="RHW18" s="60"/>
      <c r="RHX18" s="60"/>
      <c r="RHY18" s="60"/>
      <c r="RHZ18" s="60"/>
      <c r="RIA18" s="60"/>
      <c r="RIB18" s="60"/>
      <c r="RIC18" s="60"/>
      <c r="RID18" s="60"/>
      <c r="RIE18" s="60"/>
      <c r="RIF18" s="60"/>
      <c r="RIG18" s="60"/>
      <c r="RIH18" s="60"/>
      <c r="RII18" s="60"/>
      <c r="RIJ18" s="60"/>
      <c r="RIK18" s="60"/>
      <c r="RIL18" s="60"/>
      <c r="RIM18" s="60"/>
      <c r="RIN18" s="60"/>
      <c r="RIO18" s="60"/>
      <c r="RIP18" s="60"/>
      <c r="RIQ18" s="60"/>
      <c r="RIR18" s="60"/>
      <c r="RIS18" s="60"/>
      <c r="RIT18" s="60"/>
      <c r="RIU18" s="60"/>
      <c r="RIV18" s="60"/>
      <c r="RIW18" s="60"/>
      <c r="RIX18" s="60"/>
      <c r="RIY18" s="60"/>
      <c r="RIZ18" s="60"/>
      <c r="RJA18" s="60"/>
      <c r="RJB18" s="60"/>
      <c r="RJC18" s="60"/>
      <c r="RJD18" s="60"/>
      <c r="RJE18" s="60"/>
      <c r="RJF18" s="60"/>
      <c r="RJG18" s="60"/>
      <c r="RJH18" s="60"/>
      <c r="RJI18" s="60"/>
      <c r="RJJ18" s="60"/>
      <c r="RJK18" s="60"/>
      <c r="RJL18" s="60"/>
      <c r="RJM18" s="60"/>
      <c r="RJN18" s="60"/>
      <c r="RJO18" s="60"/>
      <c r="RJP18" s="60"/>
      <c r="RJQ18" s="60"/>
      <c r="RJR18" s="60"/>
      <c r="RJS18" s="60"/>
      <c r="RJT18" s="60"/>
      <c r="RJU18" s="60"/>
      <c r="RJV18" s="60"/>
      <c r="RJW18" s="60"/>
      <c r="RJX18" s="60"/>
      <c r="RJY18" s="60"/>
      <c r="RJZ18" s="60"/>
      <c r="RKA18" s="60"/>
      <c r="RKB18" s="60"/>
      <c r="RKC18" s="60"/>
      <c r="RKD18" s="60"/>
      <c r="RKE18" s="60"/>
      <c r="RKF18" s="60"/>
      <c r="RKG18" s="60"/>
      <c r="RKH18" s="60"/>
      <c r="RKI18" s="60"/>
      <c r="RKJ18" s="60"/>
      <c r="RKK18" s="60"/>
      <c r="RKL18" s="60"/>
      <c r="RKM18" s="60"/>
      <c r="RKN18" s="60"/>
      <c r="RKO18" s="60"/>
      <c r="RKP18" s="60"/>
      <c r="RKQ18" s="60"/>
      <c r="RKR18" s="60"/>
      <c r="RKS18" s="60"/>
      <c r="RKT18" s="60"/>
      <c r="RKU18" s="60"/>
      <c r="RKV18" s="60"/>
      <c r="RKW18" s="60"/>
      <c r="RKX18" s="60"/>
      <c r="RKY18" s="60"/>
      <c r="RKZ18" s="60"/>
      <c r="RLA18" s="60"/>
      <c r="RLB18" s="60"/>
      <c r="RLC18" s="60"/>
      <c r="RLD18" s="60"/>
      <c r="RLE18" s="60"/>
      <c r="RLF18" s="60"/>
      <c r="RLG18" s="60"/>
      <c r="RLH18" s="60"/>
      <c r="RLI18" s="60"/>
      <c r="RLJ18" s="60"/>
      <c r="RLK18" s="60"/>
      <c r="RLL18" s="60"/>
      <c r="RLM18" s="60"/>
      <c r="RLN18" s="60"/>
      <c r="RLO18" s="60"/>
      <c r="RLP18" s="60"/>
      <c r="RLQ18" s="60"/>
      <c r="RLR18" s="60"/>
      <c r="RLS18" s="60"/>
      <c r="RLT18" s="60"/>
      <c r="RLU18" s="60"/>
      <c r="RLV18" s="60"/>
      <c r="RLW18" s="60"/>
      <c r="RLX18" s="60"/>
      <c r="RLY18" s="60"/>
      <c r="RLZ18" s="60"/>
      <c r="RMA18" s="60"/>
      <c r="RMB18" s="60"/>
      <c r="RMC18" s="60"/>
      <c r="RMD18" s="60"/>
      <c r="RME18" s="60"/>
      <c r="RMF18" s="60"/>
      <c r="RMG18" s="60"/>
      <c r="RMH18" s="60"/>
      <c r="RMI18" s="60"/>
      <c r="RMJ18" s="60"/>
      <c r="RMK18" s="60"/>
      <c r="RML18" s="60"/>
      <c r="RMM18" s="60"/>
      <c r="RMN18" s="60"/>
      <c r="RMO18" s="60"/>
      <c r="RMP18" s="60"/>
      <c r="RMQ18" s="60"/>
      <c r="RMR18" s="60"/>
      <c r="RMS18" s="60"/>
      <c r="RMT18" s="60"/>
      <c r="RMU18" s="60"/>
      <c r="RMV18" s="60"/>
      <c r="RMW18" s="60"/>
      <c r="RMX18" s="60"/>
      <c r="RMY18" s="60"/>
      <c r="RMZ18" s="60"/>
      <c r="RNA18" s="60"/>
      <c r="RNB18" s="60"/>
      <c r="RNC18" s="60"/>
      <c r="RND18" s="60"/>
      <c r="RNE18" s="60"/>
      <c r="RNF18" s="60"/>
      <c r="RNG18" s="60"/>
      <c r="RNH18" s="60"/>
      <c r="RNI18" s="60"/>
      <c r="RNJ18" s="60"/>
      <c r="RNK18" s="60"/>
      <c r="RNL18" s="60"/>
      <c r="RNM18" s="60"/>
      <c r="RNN18" s="60"/>
      <c r="RNO18" s="60"/>
      <c r="RNP18" s="60"/>
      <c r="RNQ18" s="60"/>
      <c r="RNR18" s="60"/>
      <c r="RNS18" s="60"/>
      <c r="RNT18" s="60"/>
      <c r="RNU18" s="60"/>
      <c r="RNV18" s="60"/>
      <c r="RNW18" s="60"/>
      <c r="RNX18" s="60"/>
      <c r="RNY18" s="60"/>
      <c r="RNZ18" s="60"/>
      <c r="ROA18" s="60"/>
      <c r="ROB18" s="60"/>
      <c r="ROC18" s="60"/>
      <c r="ROD18" s="60"/>
      <c r="ROE18" s="60"/>
      <c r="ROF18" s="60"/>
      <c r="ROG18" s="60"/>
      <c r="ROH18" s="60"/>
      <c r="ROI18" s="60"/>
      <c r="ROJ18" s="60"/>
      <c r="ROK18" s="60"/>
      <c r="ROL18" s="60"/>
      <c r="ROM18" s="60"/>
      <c r="RON18" s="60"/>
      <c r="ROO18" s="60"/>
      <c r="ROP18" s="60"/>
      <c r="ROQ18" s="60"/>
      <c r="ROR18" s="60"/>
      <c r="ROS18" s="60"/>
      <c r="ROT18" s="60"/>
      <c r="ROU18" s="60"/>
      <c r="ROV18" s="60"/>
      <c r="ROW18" s="60"/>
      <c r="ROX18" s="60"/>
      <c r="ROY18" s="60"/>
      <c r="ROZ18" s="60"/>
      <c r="RPA18" s="60"/>
      <c r="RPB18" s="60"/>
      <c r="RPC18" s="60"/>
      <c r="RPD18" s="60"/>
      <c r="RPE18" s="60"/>
      <c r="RPF18" s="60"/>
      <c r="RPG18" s="60"/>
      <c r="RPH18" s="60"/>
      <c r="RPI18" s="60"/>
      <c r="RPJ18" s="60"/>
      <c r="RPK18" s="60"/>
      <c r="RPL18" s="60"/>
      <c r="RPM18" s="60"/>
      <c r="RPN18" s="60"/>
      <c r="RPO18" s="60"/>
      <c r="RPP18" s="60"/>
      <c r="RPQ18" s="60"/>
      <c r="RPR18" s="60"/>
      <c r="RPS18" s="60"/>
      <c r="RPT18" s="60"/>
      <c r="RPU18" s="60"/>
      <c r="RPV18" s="60"/>
      <c r="RPW18" s="60"/>
      <c r="RPX18" s="60"/>
      <c r="RPY18" s="60"/>
      <c r="RPZ18" s="60"/>
      <c r="RQA18" s="60"/>
      <c r="RQB18" s="60"/>
      <c r="RQC18" s="60"/>
      <c r="RQD18" s="60"/>
      <c r="RQE18" s="60"/>
      <c r="RQF18" s="60"/>
      <c r="RQG18" s="60"/>
      <c r="RQH18" s="60"/>
      <c r="RQI18" s="60"/>
      <c r="RQJ18" s="60"/>
      <c r="RQK18" s="60"/>
      <c r="RQL18" s="60"/>
      <c r="RQM18" s="60"/>
      <c r="RQN18" s="60"/>
      <c r="RQO18" s="60"/>
      <c r="RQP18" s="60"/>
      <c r="RQQ18" s="60"/>
      <c r="RQR18" s="60"/>
      <c r="RQS18" s="60"/>
      <c r="RQT18" s="60"/>
      <c r="RQU18" s="60"/>
      <c r="RQV18" s="60"/>
      <c r="RQW18" s="60"/>
      <c r="RQX18" s="60"/>
      <c r="RQY18" s="60"/>
      <c r="RQZ18" s="60"/>
      <c r="RRA18" s="60"/>
      <c r="RRB18" s="60"/>
      <c r="RRC18" s="60"/>
      <c r="RRD18" s="60"/>
      <c r="RRE18" s="60"/>
      <c r="RRF18" s="60"/>
      <c r="RRG18" s="60"/>
      <c r="RRH18" s="60"/>
      <c r="RRI18" s="60"/>
      <c r="RRJ18" s="60"/>
      <c r="RRK18" s="60"/>
      <c r="RRL18" s="60"/>
      <c r="RRM18" s="60"/>
      <c r="RRN18" s="60"/>
      <c r="RRO18" s="60"/>
      <c r="RRP18" s="60"/>
      <c r="RRQ18" s="60"/>
      <c r="RRR18" s="60"/>
      <c r="RRS18" s="60"/>
      <c r="RRT18" s="60"/>
      <c r="RRU18" s="60"/>
      <c r="RRV18" s="60"/>
      <c r="RRW18" s="60"/>
      <c r="RRX18" s="60"/>
      <c r="RRY18" s="60"/>
      <c r="RRZ18" s="60"/>
      <c r="RSA18" s="60"/>
      <c r="RSB18" s="60"/>
      <c r="RSC18" s="60"/>
      <c r="RSD18" s="60"/>
      <c r="RSE18" s="60"/>
      <c r="RSF18" s="60"/>
      <c r="RSG18" s="60"/>
      <c r="RSH18" s="60"/>
      <c r="RSI18" s="60"/>
      <c r="RSJ18" s="60"/>
      <c r="RSK18" s="60"/>
      <c r="RSL18" s="60"/>
      <c r="RSM18" s="60"/>
      <c r="RSN18" s="60"/>
      <c r="RSO18" s="60"/>
      <c r="RSP18" s="60"/>
      <c r="RSQ18" s="60"/>
      <c r="RSR18" s="60"/>
      <c r="RSS18" s="60"/>
      <c r="RST18" s="60"/>
      <c r="RSU18" s="60"/>
      <c r="RSV18" s="60"/>
      <c r="RSW18" s="60"/>
      <c r="RSX18" s="60"/>
      <c r="RSY18" s="60"/>
      <c r="RSZ18" s="60"/>
      <c r="RTA18" s="60"/>
      <c r="RTB18" s="60"/>
      <c r="RTC18" s="60"/>
      <c r="RTD18" s="60"/>
      <c r="RTE18" s="60"/>
      <c r="RTF18" s="60"/>
      <c r="RTG18" s="60"/>
      <c r="RTH18" s="60"/>
      <c r="RTI18" s="60"/>
      <c r="RTJ18" s="60"/>
      <c r="RTK18" s="60"/>
      <c r="RTL18" s="60"/>
      <c r="RTM18" s="60"/>
      <c r="RTN18" s="60"/>
      <c r="RTO18" s="60"/>
      <c r="RTP18" s="60"/>
      <c r="RTQ18" s="60"/>
      <c r="RTR18" s="60"/>
      <c r="RTS18" s="60"/>
      <c r="RTT18" s="60"/>
      <c r="RTU18" s="60"/>
      <c r="RTV18" s="60"/>
      <c r="RTW18" s="60"/>
      <c r="RTX18" s="60"/>
      <c r="RTY18" s="60"/>
      <c r="RTZ18" s="60"/>
      <c r="RUA18" s="60"/>
      <c r="RUB18" s="60"/>
      <c r="RUC18" s="60"/>
      <c r="RUD18" s="60"/>
      <c r="RUE18" s="60"/>
      <c r="RUF18" s="60"/>
      <c r="RUG18" s="60"/>
      <c r="RUH18" s="60"/>
      <c r="RUI18" s="60"/>
      <c r="RUJ18" s="60"/>
      <c r="RUK18" s="60"/>
      <c r="RUL18" s="60"/>
      <c r="RUM18" s="60"/>
      <c r="RUN18" s="60"/>
      <c r="RUO18" s="60"/>
      <c r="RUP18" s="60"/>
      <c r="RUQ18" s="60"/>
      <c r="RUR18" s="60"/>
      <c r="RUS18" s="60"/>
      <c r="RUT18" s="60"/>
      <c r="RUU18" s="60"/>
      <c r="RUV18" s="60"/>
      <c r="RUW18" s="60"/>
      <c r="RUX18" s="60"/>
      <c r="RUY18" s="60"/>
      <c r="RUZ18" s="60"/>
      <c r="RVA18" s="60"/>
      <c r="RVB18" s="60"/>
      <c r="RVC18" s="60"/>
      <c r="RVD18" s="60"/>
      <c r="RVE18" s="60"/>
      <c r="RVF18" s="60"/>
      <c r="RVG18" s="60"/>
      <c r="RVH18" s="60"/>
      <c r="RVI18" s="60"/>
      <c r="RVJ18" s="60"/>
      <c r="RVK18" s="60"/>
      <c r="RVL18" s="60"/>
      <c r="RVM18" s="60"/>
      <c r="RVN18" s="60"/>
      <c r="RVO18" s="60"/>
      <c r="RVP18" s="60"/>
      <c r="RVQ18" s="60"/>
      <c r="RVR18" s="60"/>
      <c r="RVS18" s="60"/>
      <c r="RVT18" s="60"/>
      <c r="RVU18" s="60"/>
      <c r="RVV18" s="60"/>
      <c r="RVW18" s="60"/>
      <c r="RVX18" s="60"/>
      <c r="RVY18" s="60"/>
      <c r="RVZ18" s="60"/>
      <c r="RWA18" s="60"/>
      <c r="RWB18" s="60"/>
      <c r="RWC18" s="60"/>
      <c r="RWD18" s="60"/>
      <c r="RWE18" s="60"/>
      <c r="RWF18" s="60"/>
      <c r="RWG18" s="60"/>
      <c r="RWH18" s="60"/>
      <c r="RWI18" s="60"/>
      <c r="RWJ18" s="60"/>
      <c r="RWK18" s="60"/>
      <c r="RWL18" s="60"/>
      <c r="RWM18" s="60"/>
      <c r="RWN18" s="60"/>
      <c r="RWO18" s="60"/>
      <c r="RWP18" s="60"/>
      <c r="RWQ18" s="60"/>
      <c r="RWR18" s="60"/>
      <c r="RWS18" s="60"/>
      <c r="RWT18" s="60"/>
      <c r="RWU18" s="60"/>
      <c r="RWV18" s="60"/>
      <c r="RWW18" s="60"/>
      <c r="RWX18" s="60"/>
      <c r="RWY18" s="60"/>
      <c r="RWZ18" s="60"/>
      <c r="RXA18" s="60"/>
      <c r="RXB18" s="60"/>
      <c r="RXC18" s="60"/>
      <c r="RXD18" s="60"/>
      <c r="RXE18" s="60"/>
      <c r="RXF18" s="60"/>
      <c r="RXG18" s="60"/>
      <c r="RXH18" s="60"/>
      <c r="RXI18" s="60"/>
      <c r="RXJ18" s="60"/>
      <c r="RXK18" s="60"/>
      <c r="RXL18" s="60"/>
      <c r="RXM18" s="60"/>
      <c r="RXN18" s="60"/>
      <c r="RXO18" s="60"/>
      <c r="RXP18" s="60"/>
      <c r="RXQ18" s="60"/>
      <c r="RXR18" s="60"/>
      <c r="RXS18" s="60"/>
      <c r="RXT18" s="60"/>
      <c r="RXU18" s="60"/>
      <c r="RXV18" s="60"/>
      <c r="RXW18" s="60"/>
      <c r="RXX18" s="60"/>
      <c r="RXY18" s="60"/>
      <c r="RXZ18" s="60"/>
      <c r="RYA18" s="60"/>
      <c r="RYB18" s="60"/>
      <c r="RYC18" s="60"/>
      <c r="RYD18" s="60"/>
      <c r="RYE18" s="60"/>
      <c r="RYF18" s="60"/>
      <c r="RYG18" s="60"/>
      <c r="RYH18" s="60"/>
      <c r="RYI18" s="60"/>
      <c r="RYJ18" s="60"/>
      <c r="RYK18" s="60"/>
      <c r="RYL18" s="60"/>
      <c r="RYM18" s="60"/>
      <c r="RYN18" s="60"/>
      <c r="RYO18" s="60"/>
      <c r="RYP18" s="60"/>
      <c r="RYQ18" s="60"/>
      <c r="RYR18" s="60"/>
      <c r="RYS18" s="60"/>
      <c r="RYT18" s="60"/>
      <c r="RYU18" s="60"/>
      <c r="RYV18" s="60"/>
      <c r="RYW18" s="60"/>
      <c r="RYX18" s="60"/>
      <c r="RYY18" s="60"/>
      <c r="RYZ18" s="60"/>
      <c r="RZA18" s="60"/>
      <c r="RZB18" s="60"/>
      <c r="RZC18" s="60"/>
      <c r="RZD18" s="60"/>
      <c r="RZE18" s="60"/>
      <c r="RZF18" s="60"/>
      <c r="RZG18" s="60"/>
      <c r="RZH18" s="60"/>
      <c r="RZI18" s="60"/>
      <c r="RZJ18" s="60"/>
      <c r="RZK18" s="60"/>
      <c r="RZL18" s="60"/>
      <c r="RZM18" s="60"/>
      <c r="RZN18" s="60"/>
      <c r="RZO18" s="60"/>
      <c r="RZP18" s="60"/>
      <c r="RZQ18" s="60"/>
      <c r="RZR18" s="60"/>
      <c r="RZS18" s="60"/>
      <c r="RZT18" s="60"/>
      <c r="RZU18" s="60"/>
      <c r="RZV18" s="60"/>
      <c r="RZW18" s="60"/>
      <c r="RZX18" s="60"/>
      <c r="RZY18" s="60"/>
      <c r="RZZ18" s="60"/>
      <c r="SAA18" s="60"/>
      <c r="SAB18" s="60"/>
      <c r="SAC18" s="60"/>
      <c r="SAD18" s="60"/>
      <c r="SAE18" s="60"/>
      <c r="SAF18" s="60"/>
      <c r="SAG18" s="60"/>
      <c r="SAH18" s="60"/>
      <c r="SAI18" s="60"/>
      <c r="SAJ18" s="60"/>
      <c r="SAK18" s="60"/>
      <c r="SAL18" s="60"/>
      <c r="SAM18" s="60"/>
      <c r="SAN18" s="60"/>
      <c r="SAO18" s="60"/>
      <c r="SAP18" s="60"/>
      <c r="SAQ18" s="60"/>
      <c r="SAR18" s="60"/>
      <c r="SAS18" s="60"/>
      <c r="SAT18" s="60"/>
      <c r="SAU18" s="60"/>
      <c r="SAV18" s="60"/>
      <c r="SAW18" s="60"/>
      <c r="SAX18" s="60"/>
      <c r="SAY18" s="60"/>
      <c r="SAZ18" s="60"/>
      <c r="SBA18" s="60"/>
      <c r="SBB18" s="60"/>
      <c r="SBC18" s="60"/>
      <c r="SBD18" s="60"/>
      <c r="SBE18" s="60"/>
      <c r="SBF18" s="60"/>
      <c r="SBG18" s="60"/>
      <c r="SBH18" s="60"/>
      <c r="SBI18" s="60"/>
      <c r="SBJ18" s="60"/>
      <c r="SBK18" s="60"/>
      <c r="SBL18" s="60"/>
      <c r="SBM18" s="60"/>
      <c r="SBN18" s="60"/>
      <c r="SBO18" s="60"/>
      <c r="SBP18" s="60"/>
      <c r="SBQ18" s="60"/>
      <c r="SBR18" s="60"/>
      <c r="SBS18" s="60"/>
      <c r="SBT18" s="60"/>
      <c r="SBU18" s="60"/>
      <c r="SBV18" s="60"/>
      <c r="SBW18" s="60"/>
      <c r="SBX18" s="60"/>
      <c r="SBY18" s="60"/>
      <c r="SBZ18" s="60"/>
      <c r="SCA18" s="60"/>
      <c r="SCB18" s="60"/>
      <c r="SCC18" s="60"/>
      <c r="SCD18" s="60"/>
      <c r="SCE18" s="60"/>
      <c r="SCF18" s="60"/>
      <c r="SCG18" s="60"/>
      <c r="SCH18" s="60"/>
      <c r="SCI18" s="60"/>
      <c r="SCJ18" s="60"/>
      <c r="SCK18" s="60"/>
      <c r="SCL18" s="60"/>
      <c r="SCM18" s="60"/>
      <c r="SCN18" s="60"/>
      <c r="SCO18" s="60"/>
      <c r="SCP18" s="60"/>
      <c r="SCQ18" s="60"/>
      <c r="SCR18" s="60"/>
      <c r="SCS18" s="60"/>
      <c r="SCT18" s="60"/>
      <c r="SCU18" s="60"/>
      <c r="SCV18" s="60"/>
      <c r="SCW18" s="60"/>
      <c r="SCX18" s="60"/>
      <c r="SCY18" s="60"/>
      <c r="SCZ18" s="60"/>
      <c r="SDA18" s="60"/>
      <c r="SDB18" s="60"/>
      <c r="SDC18" s="60"/>
      <c r="SDD18" s="60"/>
      <c r="SDE18" s="60"/>
      <c r="SDF18" s="60"/>
      <c r="SDG18" s="60"/>
      <c r="SDH18" s="60"/>
      <c r="SDI18" s="60"/>
      <c r="SDJ18" s="60"/>
      <c r="SDK18" s="60"/>
      <c r="SDL18" s="60"/>
      <c r="SDM18" s="60"/>
      <c r="SDN18" s="60"/>
      <c r="SDO18" s="60"/>
      <c r="SDP18" s="60"/>
      <c r="SDQ18" s="60"/>
      <c r="SDR18" s="60"/>
      <c r="SDS18" s="60"/>
      <c r="SDT18" s="60"/>
      <c r="SDU18" s="60"/>
      <c r="SDV18" s="60"/>
      <c r="SDW18" s="60"/>
      <c r="SDX18" s="60"/>
      <c r="SDY18" s="60"/>
      <c r="SDZ18" s="60"/>
      <c r="SEA18" s="60"/>
      <c r="SEB18" s="60"/>
      <c r="SEC18" s="60"/>
      <c r="SED18" s="60"/>
      <c r="SEE18" s="60"/>
      <c r="SEF18" s="60"/>
      <c r="SEG18" s="60"/>
      <c r="SEH18" s="60"/>
      <c r="SEI18" s="60"/>
      <c r="SEJ18" s="60"/>
      <c r="SEK18" s="60"/>
      <c r="SEL18" s="60"/>
      <c r="SEM18" s="60"/>
      <c r="SEN18" s="60"/>
      <c r="SEO18" s="60"/>
      <c r="SEP18" s="60"/>
      <c r="SEQ18" s="60"/>
      <c r="SER18" s="60"/>
      <c r="SES18" s="60"/>
      <c r="SET18" s="60"/>
      <c r="SEU18" s="60"/>
      <c r="SEV18" s="60"/>
      <c r="SEW18" s="60"/>
      <c r="SEX18" s="60"/>
      <c r="SEY18" s="60"/>
      <c r="SEZ18" s="60"/>
      <c r="SFA18" s="60"/>
      <c r="SFB18" s="60"/>
      <c r="SFC18" s="60"/>
      <c r="SFD18" s="60"/>
      <c r="SFE18" s="60"/>
      <c r="SFF18" s="60"/>
      <c r="SFG18" s="60"/>
      <c r="SFH18" s="60"/>
      <c r="SFI18" s="60"/>
      <c r="SFJ18" s="60"/>
      <c r="SFK18" s="60"/>
      <c r="SFL18" s="60"/>
      <c r="SFM18" s="60"/>
      <c r="SFN18" s="60"/>
      <c r="SFO18" s="60"/>
      <c r="SFP18" s="60"/>
      <c r="SFQ18" s="60"/>
      <c r="SFR18" s="60"/>
      <c r="SFS18" s="60"/>
      <c r="SFT18" s="60"/>
      <c r="SFU18" s="60"/>
      <c r="SFV18" s="60"/>
      <c r="SFW18" s="60"/>
      <c r="SFX18" s="60"/>
      <c r="SFY18" s="60"/>
      <c r="SFZ18" s="60"/>
      <c r="SGA18" s="60"/>
      <c r="SGB18" s="60"/>
      <c r="SGC18" s="60"/>
      <c r="SGD18" s="60"/>
      <c r="SGE18" s="60"/>
      <c r="SGF18" s="60"/>
      <c r="SGG18" s="60"/>
      <c r="SGH18" s="60"/>
      <c r="SGI18" s="60"/>
      <c r="SGJ18" s="60"/>
      <c r="SGK18" s="60"/>
      <c r="SGL18" s="60"/>
      <c r="SGM18" s="60"/>
      <c r="SGN18" s="60"/>
      <c r="SGO18" s="60"/>
      <c r="SGP18" s="60"/>
      <c r="SGQ18" s="60"/>
      <c r="SGR18" s="60"/>
      <c r="SGS18" s="60"/>
      <c r="SGT18" s="60"/>
      <c r="SGU18" s="60"/>
      <c r="SGV18" s="60"/>
      <c r="SGW18" s="60"/>
      <c r="SGX18" s="60"/>
      <c r="SGY18" s="60"/>
      <c r="SGZ18" s="60"/>
      <c r="SHA18" s="60"/>
      <c r="SHB18" s="60"/>
      <c r="SHC18" s="60"/>
      <c r="SHD18" s="60"/>
      <c r="SHE18" s="60"/>
      <c r="SHF18" s="60"/>
      <c r="SHG18" s="60"/>
      <c r="SHH18" s="60"/>
      <c r="SHI18" s="60"/>
      <c r="SHJ18" s="60"/>
      <c r="SHK18" s="60"/>
      <c r="SHL18" s="60"/>
      <c r="SHM18" s="60"/>
      <c r="SHN18" s="60"/>
      <c r="SHO18" s="60"/>
      <c r="SHP18" s="60"/>
      <c r="SHQ18" s="60"/>
      <c r="SHR18" s="60"/>
      <c r="SHS18" s="60"/>
      <c r="SHT18" s="60"/>
      <c r="SHU18" s="60"/>
      <c r="SHV18" s="60"/>
      <c r="SHW18" s="60"/>
      <c r="SHX18" s="60"/>
      <c r="SHY18" s="60"/>
      <c r="SHZ18" s="60"/>
      <c r="SIA18" s="60"/>
      <c r="SIB18" s="60"/>
      <c r="SIC18" s="60"/>
      <c r="SID18" s="60"/>
      <c r="SIE18" s="60"/>
      <c r="SIF18" s="60"/>
      <c r="SIG18" s="60"/>
      <c r="SIH18" s="60"/>
      <c r="SII18" s="60"/>
      <c r="SIJ18" s="60"/>
      <c r="SIK18" s="60"/>
      <c r="SIL18" s="60"/>
      <c r="SIM18" s="60"/>
      <c r="SIN18" s="60"/>
      <c r="SIO18" s="60"/>
      <c r="SIP18" s="60"/>
      <c r="SIQ18" s="60"/>
      <c r="SIR18" s="60"/>
      <c r="SIS18" s="60"/>
      <c r="SIT18" s="60"/>
      <c r="SIU18" s="60"/>
      <c r="SIV18" s="60"/>
      <c r="SIW18" s="60"/>
      <c r="SIX18" s="60"/>
      <c r="SIY18" s="60"/>
      <c r="SIZ18" s="60"/>
      <c r="SJA18" s="60"/>
      <c r="SJB18" s="60"/>
      <c r="SJC18" s="60"/>
      <c r="SJD18" s="60"/>
      <c r="SJE18" s="60"/>
      <c r="SJF18" s="60"/>
      <c r="SJG18" s="60"/>
      <c r="SJH18" s="60"/>
      <c r="SJI18" s="60"/>
      <c r="SJJ18" s="60"/>
      <c r="SJK18" s="60"/>
      <c r="SJL18" s="60"/>
      <c r="SJM18" s="60"/>
      <c r="SJN18" s="60"/>
      <c r="SJO18" s="60"/>
      <c r="SJP18" s="60"/>
      <c r="SJQ18" s="60"/>
      <c r="SJR18" s="60"/>
      <c r="SJS18" s="60"/>
      <c r="SJT18" s="60"/>
      <c r="SJU18" s="60"/>
      <c r="SJV18" s="60"/>
      <c r="SJW18" s="60"/>
      <c r="SJX18" s="60"/>
      <c r="SJY18" s="60"/>
      <c r="SJZ18" s="60"/>
      <c r="SKA18" s="60"/>
      <c r="SKB18" s="60"/>
      <c r="SKC18" s="60"/>
      <c r="SKD18" s="60"/>
      <c r="SKE18" s="60"/>
      <c r="SKF18" s="60"/>
      <c r="SKG18" s="60"/>
      <c r="SKH18" s="60"/>
      <c r="SKI18" s="60"/>
      <c r="SKJ18" s="60"/>
      <c r="SKK18" s="60"/>
      <c r="SKL18" s="60"/>
      <c r="SKM18" s="60"/>
      <c r="SKN18" s="60"/>
      <c r="SKO18" s="60"/>
      <c r="SKP18" s="60"/>
      <c r="SKQ18" s="60"/>
      <c r="SKR18" s="60"/>
      <c r="SKS18" s="60"/>
      <c r="SKT18" s="60"/>
      <c r="SKU18" s="60"/>
      <c r="SKV18" s="60"/>
      <c r="SKW18" s="60"/>
      <c r="SKX18" s="60"/>
      <c r="SKY18" s="60"/>
      <c r="SKZ18" s="60"/>
      <c r="SLA18" s="60"/>
      <c r="SLB18" s="60"/>
      <c r="SLC18" s="60"/>
      <c r="SLD18" s="60"/>
      <c r="SLE18" s="60"/>
      <c r="SLF18" s="60"/>
      <c r="SLG18" s="60"/>
      <c r="SLH18" s="60"/>
      <c r="SLI18" s="60"/>
      <c r="SLJ18" s="60"/>
      <c r="SLK18" s="60"/>
      <c r="SLL18" s="60"/>
      <c r="SLM18" s="60"/>
      <c r="SLN18" s="60"/>
      <c r="SLO18" s="60"/>
      <c r="SLP18" s="60"/>
      <c r="SLQ18" s="60"/>
      <c r="SLR18" s="60"/>
      <c r="SLS18" s="60"/>
      <c r="SLT18" s="60"/>
      <c r="SLU18" s="60"/>
      <c r="SLV18" s="60"/>
      <c r="SLW18" s="60"/>
      <c r="SLX18" s="60"/>
      <c r="SLY18" s="60"/>
      <c r="SLZ18" s="60"/>
      <c r="SMA18" s="60"/>
      <c r="SMB18" s="60"/>
      <c r="SMC18" s="60"/>
      <c r="SMD18" s="60"/>
      <c r="SME18" s="60"/>
      <c r="SMF18" s="60"/>
      <c r="SMG18" s="60"/>
      <c r="SMH18" s="60"/>
      <c r="SMI18" s="60"/>
      <c r="SMJ18" s="60"/>
      <c r="SMK18" s="60"/>
      <c r="SML18" s="60"/>
      <c r="SMM18" s="60"/>
      <c r="SMN18" s="60"/>
      <c r="SMO18" s="60"/>
      <c r="SMP18" s="60"/>
      <c r="SMQ18" s="60"/>
      <c r="SMR18" s="60"/>
      <c r="SMS18" s="60"/>
      <c r="SMT18" s="60"/>
      <c r="SMU18" s="60"/>
      <c r="SMV18" s="60"/>
      <c r="SMW18" s="60"/>
      <c r="SMX18" s="60"/>
      <c r="SMY18" s="60"/>
      <c r="SMZ18" s="60"/>
      <c r="SNA18" s="60"/>
      <c r="SNB18" s="60"/>
      <c r="SNC18" s="60"/>
      <c r="SND18" s="60"/>
      <c r="SNE18" s="60"/>
      <c r="SNF18" s="60"/>
      <c r="SNG18" s="60"/>
      <c r="SNH18" s="60"/>
      <c r="SNI18" s="60"/>
      <c r="SNJ18" s="60"/>
      <c r="SNK18" s="60"/>
      <c r="SNL18" s="60"/>
      <c r="SNM18" s="60"/>
      <c r="SNN18" s="60"/>
      <c r="SNO18" s="60"/>
      <c r="SNP18" s="60"/>
      <c r="SNQ18" s="60"/>
      <c r="SNR18" s="60"/>
      <c r="SNS18" s="60"/>
      <c r="SNT18" s="60"/>
      <c r="SNU18" s="60"/>
      <c r="SNV18" s="60"/>
      <c r="SNW18" s="60"/>
      <c r="SNX18" s="60"/>
      <c r="SNY18" s="60"/>
      <c r="SNZ18" s="60"/>
      <c r="SOA18" s="60"/>
      <c r="SOB18" s="60"/>
      <c r="SOC18" s="60"/>
      <c r="SOD18" s="60"/>
      <c r="SOE18" s="60"/>
      <c r="SOF18" s="60"/>
      <c r="SOG18" s="60"/>
      <c r="SOH18" s="60"/>
      <c r="SOI18" s="60"/>
      <c r="SOJ18" s="60"/>
      <c r="SOK18" s="60"/>
      <c r="SOL18" s="60"/>
      <c r="SOM18" s="60"/>
      <c r="SON18" s="60"/>
      <c r="SOO18" s="60"/>
      <c r="SOP18" s="60"/>
      <c r="SOQ18" s="60"/>
      <c r="SOR18" s="60"/>
      <c r="SOS18" s="60"/>
      <c r="SOT18" s="60"/>
      <c r="SOU18" s="60"/>
      <c r="SOV18" s="60"/>
      <c r="SOW18" s="60"/>
      <c r="SOX18" s="60"/>
      <c r="SOY18" s="60"/>
      <c r="SOZ18" s="60"/>
      <c r="SPA18" s="60"/>
      <c r="SPB18" s="60"/>
      <c r="SPC18" s="60"/>
      <c r="SPD18" s="60"/>
      <c r="SPE18" s="60"/>
      <c r="SPF18" s="60"/>
      <c r="SPG18" s="60"/>
      <c r="SPH18" s="60"/>
      <c r="SPI18" s="60"/>
      <c r="SPJ18" s="60"/>
      <c r="SPK18" s="60"/>
      <c r="SPL18" s="60"/>
      <c r="SPM18" s="60"/>
      <c r="SPN18" s="60"/>
      <c r="SPO18" s="60"/>
      <c r="SPP18" s="60"/>
      <c r="SPQ18" s="60"/>
      <c r="SPR18" s="60"/>
      <c r="SPS18" s="60"/>
      <c r="SPT18" s="60"/>
      <c r="SPU18" s="60"/>
      <c r="SPV18" s="60"/>
      <c r="SPW18" s="60"/>
      <c r="SPX18" s="60"/>
      <c r="SPY18" s="60"/>
      <c r="SPZ18" s="60"/>
      <c r="SQA18" s="60"/>
      <c r="SQB18" s="60"/>
      <c r="SQC18" s="60"/>
      <c r="SQD18" s="60"/>
      <c r="SQE18" s="60"/>
      <c r="SQF18" s="60"/>
      <c r="SQG18" s="60"/>
      <c r="SQH18" s="60"/>
      <c r="SQI18" s="60"/>
      <c r="SQJ18" s="60"/>
      <c r="SQK18" s="60"/>
      <c r="SQL18" s="60"/>
      <c r="SQM18" s="60"/>
      <c r="SQN18" s="60"/>
      <c r="SQO18" s="60"/>
      <c r="SQP18" s="60"/>
      <c r="SQQ18" s="60"/>
      <c r="SQR18" s="60"/>
      <c r="SQS18" s="60"/>
      <c r="SQT18" s="60"/>
      <c r="SQU18" s="60"/>
      <c r="SQV18" s="60"/>
      <c r="SQW18" s="60"/>
      <c r="SQX18" s="60"/>
      <c r="SQY18" s="60"/>
      <c r="SQZ18" s="60"/>
      <c r="SRA18" s="60"/>
      <c r="SRB18" s="60"/>
      <c r="SRC18" s="60"/>
      <c r="SRD18" s="60"/>
      <c r="SRE18" s="60"/>
      <c r="SRF18" s="60"/>
      <c r="SRG18" s="60"/>
      <c r="SRH18" s="60"/>
      <c r="SRI18" s="60"/>
      <c r="SRJ18" s="60"/>
      <c r="SRK18" s="60"/>
      <c r="SRL18" s="60"/>
      <c r="SRM18" s="60"/>
      <c r="SRN18" s="60"/>
      <c r="SRO18" s="60"/>
      <c r="SRP18" s="60"/>
      <c r="SRQ18" s="60"/>
      <c r="SRR18" s="60"/>
      <c r="SRS18" s="60"/>
      <c r="SRT18" s="60"/>
      <c r="SRU18" s="60"/>
      <c r="SRV18" s="60"/>
      <c r="SRW18" s="60"/>
      <c r="SRX18" s="60"/>
      <c r="SRY18" s="60"/>
      <c r="SRZ18" s="60"/>
      <c r="SSA18" s="60"/>
      <c r="SSB18" s="60"/>
      <c r="SSC18" s="60"/>
      <c r="SSD18" s="60"/>
      <c r="SSE18" s="60"/>
      <c r="SSF18" s="60"/>
      <c r="SSG18" s="60"/>
      <c r="SSH18" s="60"/>
      <c r="SSI18" s="60"/>
      <c r="SSJ18" s="60"/>
      <c r="SSK18" s="60"/>
      <c r="SSL18" s="60"/>
      <c r="SSM18" s="60"/>
      <c r="SSN18" s="60"/>
      <c r="SSO18" s="60"/>
      <c r="SSP18" s="60"/>
      <c r="SSQ18" s="60"/>
      <c r="SSR18" s="60"/>
      <c r="SSS18" s="60"/>
      <c r="SST18" s="60"/>
      <c r="SSU18" s="60"/>
      <c r="SSV18" s="60"/>
      <c r="SSW18" s="60"/>
      <c r="SSX18" s="60"/>
      <c r="SSY18" s="60"/>
      <c r="SSZ18" s="60"/>
      <c r="STA18" s="60"/>
      <c r="STB18" s="60"/>
      <c r="STC18" s="60"/>
      <c r="STD18" s="60"/>
      <c r="STE18" s="60"/>
      <c r="STF18" s="60"/>
      <c r="STG18" s="60"/>
      <c r="STH18" s="60"/>
      <c r="STI18" s="60"/>
      <c r="STJ18" s="60"/>
      <c r="STK18" s="60"/>
      <c r="STL18" s="60"/>
      <c r="STM18" s="60"/>
      <c r="STN18" s="60"/>
      <c r="STO18" s="60"/>
      <c r="STP18" s="60"/>
      <c r="STQ18" s="60"/>
      <c r="STR18" s="60"/>
      <c r="STS18" s="60"/>
      <c r="STT18" s="60"/>
      <c r="STU18" s="60"/>
      <c r="STV18" s="60"/>
      <c r="STW18" s="60"/>
      <c r="STX18" s="60"/>
      <c r="STY18" s="60"/>
      <c r="STZ18" s="60"/>
      <c r="SUA18" s="60"/>
      <c r="SUB18" s="60"/>
      <c r="SUC18" s="60"/>
      <c r="SUD18" s="60"/>
      <c r="SUE18" s="60"/>
      <c r="SUF18" s="60"/>
      <c r="SUG18" s="60"/>
      <c r="SUH18" s="60"/>
      <c r="SUI18" s="60"/>
      <c r="SUJ18" s="60"/>
      <c r="SUK18" s="60"/>
      <c r="SUL18" s="60"/>
      <c r="SUM18" s="60"/>
      <c r="SUN18" s="60"/>
      <c r="SUO18" s="60"/>
      <c r="SUP18" s="60"/>
      <c r="SUQ18" s="60"/>
      <c r="SUR18" s="60"/>
      <c r="SUS18" s="60"/>
      <c r="SUT18" s="60"/>
      <c r="SUU18" s="60"/>
      <c r="SUV18" s="60"/>
      <c r="SUW18" s="60"/>
      <c r="SUX18" s="60"/>
      <c r="SUY18" s="60"/>
      <c r="SUZ18" s="60"/>
      <c r="SVA18" s="60"/>
      <c r="SVB18" s="60"/>
      <c r="SVC18" s="60"/>
      <c r="SVD18" s="60"/>
      <c r="SVE18" s="60"/>
      <c r="SVF18" s="60"/>
      <c r="SVG18" s="60"/>
      <c r="SVH18" s="60"/>
      <c r="SVI18" s="60"/>
      <c r="SVJ18" s="60"/>
      <c r="SVK18" s="60"/>
      <c r="SVL18" s="60"/>
      <c r="SVM18" s="60"/>
      <c r="SVN18" s="60"/>
      <c r="SVO18" s="60"/>
      <c r="SVP18" s="60"/>
      <c r="SVQ18" s="60"/>
      <c r="SVR18" s="60"/>
      <c r="SVS18" s="60"/>
      <c r="SVT18" s="60"/>
      <c r="SVU18" s="60"/>
      <c r="SVV18" s="60"/>
      <c r="SVW18" s="60"/>
      <c r="SVX18" s="60"/>
      <c r="SVY18" s="60"/>
      <c r="SVZ18" s="60"/>
      <c r="SWA18" s="60"/>
      <c r="SWB18" s="60"/>
      <c r="SWC18" s="60"/>
      <c r="SWD18" s="60"/>
      <c r="SWE18" s="60"/>
      <c r="SWF18" s="60"/>
      <c r="SWG18" s="60"/>
      <c r="SWH18" s="60"/>
      <c r="SWI18" s="60"/>
      <c r="SWJ18" s="60"/>
      <c r="SWK18" s="60"/>
      <c r="SWL18" s="60"/>
      <c r="SWM18" s="60"/>
      <c r="SWN18" s="60"/>
      <c r="SWO18" s="60"/>
      <c r="SWP18" s="60"/>
      <c r="SWQ18" s="60"/>
      <c r="SWR18" s="60"/>
      <c r="SWS18" s="60"/>
      <c r="SWT18" s="60"/>
      <c r="SWU18" s="60"/>
      <c r="SWV18" s="60"/>
      <c r="SWW18" s="60"/>
      <c r="SWX18" s="60"/>
      <c r="SWY18" s="60"/>
      <c r="SWZ18" s="60"/>
      <c r="SXA18" s="60"/>
      <c r="SXB18" s="60"/>
      <c r="SXC18" s="60"/>
      <c r="SXD18" s="60"/>
      <c r="SXE18" s="60"/>
      <c r="SXF18" s="60"/>
      <c r="SXG18" s="60"/>
      <c r="SXH18" s="60"/>
      <c r="SXI18" s="60"/>
      <c r="SXJ18" s="60"/>
      <c r="SXK18" s="60"/>
      <c r="SXL18" s="60"/>
      <c r="SXM18" s="60"/>
      <c r="SXN18" s="60"/>
      <c r="SXO18" s="60"/>
      <c r="SXP18" s="60"/>
      <c r="SXQ18" s="60"/>
      <c r="SXR18" s="60"/>
      <c r="SXS18" s="60"/>
      <c r="SXT18" s="60"/>
      <c r="SXU18" s="60"/>
      <c r="SXV18" s="60"/>
      <c r="SXW18" s="60"/>
      <c r="SXX18" s="60"/>
      <c r="SXY18" s="60"/>
      <c r="SXZ18" s="60"/>
      <c r="SYA18" s="60"/>
      <c r="SYB18" s="60"/>
      <c r="SYC18" s="60"/>
      <c r="SYD18" s="60"/>
      <c r="SYE18" s="60"/>
      <c r="SYF18" s="60"/>
      <c r="SYG18" s="60"/>
      <c r="SYH18" s="60"/>
      <c r="SYI18" s="60"/>
      <c r="SYJ18" s="60"/>
      <c r="SYK18" s="60"/>
      <c r="SYL18" s="60"/>
      <c r="SYM18" s="60"/>
      <c r="SYN18" s="60"/>
      <c r="SYO18" s="60"/>
      <c r="SYP18" s="60"/>
      <c r="SYQ18" s="60"/>
      <c r="SYR18" s="60"/>
      <c r="SYS18" s="60"/>
      <c r="SYT18" s="60"/>
      <c r="SYU18" s="60"/>
      <c r="SYV18" s="60"/>
      <c r="SYW18" s="60"/>
      <c r="SYX18" s="60"/>
      <c r="SYY18" s="60"/>
      <c r="SYZ18" s="60"/>
      <c r="SZA18" s="60"/>
      <c r="SZB18" s="60"/>
      <c r="SZC18" s="60"/>
      <c r="SZD18" s="60"/>
      <c r="SZE18" s="60"/>
      <c r="SZF18" s="60"/>
      <c r="SZG18" s="60"/>
      <c r="SZH18" s="60"/>
      <c r="SZI18" s="60"/>
      <c r="SZJ18" s="60"/>
      <c r="SZK18" s="60"/>
      <c r="SZL18" s="60"/>
      <c r="SZM18" s="60"/>
      <c r="SZN18" s="60"/>
      <c r="SZO18" s="60"/>
      <c r="SZP18" s="60"/>
      <c r="SZQ18" s="60"/>
      <c r="SZR18" s="60"/>
      <c r="SZS18" s="60"/>
      <c r="SZT18" s="60"/>
      <c r="SZU18" s="60"/>
      <c r="SZV18" s="60"/>
      <c r="SZW18" s="60"/>
      <c r="SZX18" s="60"/>
      <c r="SZY18" s="60"/>
      <c r="SZZ18" s="60"/>
      <c r="TAA18" s="60"/>
      <c r="TAB18" s="60"/>
      <c r="TAC18" s="60"/>
      <c r="TAD18" s="60"/>
      <c r="TAE18" s="60"/>
      <c r="TAF18" s="60"/>
      <c r="TAG18" s="60"/>
      <c r="TAH18" s="60"/>
      <c r="TAI18" s="60"/>
      <c r="TAJ18" s="60"/>
      <c r="TAK18" s="60"/>
      <c r="TAL18" s="60"/>
      <c r="TAM18" s="60"/>
      <c r="TAN18" s="60"/>
      <c r="TAO18" s="60"/>
      <c r="TAP18" s="60"/>
      <c r="TAQ18" s="60"/>
      <c r="TAR18" s="60"/>
      <c r="TAS18" s="60"/>
      <c r="TAT18" s="60"/>
      <c r="TAU18" s="60"/>
      <c r="TAV18" s="60"/>
      <c r="TAW18" s="60"/>
      <c r="TAX18" s="60"/>
      <c r="TAY18" s="60"/>
      <c r="TAZ18" s="60"/>
      <c r="TBA18" s="60"/>
      <c r="TBB18" s="60"/>
      <c r="TBC18" s="60"/>
      <c r="TBD18" s="60"/>
      <c r="TBE18" s="60"/>
      <c r="TBF18" s="60"/>
      <c r="TBG18" s="60"/>
      <c r="TBH18" s="60"/>
      <c r="TBI18" s="60"/>
      <c r="TBJ18" s="60"/>
      <c r="TBK18" s="60"/>
      <c r="TBL18" s="60"/>
      <c r="TBM18" s="60"/>
      <c r="TBN18" s="60"/>
      <c r="TBO18" s="60"/>
      <c r="TBP18" s="60"/>
      <c r="TBQ18" s="60"/>
      <c r="TBR18" s="60"/>
      <c r="TBS18" s="60"/>
      <c r="TBT18" s="60"/>
      <c r="TBU18" s="60"/>
      <c r="TBV18" s="60"/>
      <c r="TBW18" s="60"/>
      <c r="TBX18" s="60"/>
      <c r="TBY18" s="60"/>
      <c r="TBZ18" s="60"/>
      <c r="TCA18" s="60"/>
      <c r="TCB18" s="60"/>
      <c r="TCC18" s="60"/>
      <c r="TCD18" s="60"/>
      <c r="TCE18" s="60"/>
      <c r="TCF18" s="60"/>
      <c r="TCG18" s="60"/>
      <c r="TCH18" s="60"/>
      <c r="TCI18" s="60"/>
      <c r="TCJ18" s="60"/>
      <c r="TCK18" s="60"/>
      <c r="TCL18" s="60"/>
      <c r="TCM18" s="60"/>
      <c r="TCN18" s="60"/>
      <c r="TCO18" s="60"/>
      <c r="TCP18" s="60"/>
      <c r="TCQ18" s="60"/>
      <c r="TCR18" s="60"/>
      <c r="TCS18" s="60"/>
      <c r="TCT18" s="60"/>
      <c r="TCU18" s="60"/>
      <c r="TCV18" s="60"/>
      <c r="TCW18" s="60"/>
      <c r="TCX18" s="60"/>
      <c r="TCY18" s="60"/>
      <c r="TCZ18" s="60"/>
      <c r="TDA18" s="60"/>
      <c r="TDB18" s="60"/>
      <c r="TDC18" s="60"/>
      <c r="TDD18" s="60"/>
      <c r="TDE18" s="60"/>
      <c r="TDF18" s="60"/>
      <c r="TDG18" s="60"/>
      <c r="TDH18" s="60"/>
      <c r="TDI18" s="60"/>
      <c r="TDJ18" s="60"/>
      <c r="TDK18" s="60"/>
      <c r="TDL18" s="60"/>
      <c r="TDM18" s="60"/>
      <c r="TDN18" s="60"/>
      <c r="TDO18" s="60"/>
      <c r="TDP18" s="60"/>
      <c r="TDQ18" s="60"/>
      <c r="TDR18" s="60"/>
      <c r="TDS18" s="60"/>
      <c r="TDT18" s="60"/>
      <c r="TDU18" s="60"/>
      <c r="TDV18" s="60"/>
      <c r="TDW18" s="60"/>
      <c r="TDX18" s="60"/>
      <c r="TDY18" s="60"/>
      <c r="TDZ18" s="60"/>
      <c r="TEA18" s="60"/>
      <c r="TEB18" s="60"/>
      <c r="TEC18" s="60"/>
      <c r="TED18" s="60"/>
      <c r="TEE18" s="60"/>
      <c r="TEF18" s="60"/>
      <c r="TEG18" s="60"/>
      <c r="TEH18" s="60"/>
      <c r="TEI18" s="60"/>
      <c r="TEJ18" s="60"/>
      <c r="TEK18" s="60"/>
      <c r="TEL18" s="60"/>
      <c r="TEM18" s="60"/>
      <c r="TEN18" s="60"/>
      <c r="TEO18" s="60"/>
      <c r="TEP18" s="60"/>
      <c r="TEQ18" s="60"/>
      <c r="TER18" s="60"/>
      <c r="TES18" s="60"/>
      <c r="TET18" s="60"/>
      <c r="TEU18" s="60"/>
      <c r="TEV18" s="60"/>
      <c r="TEW18" s="60"/>
      <c r="TEX18" s="60"/>
      <c r="TEY18" s="60"/>
      <c r="TEZ18" s="60"/>
      <c r="TFA18" s="60"/>
      <c r="TFB18" s="60"/>
      <c r="TFC18" s="60"/>
      <c r="TFD18" s="60"/>
      <c r="TFE18" s="60"/>
      <c r="TFF18" s="60"/>
      <c r="TFG18" s="60"/>
      <c r="TFH18" s="60"/>
      <c r="TFI18" s="60"/>
      <c r="TFJ18" s="60"/>
      <c r="TFK18" s="60"/>
      <c r="TFL18" s="60"/>
      <c r="TFM18" s="60"/>
      <c r="TFN18" s="60"/>
      <c r="TFO18" s="60"/>
      <c r="TFP18" s="60"/>
      <c r="TFQ18" s="60"/>
      <c r="TFR18" s="60"/>
      <c r="TFS18" s="60"/>
      <c r="TFT18" s="60"/>
      <c r="TFU18" s="60"/>
      <c r="TFV18" s="60"/>
      <c r="TFW18" s="60"/>
      <c r="TFX18" s="60"/>
      <c r="TFY18" s="60"/>
      <c r="TFZ18" s="60"/>
      <c r="TGA18" s="60"/>
      <c r="TGB18" s="60"/>
      <c r="TGC18" s="60"/>
      <c r="TGD18" s="60"/>
      <c r="TGE18" s="60"/>
      <c r="TGF18" s="60"/>
      <c r="TGG18" s="60"/>
      <c r="TGH18" s="60"/>
      <c r="TGI18" s="60"/>
      <c r="TGJ18" s="60"/>
      <c r="TGK18" s="60"/>
      <c r="TGL18" s="60"/>
      <c r="TGM18" s="60"/>
      <c r="TGN18" s="60"/>
      <c r="TGO18" s="60"/>
      <c r="TGP18" s="60"/>
      <c r="TGQ18" s="60"/>
      <c r="TGR18" s="60"/>
      <c r="TGS18" s="60"/>
      <c r="TGT18" s="60"/>
      <c r="TGU18" s="60"/>
      <c r="TGV18" s="60"/>
      <c r="TGW18" s="60"/>
      <c r="TGX18" s="60"/>
      <c r="TGY18" s="60"/>
      <c r="TGZ18" s="60"/>
      <c r="THA18" s="60"/>
      <c r="THB18" s="60"/>
      <c r="THC18" s="60"/>
      <c r="THD18" s="60"/>
      <c r="THE18" s="60"/>
      <c r="THF18" s="60"/>
      <c r="THG18" s="60"/>
      <c r="THH18" s="60"/>
      <c r="THI18" s="60"/>
      <c r="THJ18" s="60"/>
      <c r="THK18" s="60"/>
      <c r="THL18" s="60"/>
      <c r="THM18" s="60"/>
      <c r="THN18" s="60"/>
      <c r="THO18" s="60"/>
      <c r="THP18" s="60"/>
      <c r="THQ18" s="60"/>
      <c r="THR18" s="60"/>
      <c r="THS18" s="60"/>
      <c r="THT18" s="60"/>
      <c r="THU18" s="60"/>
      <c r="THV18" s="60"/>
      <c r="THW18" s="60"/>
      <c r="THX18" s="60"/>
      <c r="THY18" s="60"/>
      <c r="THZ18" s="60"/>
      <c r="TIA18" s="60"/>
      <c r="TIB18" s="60"/>
      <c r="TIC18" s="60"/>
      <c r="TID18" s="60"/>
      <c r="TIE18" s="60"/>
      <c r="TIF18" s="60"/>
      <c r="TIG18" s="60"/>
      <c r="TIH18" s="60"/>
      <c r="TII18" s="60"/>
      <c r="TIJ18" s="60"/>
      <c r="TIK18" s="60"/>
      <c r="TIL18" s="60"/>
      <c r="TIM18" s="60"/>
      <c r="TIN18" s="60"/>
      <c r="TIO18" s="60"/>
      <c r="TIP18" s="60"/>
      <c r="TIQ18" s="60"/>
      <c r="TIR18" s="60"/>
      <c r="TIS18" s="60"/>
      <c r="TIT18" s="60"/>
      <c r="TIU18" s="60"/>
      <c r="TIV18" s="60"/>
      <c r="TIW18" s="60"/>
      <c r="TIX18" s="60"/>
      <c r="TIY18" s="60"/>
      <c r="TIZ18" s="60"/>
      <c r="TJA18" s="60"/>
      <c r="TJB18" s="60"/>
      <c r="TJC18" s="60"/>
      <c r="TJD18" s="60"/>
      <c r="TJE18" s="60"/>
      <c r="TJF18" s="60"/>
      <c r="TJG18" s="60"/>
      <c r="TJH18" s="60"/>
      <c r="TJI18" s="60"/>
      <c r="TJJ18" s="60"/>
      <c r="TJK18" s="60"/>
      <c r="TJL18" s="60"/>
      <c r="TJM18" s="60"/>
      <c r="TJN18" s="60"/>
      <c r="TJO18" s="60"/>
      <c r="TJP18" s="60"/>
      <c r="TJQ18" s="60"/>
      <c r="TJR18" s="60"/>
      <c r="TJS18" s="60"/>
      <c r="TJT18" s="60"/>
      <c r="TJU18" s="60"/>
      <c r="TJV18" s="60"/>
      <c r="TJW18" s="60"/>
      <c r="TJX18" s="60"/>
      <c r="TJY18" s="60"/>
      <c r="TJZ18" s="60"/>
      <c r="TKA18" s="60"/>
      <c r="TKB18" s="60"/>
      <c r="TKC18" s="60"/>
      <c r="TKD18" s="60"/>
      <c r="TKE18" s="60"/>
      <c r="TKF18" s="60"/>
      <c r="TKG18" s="60"/>
      <c r="TKH18" s="60"/>
      <c r="TKI18" s="60"/>
      <c r="TKJ18" s="60"/>
      <c r="TKK18" s="60"/>
      <c r="TKL18" s="60"/>
      <c r="TKM18" s="60"/>
      <c r="TKN18" s="60"/>
      <c r="TKO18" s="60"/>
      <c r="TKP18" s="60"/>
      <c r="TKQ18" s="60"/>
      <c r="TKR18" s="60"/>
      <c r="TKS18" s="60"/>
      <c r="TKT18" s="60"/>
      <c r="TKU18" s="60"/>
      <c r="TKV18" s="60"/>
      <c r="TKW18" s="60"/>
      <c r="TKX18" s="60"/>
      <c r="TKY18" s="60"/>
      <c r="TKZ18" s="60"/>
      <c r="TLA18" s="60"/>
      <c r="TLB18" s="60"/>
      <c r="TLC18" s="60"/>
      <c r="TLD18" s="60"/>
      <c r="TLE18" s="60"/>
      <c r="TLF18" s="60"/>
      <c r="TLG18" s="60"/>
      <c r="TLH18" s="60"/>
      <c r="TLI18" s="60"/>
      <c r="TLJ18" s="60"/>
      <c r="TLK18" s="60"/>
      <c r="TLL18" s="60"/>
      <c r="TLM18" s="60"/>
      <c r="TLN18" s="60"/>
      <c r="TLO18" s="60"/>
      <c r="TLP18" s="60"/>
      <c r="TLQ18" s="60"/>
      <c r="TLR18" s="60"/>
      <c r="TLS18" s="60"/>
      <c r="TLT18" s="60"/>
      <c r="TLU18" s="60"/>
      <c r="TLV18" s="60"/>
      <c r="TLW18" s="60"/>
      <c r="TLX18" s="60"/>
      <c r="TLY18" s="60"/>
      <c r="TLZ18" s="60"/>
      <c r="TMA18" s="60"/>
      <c r="TMB18" s="60"/>
      <c r="TMC18" s="60"/>
      <c r="TMD18" s="60"/>
      <c r="TME18" s="60"/>
      <c r="TMF18" s="60"/>
      <c r="TMG18" s="60"/>
      <c r="TMH18" s="60"/>
      <c r="TMI18" s="60"/>
      <c r="TMJ18" s="60"/>
      <c r="TMK18" s="60"/>
      <c r="TML18" s="60"/>
      <c r="TMM18" s="60"/>
      <c r="TMN18" s="60"/>
      <c r="TMO18" s="60"/>
      <c r="TMP18" s="60"/>
      <c r="TMQ18" s="60"/>
      <c r="TMR18" s="60"/>
      <c r="TMS18" s="60"/>
      <c r="TMT18" s="60"/>
      <c r="TMU18" s="60"/>
      <c r="TMV18" s="60"/>
      <c r="TMW18" s="60"/>
      <c r="TMX18" s="60"/>
      <c r="TMY18" s="60"/>
      <c r="TMZ18" s="60"/>
      <c r="TNA18" s="60"/>
      <c r="TNB18" s="60"/>
      <c r="TNC18" s="60"/>
      <c r="TND18" s="60"/>
      <c r="TNE18" s="60"/>
      <c r="TNF18" s="60"/>
      <c r="TNG18" s="60"/>
      <c r="TNH18" s="60"/>
      <c r="TNI18" s="60"/>
      <c r="TNJ18" s="60"/>
      <c r="TNK18" s="60"/>
      <c r="TNL18" s="60"/>
      <c r="TNM18" s="60"/>
      <c r="TNN18" s="60"/>
      <c r="TNO18" s="60"/>
      <c r="TNP18" s="60"/>
      <c r="TNQ18" s="60"/>
      <c r="TNR18" s="60"/>
      <c r="TNS18" s="60"/>
      <c r="TNT18" s="60"/>
      <c r="TNU18" s="60"/>
      <c r="TNV18" s="60"/>
      <c r="TNW18" s="60"/>
      <c r="TNX18" s="60"/>
      <c r="TNY18" s="60"/>
      <c r="TNZ18" s="60"/>
      <c r="TOA18" s="60"/>
      <c r="TOB18" s="60"/>
      <c r="TOC18" s="60"/>
      <c r="TOD18" s="60"/>
      <c r="TOE18" s="60"/>
      <c r="TOF18" s="60"/>
      <c r="TOG18" s="60"/>
      <c r="TOH18" s="60"/>
      <c r="TOI18" s="60"/>
      <c r="TOJ18" s="60"/>
      <c r="TOK18" s="60"/>
      <c r="TOL18" s="60"/>
      <c r="TOM18" s="60"/>
      <c r="TON18" s="60"/>
      <c r="TOO18" s="60"/>
      <c r="TOP18" s="60"/>
      <c r="TOQ18" s="60"/>
      <c r="TOR18" s="60"/>
      <c r="TOS18" s="60"/>
      <c r="TOT18" s="60"/>
      <c r="TOU18" s="60"/>
      <c r="TOV18" s="60"/>
      <c r="TOW18" s="60"/>
      <c r="TOX18" s="60"/>
      <c r="TOY18" s="60"/>
      <c r="TOZ18" s="60"/>
      <c r="TPA18" s="60"/>
      <c r="TPB18" s="60"/>
      <c r="TPC18" s="60"/>
      <c r="TPD18" s="60"/>
      <c r="TPE18" s="60"/>
      <c r="TPF18" s="60"/>
      <c r="TPG18" s="60"/>
      <c r="TPH18" s="60"/>
      <c r="TPI18" s="60"/>
      <c r="TPJ18" s="60"/>
      <c r="TPK18" s="60"/>
      <c r="TPL18" s="60"/>
      <c r="TPM18" s="60"/>
      <c r="TPN18" s="60"/>
      <c r="TPO18" s="60"/>
      <c r="TPP18" s="60"/>
      <c r="TPQ18" s="60"/>
      <c r="TPR18" s="60"/>
      <c r="TPS18" s="60"/>
      <c r="TPT18" s="60"/>
      <c r="TPU18" s="60"/>
      <c r="TPV18" s="60"/>
      <c r="TPW18" s="60"/>
      <c r="TPX18" s="60"/>
      <c r="TPY18" s="60"/>
      <c r="TPZ18" s="60"/>
      <c r="TQA18" s="60"/>
      <c r="TQB18" s="60"/>
      <c r="TQC18" s="60"/>
      <c r="TQD18" s="60"/>
      <c r="TQE18" s="60"/>
      <c r="TQF18" s="60"/>
      <c r="TQG18" s="60"/>
      <c r="TQH18" s="60"/>
      <c r="TQI18" s="60"/>
      <c r="TQJ18" s="60"/>
      <c r="TQK18" s="60"/>
      <c r="TQL18" s="60"/>
      <c r="TQM18" s="60"/>
      <c r="TQN18" s="60"/>
      <c r="TQO18" s="60"/>
      <c r="TQP18" s="60"/>
      <c r="TQQ18" s="60"/>
      <c r="TQR18" s="60"/>
      <c r="TQS18" s="60"/>
      <c r="TQT18" s="60"/>
      <c r="TQU18" s="60"/>
      <c r="TQV18" s="60"/>
      <c r="TQW18" s="60"/>
      <c r="TQX18" s="60"/>
      <c r="TQY18" s="60"/>
      <c r="TQZ18" s="60"/>
      <c r="TRA18" s="60"/>
      <c r="TRB18" s="60"/>
      <c r="TRC18" s="60"/>
      <c r="TRD18" s="60"/>
      <c r="TRE18" s="60"/>
      <c r="TRF18" s="60"/>
      <c r="TRG18" s="60"/>
      <c r="TRH18" s="60"/>
      <c r="TRI18" s="60"/>
      <c r="TRJ18" s="60"/>
      <c r="TRK18" s="60"/>
      <c r="TRL18" s="60"/>
      <c r="TRM18" s="60"/>
      <c r="TRN18" s="60"/>
      <c r="TRO18" s="60"/>
      <c r="TRP18" s="60"/>
      <c r="TRQ18" s="60"/>
      <c r="TRR18" s="60"/>
      <c r="TRS18" s="60"/>
      <c r="TRT18" s="60"/>
      <c r="TRU18" s="60"/>
      <c r="TRV18" s="60"/>
      <c r="TRW18" s="60"/>
      <c r="TRX18" s="60"/>
      <c r="TRY18" s="60"/>
      <c r="TRZ18" s="60"/>
      <c r="TSA18" s="60"/>
      <c r="TSB18" s="60"/>
      <c r="TSC18" s="60"/>
      <c r="TSD18" s="60"/>
      <c r="TSE18" s="60"/>
      <c r="TSF18" s="60"/>
      <c r="TSG18" s="60"/>
      <c r="TSH18" s="60"/>
      <c r="TSI18" s="60"/>
      <c r="TSJ18" s="60"/>
      <c r="TSK18" s="60"/>
      <c r="TSL18" s="60"/>
      <c r="TSM18" s="60"/>
      <c r="TSN18" s="60"/>
      <c r="TSO18" s="60"/>
      <c r="TSP18" s="60"/>
      <c r="TSQ18" s="60"/>
      <c r="TSR18" s="60"/>
      <c r="TSS18" s="60"/>
      <c r="TST18" s="60"/>
      <c r="TSU18" s="60"/>
      <c r="TSV18" s="60"/>
      <c r="TSW18" s="60"/>
      <c r="TSX18" s="60"/>
      <c r="TSY18" s="60"/>
      <c r="TSZ18" s="60"/>
      <c r="TTA18" s="60"/>
      <c r="TTB18" s="60"/>
      <c r="TTC18" s="60"/>
      <c r="TTD18" s="60"/>
      <c r="TTE18" s="60"/>
      <c r="TTF18" s="60"/>
      <c r="TTG18" s="60"/>
      <c r="TTH18" s="60"/>
      <c r="TTI18" s="60"/>
      <c r="TTJ18" s="60"/>
      <c r="TTK18" s="60"/>
      <c r="TTL18" s="60"/>
      <c r="TTM18" s="60"/>
      <c r="TTN18" s="60"/>
      <c r="TTO18" s="60"/>
      <c r="TTP18" s="60"/>
      <c r="TTQ18" s="60"/>
      <c r="TTR18" s="60"/>
      <c r="TTS18" s="60"/>
      <c r="TTT18" s="60"/>
      <c r="TTU18" s="60"/>
      <c r="TTV18" s="60"/>
      <c r="TTW18" s="60"/>
      <c r="TTX18" s="60"/>
      <c r="TTY18" s="60"/>
      <c r="TTZ18" s="60"/>
      <c r="TUA18" s="60"/>
      <c r="TUB18" s="60"/>
      <c r="TUC18" s="60"/>
      <c r="TUD18" s="60"/>
      <c r="TUE18" s="60"/>
      <c r="TUF18" s="60"/>
      <c r="TUG18" s="60"/>
      <c r="TUH18" s="60"/>
      <c r="TUI18" s="60"/>
      <c r="TUJ18" s="60"/>
      <c r="TUK18" s="60"/>
      <c r="TUL18" s="60"/>
      <c r="TUM18" s="60"/>
      <c r="TUN18" s="60"/>
      <c r="TUO18" s="60"/>
      <c r="TUP18" s="60"/>
      <c r="TUQ18" s="60"/>
      <c r="TUR18" s="60"/>
      <c r="TUS18" s="60"/>
      <c r="TUT18" s="60"/>
      <c r="TUU18" s="60"/>
      <c r="TUV18" s="60"/>
      <c r="TUW18" s="60"/>
      <c r="TUX18" s="60"/>
      <c r="TUY18" s="60"/>
      <c r="TUZ18" s="60"/>
      <c r="TVA18" s="60"/>
      <c r="TVB18" s="60"/>
      <c r="TVC18" s="60"/>
      <c r="TVD18" s="60"/>
      <c r="TVE18" s="60"/>
      <c r="TVF18" s="60"/>
      <c r="TVG18" s="60"/>
      <c r="TVH18" s="60"/>
      <c r="TVI18" s="60"/>
      <c r="TVJ18" s="60"/>
      <c r="TVK18" s="60"/>
      <c r="TVL18" s="60"/>
      <c r="TVM18" s="60"/>
      <c r="TVN18" s="60"/>
      <c r="TVO18" s="60"/>
      <c r="TVP18" s="60"/>
      <c r="TVQ18" s="60"/>
      <c r="TVR18" s="60"/>
      <c r="TVS18" s="60"/>
      <c r="TVT18" s="60"/>
      <c r="TVU18" s="60"/>
      <c r="TVV18" s="60"/>
      <c r="TVW18" s="60"/>
      <c r="TVX18" s="60"/>
      <c r="TVY18" s="60"/>
      <c r="TVZ18" s="60"/>
      <c r="TWA18" s="60"/>
      <c r="TWB18" s="60"/>
      <c r="TWC18" s="60"/>
      <c r="TWD18" s="60"/>
      <c r="TWE18" s="60"/>
      <c r="TWF18" s="60"/>
      <c r="TWG18" s="60"/>
      <c r="TWH18" s="60"/>
      <c r="TWI18" s="60"/>
      <c r="TWJ18" s="60"/>
      <c r="TWK18" s="60"/>
      <c r="TWL18" s="60"/>
      <c r="TWM18" s="60"/>
      <c r="TWN18" s="60"/>
      <c r="TWO18" s="60"/>
      <c r="TWP18" s="60"/>
      <c r="TWQ18" s="60"/>
      <c r="TWR18" s="60"/>
      <c r="TWS18" s="60"/>
      <c r="TWT18" s="60"/>
      <c r="TWU18" s="60"/>
      <c r="TWV18" s="60"/>
      <c r="TWW18" s="60"/>
      <c r="TWX18" s="60"/>
      <c r="TWY18" s="60"/>
      <c r="TWZ18" s="60"/>
      <c r="TXA18" s="60"/>
      <c r="TXB18" s="60"/>
      <c r="TXC18" s="60"/>
      <c r="TXD18" s="60"/>
      <c r="TXE18" s="60"/>
      <c r="TXF18" s="60"/>
      <c r="TXG18" s="60"/>
      <c r="TXH18" s="60"/>
      <c r="TXI18" s="60"/>
      <c r="TXJ18" s="60"/>
      <c r="TXK18" s="60"/>
      <c r="TXL18" s="60"/>
      <c r="TXM18" s="60"/>
      <c r="TXN18" s="60"/>
      <c r="TXO18" s="60"/>
      <c r="TXP18" s="60"/>
      <c r="TXQ18" s="60"/>
      <c r="TXR18" s="60"/>
      <c r="TXS18" s="60"/>
      <c r="TXT18" s="60"/>
      <c r="TXU18" s="60"/>
      <c r="TXV18" s="60"/>
      <c r="TXW18" s="60"/>
      <c r="TXX18" s="60"/>
      <c r="TXY18" s="60"/>
      <c r="TXZ18" s="60"/>
      <c r="TYA18" s="60"/>
      <c r="TYB18" s="60"/>
      <c r="TYC18" s="60"/>
      <c r="TYD18" s="60"/>
      <c r="TYE18" s="60"/>
      <c r="TYF18" s="60"/>
      <c r="TYG18" s="60"/>
      <c r="TYH18" s="60"/>
      <c r="TYI18" s="60"/>
      <c r="TYJ18" s="60"/>
      <c r="TYK18" s="60"/>
      <c r="TYL18" s="60"/>
      <c r="TYM18" s="60"/>
      <c r="TYN18" s="60"/>
      <c r="TYO18" s="60"/>
      <c r="TYP18" s="60"/>
      <c r="TYQ18" s="60"/>
      <c r="TYR18" s="60"/>
      <c r="TYS18" s="60"/>
      <c r="TYT18" s="60"/>
      <c r="TYU18" s="60"/>
      <c r="TYV18" s="60"/>
      <c r="TYW18" s="60"/>
      <c r="TYX18" s="60"/>
      <c r="TYY18" s="60"/>
      <c r="TYZ18" s="60"/>
      <c r="TZA18" s="60"/>
      <c r="TZB18" s="60"/>
      <c r="TZC18" s="60"/>
      <c r="TZD18" s="60"/>
      <c r="TZE18" s="60"/>
      <c r="TZF18" s="60"/>
      <c r="TZG18" s="60"/>
      <c r="TZH18" s="60"/>
      <c r="TZI18" s="60"/>
      <c r="TZJ18" s="60"/>
      <c r="TZK18" s="60"/>
      <c r="TZL18" s="60"/>
      <c r="TZM18" s="60"/>
      <c r="TZN18" s="60"/>
      <c r="TZO18" s="60"/>
      <c r="TZP18" s="60"/>
      <c r="TZQ18" s="60"/>
      <c r="TZR18" s="60"/>
      <c r="TZS18" s="60"/>
      <c r="TZT18" s="60"/>
      <c r="TZU18" s="60"/>
      <c r="TZV18" s="60"/>
      <c r="TZW18" s="60"/>
      <c r="TZX18" s="60"/>
      <c r="TZY18" s="60"/>
      <c r="TZZ18" s="60"/>
      <c r="UAA18" s="60"/>
      <c r="UAB18" s="60"/>
      <c r="UAC18" s="60"/>
      <c r="UAD18" s="60"/>
      <c r="UAE18" s="60"/>
      <c r="UAF18" s="60"/>
      <c r="UAG18" s="60"/>
      <c r="UAH18" s="60"/>
      <c r="UAI18" s="60"/>
      <c r="UAJ18" s="60"/>
      <c r="UAK18" s="60"/>
      <c r="UAL18" s="60"/>
      <c r="UAM18" s="60"/>
      <c r="UAN18" s="60"/>
      <c r="UAO18" s="60"/>
      <c r="UAP18" s="60"/>
      <c r="UAQ18" s="60"/>
      <c r="UAR18" s="60"/>
      <c r="UAS18" s="60"/>
      <c r="UAT18" s="60"/>
      <c r="UAU18" s="60"/>
      <c r="UAV18" s="60"/>
      <c r="UAW18" s="60"/>
      <c r="UAX18" s="60"/>
      <c r="UAY18" s="60"/>
      <c r="UAZ18" s="60"/>
      <c r="UBA18" s="60"/>
      <c r="UBB18" s="60"/>
      <c r="UBC18" s="60"/>
      <c r="UBD18" s="60"/>
      <c r="UBE18" s="60"/>
      <c r="UBF18" s="60"/>
      <c r="UBG18" s="60"/>
      <c r="UBH18" s="60"/>
      <c r="UBI18" s="60"/>
      <c r="UBJ18" s="60"/>
      <c r="UBK18" s="60"/>
      <c r="UBL18" s="60"/>
      <c r="UBM18" s="60"/>
      <c r="UBN18" s="60"/>
      <c r="UBO18" s="60"/>
      <c r="UBP18" s="60"/>
      <c r="UBQ18" s="60"/>
      <c r="UBR18" s="60"/>
      <c r="UBS18" s="60"/>
      <c r="UBT18" s="60"/>
      <c r="UBU18" s="60"/>
      <c r="UBV18" s="60"/>
      <c r="UBW18" s="60"/>
      <c r="UBX18" s="60"/>
      <c r="UBY18" s="60"/>
      <c r="UBZ18" s="60"/>
      <c r="UCA18" s="60"/>
      <c r="UCB18" s="60"/>
      <c r="UCC18" s="60"/>
      <c r="UCD18" s="60"/>
      <c r="UCE18" s="60"/>
      <c r="UCF18" s="60"/>
      <c r="UCG18" s="60"/>
      <c r="UCH18" s="60"/>
      <c r="UCI18" s="60"/>
      <c r="UCJ18" s="60"/>
      <c r="UCK18" s="60"/>
      <c r="UCL18" s="60"/>
      <c r="UCM18" s="60"/>
      <c r="UCN18" s="60"/>
      <c r="UCO18" s="60"/>
      <c r="UCP18" s="60"/>
      <c r="UCQ18" s="60"/>
      <c r="UCR18" s="60"/>
      <c r="UCS18" s="60"/>
      <c r="UCT18" s="60"/>
      <c r="UCU18" s="60"/>
      <c r="UCV18" s="60"/>
      <c r="UCW18" s="60"/>
      <c r="UCX18" s="60"/>
      <c r="UCY18" s="60"/>
      <c r="UCZ18" s="60"/>
      <c r="UDA18" s="60"/>
      <c r="UDB18" s="60"/>
      <c r="UDC18" s="60"/>
      <c r="UDD18" s="60"/>
      <c r="UDE18" s="60"/>
      <c r="UDF18" s="60"/>
      <c r="UDG18" s="60"/>
      <c r="UDH18" s="60"/>
      <c r="UDI18" s="60"/>
      <c r="UDJ18" s="60"/>
      <c r="UDK18" s="60"/>
      <c r="UDL18" s="60"/>
      <c r="UDM18" s="60"/>
      <c r="UDN18" s="60"/>
      <c r="UDO18" s="60"/>
      <c r="UDP18" s="60"/>
      <c r="UDQ18" s="60"/>
      <c r="UDR18" s="60"/>
      <c r="UDS18" s="60"/>
      <c r="UDT18" s="60"/>
      <c r="UDU18" s="60"/>
      <c r="UDV18" s="60"/>
      <c r="UDW18" s="60"/>
      <c r="UDX18" s="60"/>
      <c r="UDY18" s="60"/>
      <c r="UDZ18" s="60"/>
      <c r="UEA18" s="60"/>
      <c r="UEB18" s="60"/>
      <c r="UEC18" s="60"/>
      <c r="UED18" s="60"/>
      <c r="UEE18" s="60"/>
      <c r="UEF18" s="60"/>
      <c r="UEG18" s="60"/>
      <c r="UEH18" s="60"/>
      <c r="UEI18" s="60"/>
      <c r="UEJ18" s="60"/>
      <c r="UEK18" s="60"/>
      <c r="UEL18" s="60"/>
      <c r="UEM18" s="60"/>
      <c r="UEN18" s="60"/>
      <c r="UEO18" s="60"/>
      <c r="UEP18" s="60"/>
      <c r="UEQ18" s="60"/>
      <c r="UER18" s="60"/>
      <c r="UES18" s="60"/>
      <c r="UET18" s="60"/>
      <c r="UEU18" s="60"/>
      <c r="UEV18" s="60"/>
      <c r="UEW18" s="60"/>
      <c r="UEX18" s="60"/>
      <c r="UEY18" s="60"/>
      <c r="UEZ18" s="60"/>
      <c r="UFA18" s="60"/>
      <c r="UFB18" s="60"/>
      <c r="UFC18" s="60"/>
      <c r="UFD18" s="60"/>
      <c r="UFE18" s="60"/>
      <c r="UFF18" s="60"/>
      <c r="UFG18" s="60"/>
      <c r="UFH18" s="60"/>
      <c r="UFI18" s="60"/>
      <c r="UFJ18" s="60"/>
      <c r="UFK18" s="60"/>
      <c r="UFL18" s="60"/>
      <c r="UFM18" s="60"/>
      <c r="UFN18" s="60"/>
      <c r="UFO18" s="60"/>
      <c r="UFP18" s="60"/>
      <c r="UFQ18" s="60"/>
      <c r="UFR18" s="60"/>
      <c r="UFS18" s="60"/>
      <c r="UFT18" s="60"/>
      <c r="UFU18" s="60"/>
      <c r="UFV18" s="60"/>
      <c r="UFW18" s="60"/>
      <c r="UFX18" s="60"/>
      <c r="UFY18" s="60"/>
      <c r="UFZ18" s="60"/>
      <c r="UGA18" s="60"/>
      <c r="UGB18" s="60"/>
      <c r="UGC18" s="60"/>
      <c r="UGD18" s="60"/>
      <c r="UGE18" s="60"/>
      <c r="UGF18" s="60"/>
      <c r="UGG18" s="60"/>
      <c r="UGH18" s="60"/>
      <c r="UGI18" s="60"/>
      <c r="UGJ18" s="60"/>
      <c r="UGK18" s="60"/>
      <c r="UGL18" s="60"/>
      <c r="UGM18" s="60"/>
      <c r="UGN18" s="60"/>
      <c r="UGO18" s="60"/>
      <c r="UGP18" s="60"/>
      <c r="UGQ18" s="60"/>
      <c r="UGR18" s="60"/>
      <c r="UGS18" s="60"/>
      <c r="UGT18" s="60"/>
      <c r="UGU18" s="60"/>
      <c r="UGV18" s="60"/>
      <c r="UGW18" s="60"/>
      <c r="UGX18" s="60"/>
      <c r="UGY18" s="60"/>
      <c r="UGZ18" s="60"/>
      <c r="UHA18" s="60"/>
      <c r="UHB18" s="60"/>
      <c r="UHC18" s="60"/>
      <c r="UHD18" s="60"/>
      <c r="UHE18" s="60"/>
      <c r="UHF18" s="60"/>
      <c r="UHG18" s="60"/>
      <c r="UHH18" s="60"/>
      <c r="UHI18" s="60"/>
      <c r="UHJ18" s="60"/>
      <c r="UHK18" s="60"/>
      <c r="UHL18" s="60"/>
      <c r="UHM18" s="60"/>
      <c r="UHN18" s="60"/>
      <c r="UHO18" s="60"/>
      <c r="UHP18" s="60"/>
      <c r="UHQ18" s="60"/>
      <c r="UHR18" s="60"/>
      <c r="UHS18" s="60"/>
      <c r="UHT18" s="60"/>
      <c r="UHU18" s="60"/>
      <c r="UHV18" s="60"/>
      <c r="UHW18" s="60"/>
      <c r="UHX18" s="60"/>
      <c r="UHY18" s="60"/>
      <c r="UHZ18" s="60"/>
      <c r="UIA18" s="60"/>
      <c r="UIB18" s="60"/>
      <c r="UIC18" s="60"/>
      <c r="UID18" s="60"/>
      <c r="UIE18" s="60"/>
      <c r="UIF18" s="60"/>
      <c r="UIG18" s="60"/>
      <c r="UIH18" s="60"/>
      <c r="UII18" s="60"/>
      <c r="UIJ18" s="60"/>
      <c r="UIK18" s="60"/>
      <c r="UIL18" s="60"/>
      <c r="UIM18" s="60"/>
      <c r="UIN18" s="60"/>
      <c r="UIO18" s="60"/>
      <c r="UIP18" s="60"/>
      <c r="UIQ18" s="60"/>
      <c r="UIR18" s="60"/>
      <c r="UIS18" s="60"/>
      <c r="UIT18" s="60"/>
      <c r="UIU18" s="60"/>
      <c r="UIV18" s="60"/>
      <c r="UIW18" s="60"/>
      <c r="UIX18" s="60"/>
      <c r="UIY18" s="60"/>
      <c r="UIZ18" s="60"/>
      <c r="UJA18" s="60"/>
      <c r="UJB18" s="60"/>
      <c r="UJC18" s="60"/>
      <c r="UJD18" s="60"/>
      <c r="UJE18" s="60"/>
      <c r="UJF18" s="60"/>
      <c r="UJG18" s="60"/>
      <c r="UJH18" s="60"/>
      <c r="UJI18" s="60"/>
      <c r="UJJ18" s="60"/>
      <c r="UJK18" s="60"/>
      <c r="UJL18" s="60"/>
      <c r="UJM18" s="60"/>
      <c r="UJN18" s="60"/>
      <c r="UJO18" s="60"/>
      <c r="UJP18" s="60"/>
      <c r="UJQ18" s="60"/>
      <c r="UJR18" s="60"/>
      <c r="UJS18" s="60"/>
      <c r="UJT18" s="60"/>
      <c r="UJU18" s="60"/>
      <c r="UJV18" s="60"/>
      <c r="UJW18" s="60"/>
      <c r="UJX18" s="60"/>
      <c r="UJY18" s="60"/>
      <c r="UJZ18" s="60"/>
      <c r="UKA18" s="60"/>
      <c r="UKB18" s="60"/>
      <c r="UKC18" s="60"/>
      <c r="UKD18" s="60"/>
      <c r="UKE18" s="60"/>
      <c r="UKF18" s="60"/>
      <c r="UKG18" s="60"/>
      <c r="UKH18" s="60"/>
      <c r="UKI18" s="60"/>
      <c r="UKJ18" s="60"/>
      <c r="UKK18" s="60"/>
      <c r="UKL18" s="60"/>
      <c r="UKM18" s="60"/>
      <c r="UKN18" s="60"/>
      <c r="UKO18" s="60"/>
      <c r="UKP18" s="60"/>
      <c r="UKQ18" s="60"/>
      <c r="UKR18" s="60"/>
      <c r="UKS18" s="60"/>
      <c r="UKT18" s="60"/>
      <c r="UKU18" s="60"/>
      <c r="UKV18" s="60"/>
      <c r="UKW18" s="60"/>
      <c r="UKX18" s="60"/>
      <c r="UKY18" s="60"/>
      <c r="UKZ18" s="60"/>
      <c r="ULA18" s="60"/>
      <c r="ULB18" s="60"/>
      <c r="ULC18" s="60"/>
      <c r="ULD18" s="60"/>
      <c r="ULE18" s="60"/>
      <c r="ULF18" s="60"/>
      <c r="ULG18" s="60"/>
      <c r="ULH18" s="60"/>
      <c r="ULI18" s="60"/>
      <c r="ULJ18" s="60"/>
      <c r="ULK18" s="60"/>
      <c r="ULL18" s="60"/>
      <c r="ULM18" s="60"/>
      <c r="ULN18" s="60"/>
      <c r="ULO18" s="60"/>
      <c r="ULP18" s="60"/>
      <c r="ULQ18" s="60"/>
      <c r="ULR18" s="60"/>
      <c r="ULS18" s="60"/>
      <c r="ULT18" s="60"/>
      <c r="ULU18" s="60"/>
      <c r="ULV18" s="60"/>
      <c r="ULW18" s="60"/>
      <c r="ULX18" s="60"/>
      <c r="ULY18" s="60"/>
      <c r="ULZ18" s="60"/>
      <c r="UMA18" s="60"/>
      <c r="UMB18" s="60"/>
      <c r="UMC18" s="60"/>
      <c r="UMD18" s="60"/>
      <c r="UME18" s="60"/>
      <c r="UMF18" s="60"/>
      <c r="UMG18" s="60"/>
      <c r="UMH18" s="60"/>
      <c r="UMI18" s="60"/>
      <c r="UMJ18" s="60"/>
      <c r="UMK18" s="60"/>
      <c r="UML18" s="60"/>
      <c r="UMM18" s="60"/>
      <c r="UMN18" s="60"/>
      <c r="UMO18" s="60"/>
      <c r="UMP18" s="60"/>
      <c r="UMQ18" s="60"/>
      <c r="UMR18" s="60"/>
      <c r="UMS18" s="60"/>
      <c r="UMT18" s="60"/>
      <c r="UMU18" s="60"/>
      <c r="UMV18" s="60"/>
      <c r="UMW18" s="60"/>
      <c r="UMX18" s="60"/>
      <c r="UMY18" s="60"/>
      <c r="UMZ18" s="60"/>
      <c r="UNA18" s="60"/>
      <c r="UNB18" s="60"/>
      <c r="UNC18" s="60"/>
      <c r="UND18" s="60"/>
      <c r="UNE18" s="60"/>
      <c r="UNF18" s="60"/>
      <c r="UNG18" s="60"/>
      <c r="UNH18" s="60"/>
      <c r="UNI18" s="60"/>
      <c r="UNJ18" s="60"/>
      <c r="UNK18" s="60"/>
      <c r="UNL18" s="60"/>
      <c r="UNM18" s="60"/>
      <c r="UNN18" s="60"/>
      <c r="UNO18" s="60"/>
      <c r="UNP18" s="60"/>
      <c r="UNQ18" s="60"/>
      <c r="UNR18" s="60"/>
      <c r="UNS18" s="60"/>
      <c r="UNT18" s="60"/>
      <c r="UNU18" s="60"/>
      <c r="UNV18" s="60"/>
      <c r="UNW18" s="60"/>
      <c r="UNX18" s="60"/>
      <c r="UNY18" s="60"/>
      <c r="UNZ18" s="60"/>
      <c r="UOA18" s="60"/>
      <c r="UOB18" s="60"/>
      <c r="UOC18" s="60"/>
      <c r="UOD18" s="60"/>
      <c r="UOE18" s="60"/>
      <c r="UOF18" s="60"/>
      <c r="UOG18" s="60"/>
      <c r="UOH18" s="60"/>
      <c r="UOI18" s="60"/>
      <c r="UOJ18" s="60"/>
      <c r="UOK18" s="60"/>
      <c r="UOL18" s="60"/>
      <c r="UOM18" s="60"/>
      <c r="UON18" s="60"/>
      <c r="UOO18" s="60"/>
      <c r="UOP18" s="60"/>
      <c r="UOQ18" s="60"/>
      <c r="UOR18" s="60"/>
      <c r="UOS18" s="60"/>
      <c r="UOT18" s="60"/>
      <c r="UOU18" s="60"/>
      <c r="UOV18" s="60"/>
      <c r="UOW18" s="60"/>
      <c r="UOX18" s="60"/>
      <c r="UOY18" s="60"/>
      <c r="UOZ18" s="60"/>
      <c r="UPA18" s="60"/>
      <c r="UPB18" s="60"/>
      <c r="UPC18" s="60"/>
      <c r="UPD18" s="60"/>
      <c r="UPE18" s="60"/>
      <c r="UPF18" s="60"/>
      <c r="UPG18" s="60"/>
      <c r="UPH18" s="60"/>
      <c r="UPI18" s="60"/>
      <c r="UPJ18" s="60"/>
      <c r="UPK18" s="60"/>
      <c r="UPL18" s="60"/>
      <c r="UPM18" s="60"/>
      <c r="UPN18" s="60"/>
      <c r="UPO18" s="60"/>
      <c r="UPP18" s="60"/>
      <c r="UPQ18" s="60"/>
      <c r="UPR18" s="60"/>
      <c r="UPS18" s="60"/>
      <c r="UPT18" s="60"/>
      <c r="UPU18" s="60"/>
      <c r="UPV18" s="60"/>
      <c r="UPW18" s="60"/>
      <c r="UPX18" s="60"/>
      <c r="UPY18" s="60"/>
      <c r="UPZ18" s="60"/>
      <c r="UQA18" s="60"/>
      <c r="UQB18" s="60"/>
      <c r="UQC18" s="60"/>
      <c r="UQD18" s="60"/>
      <c r="UQE18" s="60"/>
      <c r="UQF18" s="60"/>
      <c r="UQG18" s="60"/>
      <c r="UQH18" s="60"/>
      <c r="UQI18" s="60"/>
      <c r="UQJ18" s="60"/>
      <c r="UQK18" s="60"/>
      <c r="UQL18" s="60"/>
      <c r="UQM18" s="60"/>
      <c r="UQN18" s="60"/>
      <c r="UQO18" s="60"/>
      <c r="UQP18" s="60"/>
      <c r="UQQ18" s="60"/>
      <c r="UQR18" s="60"/>
      <c r="UQS18" s="60"/>
      <c r="UQT18" s="60"/>
      <c r="UQU18" s="60"/>
      <c r="UQV18" s="60"/>
      <c r="UQW18" s="60"/>
      <c r="UQX18" s="60"/>
      <c r="UQY18" s="60"/>
      <c r="UQZ18" s="60"/>
      <c r="URA18" s="60"/>
      <c r="URB18" s="60"/>
      <c r="URC18" s="60"/>
      <c r="URD18" s="60"/>
      <c r="URE18" s="60"/>
      <c r="URF18" s="60"/>
      <c r="URG18" s="60"/>
      <c r="URH18" s="60"/>
      <c r="URI18" s="60"/>
      <c r="URJ18" s="60"/>
      <c r="URK18" s="60"/>
      <c r="URL18" s="60"/>
      <c r="URM18" s="60"/>
      <c r="URN18" s="60"/>
      <c r="URO18" s="60"/>
      <c r="URP18" s="60"/>
      <c r="URQ18" s="60"/>
      <c r="URR18" s="60"/>
      <c r="URS18" s="60"/>
      <c r="URT18" s="60"/>
      <c r="URU18" s="60"/>
      <c r="URV18" s="60"/>
      <c r="URW18" s="60"/>
      <c r="URX18" s="60"/>
      <c r="URY18" s="60"/>
      <c r="URZ18" s="60"/>
      <c r="USA18" s="60"/>
      <c r="USB18" s="60"/>
      <c r="USC18" s="60"/>
      <c r="USD18" s="60"/>
      <c r="USE18" s="60"/>
      <c r="USF18" s="60"/>
      <c r="USG18" s="60"/>
      <c r="USH18" s="60"/>
      <c r="USI18" s="60"/>
      <c r="USJ18" s="60"/>
      <c r="USK18" s="60"/>
      <c r="USL18" s="60"/>
      <c r="USM18" s="60"/>
      <c r="USN18" s="60"/>
      <c r="USO18" s="60"/>
      <c r="USP18" s="60"/>
      <c r="USQ18" s="60"/>
      <c r="USR18" s="60"/>
      <c r="USS18" s="60"/>
      <c r="UST18" s="60"/>
      <c r="USU18" s="60"/>
      <c r="USV18" s="60"/>
      <c r="USW18" s="60"/>
      <c r="USX18" s="60"/>
      <c r="USY18" s="60"/>
      <c r="USZ18" s="60"/>
      <c r="UTA18" s="60"/>
      <c r="UTB18" s="60"/>
      <c r="UTC18" s="60"/>
      <c r="UTD18" s="60"/>
      <c r="UTE18" s="60"/>
      <c r="UTF18" s="60"/>
      <c r="UTG18" s="60"/>
      <c r="UTH18" s="60"/>
      <c r="UTI18" s="60"/>
      <c r="UTJ18" s="60"/>
      <c r="UTK18" s="60"/>
      <c r="UTL18" s="60"/>
      <c r="UTM18" s="60"/>
      <c r="UTN18" s="60"/>
      <c r="UTO18" s="60"/>
      <c r="UTP18" s="60"/>
      <c r="UTQ18" s="60"/>
      <c r="UTR18" s="60"/>
      <c r="UTS18" s="60"/>
      <c r="UTT18" s="60"/>
      <c r="UTU18" s="60"/>
      <c r="UTV18" s="60"/>
      <c r="UTW18" s="60"/>
      <c r="UTX18" s="60"/>
      <c r="UTY18" s="60"/>
      <c r="UTZ18" s="60"/>
      <c r="UUA18" s="60"/>
      <c r="UUB18" s="60"/>
      <c r="UUC18" s="60"/>
      <c r="UUD18" s="60"/>
      <c r="UUE18" s="60"/>
      <c r="UUF18" s="60"/>
      <c r="UUG18" s="60"/>
      <c r="UUH18" s="60"/>
      <c r="UUI18" s="60"/>
      <c r="UUJ18" s="60"/>
      <c r="UUK18" s="60"/>
      <c r="UUL18" s="60"/>
      <c r="UUM18" s="60"/>
      <c r="UUN18" s="60"/>
      <c r="UUO18" s="60"/>
      <c r="UUP18" s="60"/>
      <c r="UUQ18" s="60"/>
      <c r="UUR18" s="60"/>
      <c r="UUS18" s="60"/>
      <c r="UUT18" s="60"/>
      <c r="UUU18" s="60"/>
      <c r="UUV18" s="60"/>
      <c r="UUW18" s="60"/>
      <c r="UUX18" s="60"/>
      <c r="UUY18" s="60"/>
      <c r="UUZ18" s="60"/>
      <c r="UVA18" s="60"/>
      <c r="UVB18" s="60"/>
      <c r="UVC18" s="60"/>
      <c r="UVD18" s="60"/>
      <c r="UVE18" s="60"/>
      <c r="UVF18" s="60"/>
      <c r="UVG18" s="60"/>
      <c r="UVH18" s="60"/>
      <c r="UVI18" s="60"/>
      <c r="UVJ18" s="60"/>
      <c r="UVK18" s="60"/>
      <c r="UVL18" s="60"/>
      <c r="UVM18" s="60"/>
      <c r="UVN18" s="60"/>
      <c r="UVO18" s="60"/>
      <c r="UVP18" s="60"/>
      <c r="UVQ18" s="60"/>
      <c r="UVR18" s="60"/>
      <c r="UVS18" s="60"/>
      <c r="UVT18" s="60"/>
      <c r="UVU18" s="60"/>
      <c r="UVV18" s="60"/>
      <c r="UVW18" s="60"/>
      <c r="UVX18" s="60"/>
      <c r="UVY18" s="60"/>
      <c r="UVZ18" s="60"/>
      <c r="UWA18" s="60"/>
      <c r="UWB18" s="60"/>
      <c r="UWC18" s="60"/>
      <c r="UWD18" s="60"/>
      <c r="UWE18" s="60"/>
      <c r="UWF18" s="60"/>
      <c r="UWG18" s="60"/>
      <c r="UWH18" s="60"/>
      <c r="UWI18" s="60"/>
      <c r="UWJ18" s="60"/>
      <c r="UWK18" s="60"/>
      <c r="UWL18" s="60"/>
      <c r="UWM18" s="60"/>
      <c r="UWN18" s="60"/>
      <c r="UWO18" s="60"/>
      <c r="UWP18" s="60"/>
      <c r="UWQ18" s="60"/>
      <c r="UWR18" s="60"/>
      <c r="UWS18" s="60"/>
      <c r="UWT18" s="60"/>
      <c r="UWU18" s="60"/>
      <c r="UWV18" s="60"/>
      <c r="UWW18" s="60"/>
      <c r="UWX18" s="60"/>
      <c r="UWY18" s="60"/>
      <c r="UWZ18" s="60"/>
      <c r="UXA18" s="60"/>
      <c r="UXB18" s="60"/>
      <c r="UXC18" s="60"/>
      <c r="UXD18" s="60"/>
      <c r="UXE18" s="60"/>
      <c r="UXF18" s="60"/>
      <c r="UXG18" s="60"/>
      <c r="UXH18" s="60"/>
      <c r="UXI18" s="60"/>
      <c r="UXJ18" s="60"/>
      <c r="UXK18" s="60"/>
      <c r="UXL18" s="60"/>
      <c r="UXM18" s="60"/>
      <c r="UXN18" s="60"/>
      <c r="UXO18" s="60"/>
      <c r="UXP18" s="60"/>
      <c r="UXQ18" s="60"/>
      <c r="UXR18" s="60"/>
      <c r="UXS18" s="60"/>
      <c r="UXT18" s="60"/>
      <c r="UXU18" s="60"/>
      <c r="UXV18" s="60"/>
      <c r="UXW18" s="60"/>
      <c r="UXX18" s="60"/>
      <c r="UXY18" s="60"/>
      <c r="UXZ18" s="60"/>
      <c r="UYA18" s="60"/>
      <c r="UYB18" s="60"/>
      <c r="UYC18" s="60"/>
      <c r="UYD18" s="60"/>
      <c r="UYE18" s="60"/>
      <c r="UYF18" s="60"/>
      <c r="UYG18" s="60"/>
      <c r="UYH18" s="60"/>
      <c r="UYI18" s="60"/>
      <c r="UYJ18" s="60"/>
      <c r="UYK18" s="60"/>
      <c r="UYL18" s="60"/>
      <c r="UYM18" s="60"/>
      <c r="UYN18" s="60"/>
      <c r="UYO18" s="60"/>
      <c r="UYP18" s="60"/>
      <c r="UYQ18" s="60"/>
      <c r="UYR18" s="60"/>
      <c r="UYS18" s="60"/>
      <c r="UYT18" s="60"/>
      <c r="UYU18" s="60"/>
      <c r="UYV18" s="60"/>
      <c r="UYW18" s="60"/>
      <c r="UYX18" s="60"/>
      <c r="UYY18" s="60"/>
      <c r="UYZ18" s="60"/>
      <c r="UZA18" s="60"/>
      <c r="UZB18" s="60"/>
      <c r="UZC18" s="60"/>
      <c r="UZD18" s="60"/>
      <c r="UZE18" s="60"/>
      <c r="UZF18" s="60"/>
      <c r="UZG18" s="60"/>
      <c r="UZH18" s="60"/>
      <c r="UZI18" s="60"/>
      <c r="UZJ18" s="60"/>
      <c r="UZK18" s="60"/>
      <c r="UZL18" s="60"/>
      <c r="UZM18" s="60"/>
      <c r="UZN18" s="60"/>
      <c r="UZO18" s="60"/>
      <c r="UZP18" s="60"/>
      <c r="UZQ18" s="60"/>
      <c r="UZR18" s="60"/>
      <c r="UZS18" s="60"/>
      <c r="UZT18" s="60"/>
      <c r="UZU18" s="60"/>
      <c r="UZV18" s="60"/>
      <c r="UZW18" s="60"/>
      <c r="UZX18" s="60"/>
      <c r="UZY18" s="60"/>
      <c r="UZZ18" s="60"/>
      <c r="VAA18" s="60"/>
      <c r="VAB18" s="60"/>
      <c r="VAC18" s="60"/>
      <c r="VAD18" s="60"/>
      <c r="VAE18" s="60"/>
      <c r="VAF18" s="60"/>
      <c r="VAG18" s="60"/>
      <c r="VAH18" s="60"/>
      <c r="VAI18" s="60"/>
      <c r="VAJ18" s="60"/>
      <c r="VAK18" s="60"/>
      <c r="VAL18" s="60"/>
      <c r="VAM18" s="60"/>
      <c r="VAN18" s="60"/>
      <c r="VAO18" s="60"/>
      <c r="VAP18" s="60"/>
      <c r="VAQ18" s="60"/>
      <c r="VAR18" s="60"/>
      <c r="VAS18" s="60"/>
      <c r="VAT18" s="60"/>
      <c r="VAU18" s="60"/>
      <c r="VAV18" s="60"/>
      <c r="VAW18" s="60"/>
      <c r="VAX18" s="60"/>
      <c r="VAY18" s="60"/>
      <c r="VAZ18" s="60"/>
      <c r="VBA18" s="60"/>
      <c r="VBB18" s="60"/>
      <c r="VBC18" s="60"/>
      <c r="VBD18" s="60"/>
      <c r="VBE18" s="60"/>
      <c r="VBF18" s="60"/>
      <c r="VBG18" s="60"/>
      <c r="VBH18" s="60"/>
      <c r="VBI18" s="60"/>
      <c r="VBJ18" s="60"/>
      <c r="VBK18" s="60"/>
      <c r="VBL18" s="60"/>
      <c r="VBM18" s="60"/>
      <c r="VBN18" s="60"/>
      <c r="VBO18" s="60"/>
      <c r="VBP18" s="60"/>
      <c r="VBQ18" s="60"/>
      <c r="VBR18" s="60"/>
      <c r="VBS18" s="60"/>
      <c r="VBT18" s="60"/>
      <c r="VBU18" s="60"/>
      <c r="VBV18" s="60"/>
      <c r="VBW18" s="60"/>
      <c r="VBX18" s="60"/>
      <c r="VBY18" s="60"/>
      <c r="VBZ18" s="60"/>
      <c r="VCA18" s="60"/>
      <c r="VCB18" s="60"/>
      <c r="VCC18" s="60"/>
      <c r="VCD18" s="60"/>
      <c r="VCE18" s="60"/>
      <c r="VCF18" s="60"/>
      <c r="VCG18" s="60"/>
      <c r="VCH18" s="60"/>
      <c r="VCI18" s="60"/>
      <c r="VCJ18" s="60"/>
      <c r="VCK18" s="60"/>
      <c r="VCL18" s="60"/>
      <c r="VCM18" s="60"/>
      <c r="VCN18" s="60"/>
      <c r="VCO18" s="60"/>
      <c r="VCP18" s="60"/>
      <c r="VCQ18" s="60"/>
      <c r="VCR18" s="60"/>
      <c r="VCS18" s="60"/>
      <c r="VCT18" s="60"/>
      <c r="VCU18" s="60"/>
      <c r="VCV18" s="60"/>
      <c r="VCW18" s="60"/>
      <c r="VCX18" s="60"/>
      <c r="VCY18" s="60"/>
      <c r="VCZ18" s="60"/>
      <c r="VDA18" s="60"/>
      <c r="VDB18" s="60"/>
      <c r="VDC18" s="60"/>
      <c r="VDD18" s="60"/>
      <c r="VDE18" s="60"/>
      <c r="VDF18" s="60"/>
      <c r="VDG18" s="60"/>
      <c r="VDH18" s="60"/>
      <c r="VDI18" s="60"/>
      <c r="VDJ18" s="60"/>
      <c r="VDK18" s="60"/>
      <c r="VDL18" s="60"/>
      <c r="VDM18" s="60"/>
      <c r="VDN18" s="60"/>
      <c r="VDO18" s="60"/>
      <c r="VDP18" s="60"/>
      <c r="VDQ18" s="60"/>
      <c r="VDR18" s="60"/>
      <c r="VDS18" s="60"/>
      <c r="VDT18" s="60"/>
      <c r="VDU18" s="60"/>
      <c r="VDV18" s="60"/>
      <c r="VDW18" s="60"/>
      <c r="VDX18" s="60"/>
      <c r="VDY18" s="60"/>
      <c r="VDZ18" s="60"/>
      <c r="VEA18" s="60"/>
      <c r="VEB18" s="60"/>
      <c r="VEC18" s="60"/>
      <c r="VED18" s="60"/>
      <c r="VEE18" s="60"/>
      <c r="VEF18" s="60"/>
      <c r="VEG18" s="60"/>
      <c r="VEH18" s="60"/>
      <c r="VEI18" s="60"/>
      <c r="VEJ18" s="60"/>
      <c r="VEK18" s="60"/>
      <c r="VEL18" s="60"/>
      <c r="VEM18" s="60"/>
      <c r="VEN18" s="60"/>
      <c r="VEO18" s="60"/>
      <c r="VEP18" s="60"/>
      <c r="VEQ18" s="60"/>
      <c r="VER18" s="60"/>
      <c r="VES18" s="60"/>
      <c r="VET18" s="60"/>
      <c r="VEU18" s="60"/>
      <c r="VEV18" s="60"/>
      <c r="VEW18" s="60"/>
      <c r="VEX18" s="60"/>
      <c r="VEY18" s="60"/>
      <c r="VEZ18" s="60"/>
      <c r="VFA18" s="60"/>
      <c r="VFB18" s="60"/>
      <c r="VFC18" s="60"/>
      <c r="VFD18" s="60"/>
      <c r="VFE18" s="60"/>
      <c r="VFF18" s="60"/>
      <c r="VFG18" s="60"/>
      <c r="VFH18" s="60"/>
      <c r="VFI18" s="60"/>
      <c r="VFJ18" s="60"/>
      <c r="VFK18" s="60"/>
      <c r="VFL18" s="60"/>
      <c r="VFM18" s="60"/>
      <c r="VFN18" s="60"/>
      <c r="VFO18" s="60"/>
      <c r="VFP18" s="60"/>
      <c r="VFQ18" s="60"/>
      <c r="VFR18" s="60"/>
      <c r="VFS18" s="60"/>
      <c r="VFT18" s="60"/>
      <c r="VFU18" s="60"/>
      <c r="VFV18" s="60"/>
      <c r="VFW18" s="60"/>
      <c r="VFX18" s="60"/>
      <c r="VFY18" s="60"/>
      <c r="VFZ18" s="60"/>
      <c r="VGA18" s="60"/>
      <c r="VGB18" s="60"/>
      <c r="VGC18" s="60"/>
      <c r="VGD18" s="60"/>
      <c r="VGE18" s="60"/>
      <c r="VGF18" s="60"/>
      <c r="VGG18" s="60"/>
      <c r="VGH18" s="60"/>
      <c r="VGI18" s="60"/>
      <c r="VGJ18" s="60"/>
      <c r="VGK18" s="60"/>
      <c r="VGL18" s="60"/>
      <c r="VGM18" s="60"/>
      <c r="VGN18" s="60"/>
      <c r="VGO18" s="60"/>
      <c r="VGP18" s="60"/>
      <c r="VGQ18" s="60"/>
      <c r="VGR18" s="60"/>
      <c r="VGS18" s="60"/>
      <c r="VGT18" s="60"/>
      <c r="VGU18" s="60"/>
      <c r="VGV18" s="60"/>
      <c r="VGW18" s="60"/>
      <c r="VGX18" s="60"/>
      <c r="VGY18" s="60"/>
      <c r="VGZ18" s="60"/>
      <c r="VHA18" s="60"/>
      <c r="VHB18" s="60"/>
      <c r="VHC18" s="60"/>
      <c r="VHD18" s="60"/>
      <c r="VHE18" s="60"/>
      <c r="VHF18" s="60"/>
      <c r="VHG18" s="60"/>
      <c r="VHH18" s="60"/>
      <c r="VHI18" s="60"/>
      <c r="VHJ18" s="60"/>
      <c r="VHK18" s="60"/>
      <c r="VHL18" s="60"/>
      <c r="VHM18" s="60"/>
      <c r="VHN18" s="60"/>
      <c r="VHO18" s="60"/>
      <c r="VHP18" s="60"/>
      <c r="VHQ18" s="60"/>
      <c r="VHR18" s="60"/>
      <c r="VHS18" s="60"/>
      <c r="VHT18" s="60"/>
      <c r="VHU18" s="60"/>
      <c r="VHV18" s="60"/>
      <c r="VHW18" s="60"/>
      <c r="VHX18" s="60"/>
      <c r="VHY18" s="60"/>
      <c r="VHZ18" s="60"/>
      <c r="VIA18" s="60"/>
      <c r="VIB18" s="60"/>
      <c r="VIC18" s="60"/>
      <c r="VID18" s="60"/>
      <c r="VIE18" s="60"/>
      <c r="VIF18" s="60"/>
      <c r="VIG18" s="60"/>
      <c r="VIH18" s="60"/>
      <c r="VII18" s="60"/>
      <c r="VIJ18" s="60"/>
      <c r="VIK18" s="60"/>
      <c r="VIL18" s="60"/>
      <c r="VIM18" s="60"/>
      <c r="VIN18" s="60"/>
      <c r="VIO18" s="60"/>
      <c r="VIP18" s="60"/>
      <c r="VIQ18" s="60"/>
      <c r="VIR18" s="60"/>
      <c r="VIS18" s="60"/>
      <c r="VIT18" s="60"/>
      <c r="VIU18" s="60"/>
      <c r="VIV18" s="60"/>
      <c r="VIW18" s="60"/>
      <c r="VIX18" s="60"/>
      <c r="VIY18" s="60"/>
      <c r="VIZ18" s="60"/>
      <c r="VJA18" s="60"/>
      <c r="VJB18" s="60"/>
      <c r="VJC18" s="60"/>
      <c r="VJD18" s="60"/>
      <c r="VJE18" s="60"/>
      <c r="VJF18" s="60"/>
      <c r="VJG18" s="60"/>
      <c r="VJH18" s="60"/>
      <c r="VJI18" s="60"/>
      <c r="VJJ18" s="60"/>
      <c r="VJK18" s="60"/>
      <c r="VJL18" s="60"/>
      <c r="VJM18" s="60"/>
      <c r="VJN18" s="60"/>
      <c r="VJO18" s="60"/>
      <c r="VJP18" s="60"/>
      <c r="VJQ18" s="60"/>
      <c r="VJR18" s="60"/>
      <c r="VJS18" s="60"/>
      <c r="VJT18" s="60"/>
      <c r="VJU18" s="60"/>
      <c r="VJV18" s="60"/>
      <c r="VJW18" s="60"/>
      <c r="VJX18" s="60"/>
      <c r="VJY18" s="60"/>
      <c r="VJZ18" s="60"/>
      <c r="VKA18" s="60"/>
      <c r="VKB18" s="60"/>
      <c r="VKC18" s="60"/>
      <c r="VKD18" s="60"/>
      <c r="VKE18" s="60"/>
      <c r="VKF18" s="60"/>
      <c r="VKG18" s="60"/>
      <c r="VKH18" s="60"/>
      <c r="VKI18" s="60"/>
      <c r="VKJ18" s="60"/>
      <c r="VKK18" s="60"/>
      <c r="VKL18" s="60"/>
      <c r="VKM18" s="60"/>
      <c r="VKN18" s="60"/>
      <c r="VKO18" s="60"/>
      <c r="VKP18" s="60"/>
      <c r="VKQ18" s="60"/>
      <c r="VKR18" s="60"/>
      <c r="VKS18" s="60"/>
      <c r="VKT18" s="60"/>
      <c r="VKU18" s="60"/>
      <c r="VKV18" s="60"/>
      <c r="VKW18" s="60"/>
      <c r="VKX18" s="60"/>
      <c r="VKY18" s="60"/>
      <c r="VKZ18" s="60"/>
      <c r="VLA18" s="60"/>
      <c r="VLB18" s="60"/>
      <c r="VLC18" s="60"/>
      <c r="VLD18" s="60"/>
      <c r="VLE18" s="60"/>
      <c r="VLF18" s="60"/>
      <c r="VLG18" s="60"/>
      <c r="VLH18" s="60"/>
      <c r="VLI18" s="60"/>
      <c r="VLJ18" s="60"/>
      <c r="VLK18" s="60"/>
      <c r="VLL18" s="60"/>
      <c r="VLM18" s="60"/>
      <c r="VLN18" s="60"/>
      <c r="VLO18" s="60"/>
      <c r="VLP18" s="60"/>
      <c r="VLQ18" s="60"/>
      <c r="VLR18" s="60"/>
      <c r="VLS18" s="60"/>
      <c r="VLT18" s="60"/>
      <c r="VLU18" s="60"/>
      <c r="VLV18" s="60"/>
      <c r="VLW18" s="60"/>
      <c r="VLX18" s="60"/>
      <c r="VLY18" s="60"/>
      <c r="VLZ18" s="60"/>
      <c r="VMA18" s="60"/>
      <c r="VMB18" s="60"/>
      <c r="VMC18" s="60"/>
      <c r="VMD18" s="60"/>
      <c r="VME18" s="60"/>
      <c r="VMF18" s="60"/>
      <c r="VMG18" s="60"/>
      <c r="VMH18" s="60"/>
      <c r="VMI18" s="60"/>
      <c r="VMJ18" s="60"/>
      <c r="VMK18" s="60"/>
      <c r="VML18" s="60"/>
      <c r="VMM18" s="60"/>
      <c r="VMN18" s="60"/>
      <c r="VMO18" s="60"/>
      <c r="VMP18" s="60"/>
      <c r="VMQ18" s="60"/>
      <c r="VMR18" s="60"/>
      <c r="VMS18" s="60"/>
      <c r="VMT18" s="60"/>
      <c r="VMU18" s="60"/>
      <c r="VMV18" s="60"/>
      <c r="VMW18" s="60"/>
      <c r="VMX18" s="60"/>
      <c r="VMY18" s="60"/>
      <c r="VMZ18" s="60"/>
      <c r="VNA18" s="60"/>
      <c r="VNB18" s="60"/>
      <c r="VNC18" s="60"/>
      <c r="VND18" s="60"/>
      <c r="VNE18" s="60"/>
      <c r="VNF18" s="60"/>
      <c r="VNG18" s="60"/>
      <c r="VNH18" s="60"/>
      <c r="VNI18" s="60"/>
      <c r="VNJ18" s="60"/>
      <c r="VNK18" s="60"/>
      <c r="VNL18" s="60"/>
      <c r="VNM18" s="60"/>
      <c r="VNN18" s="60"/>
      <c r="VNO18" s="60"/>
      <c r="VNP18" s="60"/>
      <c r="VNQ18" s="60"/>
      <c r="VNR18" s="60"/>
      <c r="VNS18" s="60"/>
      <c r="VNT18" s="60"/>
      <c r="VNU18" s="60"/>
      <c r="VNV18" s="60"/>
      <c r="VNW18" s="60"/>
      <c r="VNX18" s="60"/>
      <c r="VNY18" s="60"/>
      <c r="VNZ18" s="60"/>
      <c r="VOA18" s="60"/>
      <c r="VOB18" s="60"/>
      <c r="VOC18" s="60"/>
      <c r="VOD18" s="60"/>
      <c r="VOE18" s="60"/>
      <c r="VOF18" s="60"/>
      <c r="VOG18" s="60"/>
      <c r="VOH18" s="60"/>
      <c r="VOI18" s="60"/>
      <c r="VOJ18" s="60"/>
      <c r="VOK18" s="60"/>
      <c r="VOL18" s="60"/>
      <c r="VOM18" s="60"/>
      <c r="VON18" s="60"/>
      <c r="VOO18" s="60"/>
      <c r="VOP18" s="60"/>
      <c r="VOQ18" s="60"/>
      <c r="VOR18" s="60"/>
      <c r="VOS18" s="60"/>
      <c r="VOT18" s="60"/>
      <c r="VOU18" s="60"/>
      <c r="VOV18" s="60"/>
      <c r="VOW18" s="60"/>
      <c r="VOX18" s="60"/>
      <c r="VOY18" s="60"/>
      <c r="VOZ18" s="60"/>
      <c r="VPA18" s="60"/>
      <c r="VPB18" s="60"/>
      <c r="VPC18" s="60"/>
      <c r="VPD18" s="60"/>
      <c r="VPE18" s="60"/>
      <c r="VPF18" s="60"/>
      <c r="VPG18" s="60"/>
      <c r="VPH18" s="60"/>
      <c r="VPI18" s="60"/>
      <c r="VPJ18" s="60"/>
      <c r="VPK18" s="60"/>
      <c r="VPL18" s="60"/>
      <c r="VPM18" s="60"/>
      <c r="VPN18" s="60"/>
      <c r="VPO18" s="60"/>
      <c r="VPP18" s="60"/>
      <c r="VPQ18" s="60"/>
      <c r="VPR18" s="60"/>
      <c r="VPS18" s="60"/>
      <c r="VPT18" s="60"/>
      <c r="VPU18" s="60"/>
      <c r="VPV18" s="60"/>
      <c r="VPW18" s="60"/>
      <c r="VPX18" s="60"/>
      <c r="VPY18" s="60"/>
      <c r="VPZ18" s="60"/>
      <c r="VQA18" s="60"/>
      <c r="VQB18" s="60"/>
      <c r="VQC18" s="60"/>
      <c r="VQD18" s="60"/>
      <c r="VQE18" s="60"/>
      <c r="VQF18" s="60"/>
      <c r="VQG18" s="60"/>
      <c r="VQH18" s="60"/>
      <c r="VQI18" s="60"/>
      <c r="VQJ18" s="60"/>
      <c r="VQK18" s="60"/>
      <c r="VQL18" s="60"/>
      <c r="VQM18" s="60"/>
      <c r="VQN18" s="60"/>
      <c r="VQO18" s="60"/>
      <c r="VQP18" s="60"/>
      <c r="VQQ18" s="60"/>
      <c r="VQR18" s="60"/>
      <c r="VQS18" s="60"/>
      <c r="VQT18" s="60"/>
      <c r="VQU18" s="60"/>
      <c r="VQV18" s="60"/>
      <c r="VQW18" s="60"/>
      <c r="VQX18" s="60"/>
      <c r="VQY18" s="60"/>
      <c r="VQZ18" s="60"/>
      <c r="VRA18" s="60"/>
      <c r="VRB18" s="60"/>
      <c r="VRC18" s="60"/>
      <c r="VRD18" s="60"/>
      <c r="VRE18" s="60"/>
      <c r="VRF18" s="60"/>
      <c r="VRG18" s="60"/>
      <c r="VRH18" s="60"/>
      <c r="VRI18" s="60"/>
      <c r="VRJ18" s="60"/>
      <c r="VRK18" s="60"/>
      <c r="VRL18" s="60"/>
      <c r="VRM18" s="60"/>
      <c r="VRN18" s="60"/>
      <c r="VRO18" s="60"/>
      <c r="VRP18" s="60"/>
      <c r="VRQ18" s="60"/>
      <c r="VRR18" s="60"/>
      <c r="VRS18" s="60"/>
      <c r="VRT18" s="60"/>
      <c r="VRU18" s="60"/>
      <c r="VRV18" s="60"/>
      <c r="VRW18" s="60"/>
      <c r="VRX18" s="60"/>
      <c r="VRY18" s="60"/>
      <c r="VRZ18" s="60"/>
      <c r="VSA18" s="60"/>
      <c r="VSB18" s="60"/>
      <c r="VSC18" s="60"/>
      <c r="VSD18" s="60"/>
      <c r="VSE18" s="60"/>
      <c r="VSF18" s="60"/>
      <c r="VSG18" s="60"/>
      <c r="VSH18" s="60"/>
      <c r="VSI18" s="60"/>
      <c r="VSJ18" s="60"/>
      <c r="VSK18" s="60"/>
      <c r="VSL18" s="60"/>
      <c r="VSM18" s="60"/>
      <c r="VSN18" s="60"/>
      <c r="VSO18" s="60"/>
      <c r="VSP18" s="60"/>
      <c r="VSQ18" s="60"/>
      <c r="VSR18" s="60"/>
      <c r="VSS18" s="60"/>
      <c r="VST18" s="60"/>
      <c r="VSU18" s="60"/>
      <c r="VSV18" s="60"/>
      <c r="VSW18" s="60"/>
      <c r="VSX18" s="60"/>
      <c r="VSY18" s="60"/>
      <c r="VSZ18" s="60"/>
      <c r="VTA18" s="60"/>
      <c r="VTB18" s="60"/>
      <c r="VTC18" s="60"/>
      <c r="VTD18" s="60"/>
      <c r="VTE18" s="60"/>
      <c r="VTF18" s="60"/>
      <c r="VTG18" s="60"/>
      <c r="VTH18" s="60"/>
      <c r="VTI18" s="60"/>
      <c r="VTJ18" s="60"/>
      <c r="VTK18" s="60"/>
      <c r="VTL18" s="60"/>
      <c r="VTM18" s="60"/>
      <c r="VTN18" s="60"/>
      <c r="VTO18" s="60"/>
      <c r="VTP18" s="60"/>
      <c r="VTQ18" s="60"/>
      <c r="VTR18" s="60"/>
      <c r="VTS18" s="60"/>
      <c r="VTT18" s="60"/>
      <c r="VTU18" s="60"/>
      <c r="VTV18" s="60"/>
      <c r="VTW18" s="60"/>
      <c r="VTX18" s="60"/>
      <c r="VTY18" s="60"/>
      <c r="VTZ18" s="60"/>
      <c r="VUA18" s="60"/>
      <c r="VUB18" s="60"/>
      <c r="VUC18" s="60"/>
      <c r="VUD18" s="60"/>
      <c r="VUE18" s="60"/>
      <c r="VUF18" s="60"/>
      <c r="VUG18" s="60"/>
      <c r="VUH18" s="60"/>
      <c r="VUI18" s="60"/>
      <c r="VUJ18" s="60"/>
      <c r="VUK18" s="60"/>
      <c r="VUL18" s="60"/>
      <c r="VUM18" s="60"/>
      <c r="VUN18" s="60"/>
      <c r="VUO18" s="60"/>
      <c r="VUP18" s="60"/>
      <c r="VUQ18" s="60"/>
      <c r="VUR18" s="60"/>
      <c r="VUS18" s="60"/>
      <c r="VUT18" s="60"/>
      <c r="VUU18" s="60"/>
      <c r="VUV18" s="60"/>
      <c r="VUW18" s="60"/>
      <c r="VUX18" s="60"/>
      <c r="VUY18" s="60"/>
      <c r="VUZ18" s="60"/>
      <c r="VVA18" s="60"/>
      <c r="VVB18" s="60"/>
      <c r="VVC18" s="60"/>
      <c r="VVD18" s="60"/>
      <c r="VVE18" s="60"/>
      <c r="VVF18" s="60"/>
      <c r="VVG18" s="60"/>
      <c r="VVH18" s="60"/>
      <c r="VVI18" s="60"/>
      <c r="VVJ18" s="60"/>
      <c r="VVK18" s="60"/>
      <c r="VVL18" s="60"/>
      <c r="VVM18" s="60"/>
      <c r="VVN18" s="60"/>
      <c r="VVO18" s="60"/>
      <c r="VVP18" s="60"/>
      <c r="VVQ18" s="60"/>
      <c r="VVR18" s="60"/>
      <c r="VVS18" s="60"/>
      <c r="VVT18" s="60"/>
      <c r="VVU18" s="60"/>
      <c r="VVV18" s="60"/>
      <c r="VVW18" s="60"/>
      <c r="VVX18" s="60"/>
      <c r="VVY18" s="60"/>
      <c r="VVZ18" s="60"/>
      <c r="VWA18" s="60"/>
      <c r="VWB18" s="60"/>
      <c r="VWC18" s="60"/>
      <c r="VWD18" s="60"/>
      <c r="VWE18" s="60"/>
      <c r="VWF18" s="60"/>
      <c r="VWG18" s="60"/>
      <c r="VWH18" s="60"/>
      <c r="VWI18" s="60"/>
      <c r="VWJ18" s="60"/>
      <c r="VWK18" s="60"/>
      <c r="VWL18" s="60"/>
      <c r="VWM18" s="60"/>
      <c r="VWN18" s="60"/>
      <c r="VWO18" s="60"/>
      <c r="VWP18" s="60"/>
      <c r="VWQ18" s="60"/>
      <c r="VWR18" s="60"/>
      <c r="VWS18" s="60"/>
      <c r="VWT18" s="60"/>
      <c r="VWU18" s="60"/>
      <c r="VWV18" s="60"/>
      <c r="VWW18" s="60"/>
      <c r="VWX18" s="60"/>
      <c r="VWY18" s="60"/>
      <c r="VWZ18" s="60"/>
      <c r="VXA18" s="60"/>
      <c r="VXB18" s="60"/>
      <c r="VXC18" s="60"/>
      <c r="VXD18" s="60"/>
      <c r="VXE18" s="60"/>
      <c r="VXF18" s="60"/>
      <c r="VXG18" s="60"/>
      <c r="VXH18" s="60"/>
      <c r="VXI18" s="60"/>
      <c r="VXJ18" s="60"/>
      <c r="VXK18" s="60"/>
      <c r="VXL18" s="60"/>
      <c r="VXM18" s="60"/>
      <c r="VXN18" s="60"/>
      <c r="VXO18" s="60"/>
      <c r="VXP18" s="60"/>
      <c r="VXQ18" s="60"/>
      <c r="VXR18" s="60"/>
      <c r="VXS18" s="60"/>
      <c r="VXT18" s="60"/>
      <c r="VXU18" s="60"/>
      <c r="VXV18" s="60"/>
      <c r="VXW18" s="60"/>
      <c r="VXX18" s="60"/>
      <c r="VXY18" s="60"/>
      <c r="VXZ18" s="60"/>
      <c r="VYA18" s="60"/>
      <c r="VYB18" s="60"/>
      <c r="VYC18" s="60"/>
      <c r="VYD18" s="60"/>
      <c r="VYE18" s="60"/>
      <c r="VYF18" s="60"/>
      <c r="VYG18" s="60"/>
      <c r="VYH18" s="60"/>
      <c r="VYI18" s="60"/>
      <c r="VYJ18" s="60"/>
      <c r="VYK18" s="60"/>
      <c r="VYL18" s="60"/>
      <c r="VYM18" s="60"/>
      <c r="VYN18" s="60"/>
      <c r="VYO18" s="60"/>
      <c r="VYP18" s="60"/>
      <c r="VYQ18" s="60"/>
      <c r="VYR18" s="60"/>
      <c r="VYS18" s="60"/>
      <c r="VYT18" s="60"/>
      <c r="VYU18" s="60"/>
      <c r="VYV18" s="60"/>
      <c r="VYW18" s="60"/>
      <c r="VYX18" s="60"/>
      <c r="VYY18" s="60"/>
      <c r="VYZ18" s="60"/>
      <c r="VZA18" s="60"/>
      <c r="VZB18" s="60"/>
      <c r="VZC18" s="60"/>
      <c r="VZD18" s="60"/>
      <c r="VZE18" s="60"/>
      <c r="VZF18" s="60"/>
      <c r="VZG18" s="60"/>
      <c r="VZH18" s="60"/>
      <c r="VZI18" s="60"/>
      <c r="VZJ18" s="60"/>
      <c r="VZK18" s="60"/>
      <c r="VZL18" s="60"/>
      <c r="VZM18" s="60"/>
      <c r="VZN18" s="60"/>
      <c r="VZO18" s="60"/>
      <c r="VZP18" s="60"/>
      <c r="VZQ18" s="60"/>
      <c r="VZR18" s="60"/>
      <c r="VZS18" s="60"/>
      <c r="VZT18" s="60"/>
      <c r="VZU18" s="60"/>
      <c r="VZV18" s="60"/>
      <c r="VZW18" s="60"/>
      <c r="VZX18" s="60"/>
      <c r="VZY18" s="60"/>
      <c r="VZZ18" s="60"/>
      <c r="WAA18" s="60"/>
      <c r="WAB18" s="60"/>
      <c r="WAC18" s="60"/>
      <c r="WAD18" s="60"/>
      <c r="WAE18" s="60"/>
      <c r="WAF18" s="60"/>
      <c r="WAG18" s="60"/>
      <c r="WAH18" s="60"/>
      <c r="WAI18" s="60"/>
      <c r="WAJ18" s="60"/>
      <c r="WAK18" s="60"/>
      <c r="WAL18" s="60"/>
      <c r="WAM18" s="60"/>
      <c r="WAN18" s="60"/>
      <c r="WAO18" s="60"/>
      <c r="WAP18" s="60"/>
      <c r="WAQ18" s="60"/>
      <c r="WAR18" s="60"/>
      <c r="WAS18" s="60"/>
      <c r="WAT18" s="60"/>
      <c r="WAU18" s="60"/>
      <c r="WAV18" s="60"/>
      <c r="WAW18" s="60"/>
      <c r="WAX18" s="60"/>
      <c r="WAY18" s="60"/>
      <c r="WAZ18" s="60"/>
      <c r="WBA18" s="60"/>
      <c r="WBB18" s="60"/>
      <c r="WBC18" s="60"/>
      <c r="WBD18" s="60"/>
      <c r="WBE18" s="60"/>
      <c r="WBF18" s="60"/>
      <c r="WBG18" s="60"/>
      <c r="WBH18" s="60"/>
      <c r="WBI18" s="60"/>
      <c r="WBJ18" s="60"/>
      <c r="WBK18" s="60"/>
      <c r="WBL18" s="60"/>
      <c r="WBM18" s="60"/>
      <c r="WBN18" s="60"/>
      <c r="WBO18" s="60"/>
      <c r="WBP18" s="60"/>
      <c r="WBQ18" s="60"/>
      <c r="WBR18" s="60"/>
      <c r="WBS18" s="60"/>
      <c r="WBT18" s="60"/>
      <c r="WBU18" s="60"/>
      <c r="WBV18" s="60"/>
      <c r="WBW18" s="60"/>
      <c r="WBX18" s="60"/>
      <c r="WBY18" s="60"/>
      <c r="WBZ18" s="60"/>
      <c r="WCA18" s="60"/>
      <c r="WCB18" s="60"/>
      <c r="WCC18" s="60"/>
      <c r="WCD18" s="60"/>
      <c r="WCE18" s="60"/>
      <c r="WCF18" s="60"/>
      <c r="WCG18" s="60"/>
      <c r="WCH18" s="60"/>
      <c r="WCI18" s="60"/>
      <c r="WCJ18" s="60"/>
      <c r="WCK18" s="60"/>
      <c r="WCL18" s="60"/>
      <c r="WCM18" s="60"/>
      <c r="WCN18" s="60"/>
      <c r="WCO18" s="60"/>
      <c r="WCP18" s="60"/>
      <c r="WCQ18" s="60"/>
      <c r="WCR18" s="60"/>
      <c r="WCS18" s="60"/>
      <c r="WCT18" s="60"/>
      <c r="WCU18" s="60"/>
      <c r="WCV18" s="60"/>
      <c r="WCW18" s="60"/>
      <c r="WCX18" s="60"/>
      <c r="WCY18" s="60"/>
      <c r="WCZ18" s="60"/>
      <c r="WDA18" s="60"/>
      <c r="WDB18" s="60"/>
      <c r="WDC18" s="60"/>
      <c r="WDD18" s="60"/>
      <c r="WDE18" s="60"/>
      <c r="WDF18" s="60"/>
      <c r="WDG18" s="60"/>
      <c r="WDH18" s="60"/>
      <c r="WDI18" s="60"/>
      <c r="WDJ18" s="60"/>
      <c r="WDK18" s="60"/>
      <c r="WDL18" s="60"/>
      <c r="WDM18" s="60"/>
      <c r="WDN18" s="60"/>
      <c r="WDO18" s="60"/>
      <c r="WDP18" s="60"/>
      <c r="WDQ18" s="60"/>
      <c r="WDR18" s="60"/>
      <c r="WDS18" s="60"/>
      <c r="WDT18" s="60"/>
      <c r="WDU18" s="60"/>
      <c r="WDV18" s="60"/>
      <c r="WDW18" s="60"/>
      <c r="WDX18" s="60"/>
      <c r="WDY18" s="60"/>
      <c r="WDZ18" s="60"/>
      <c r="WEA18" s="60"/>
      <c r="WEB18" s="60"/>
      <c r="WEC18" s="60"/>
      <c r="WED18" s="60"/>
      <c r="WEE18" s="60"/>
      <c r="WEF18" s="60"/>
      <c r="WEG18" s="60"/>
      <c r="WEH18" s="60"/>
      <c r="WEI18" s="60"/>
      <c r="WEJ18" s="60"/>
      <c r="WEK18" s="60"/>
      <c r="WEL18" s="60"/>
      <c r="WEM18" s="60"/>
      <c r="WEN18" s="60"/>
      <c r="WEO18" s="60"/>
      <c r="WEP18" s="60"/>
      <c r="WEQ18" s="60"/>
      <c r="WER18" s="60"/>
      <c r="WES18" s="60"/>
      <c r="WET18" s="60"/>
      <c r="WEU18" s="60"/>
      <c r="WEV18" s="60"/>
      <c r="WEW18" s="60"/>
      <c r="WEX18" s="60"/>
      <c r="WEY18" s="60"/>
      <c r="WEZ18" s="60"/>
      <c r="WFA18" s="60"/>
      <c r="WFB18" s="60"/>
      <c r="WFC18" s="60"/>
      <c r="WFD18" s="60"/>
      <c r="WFE18" s="60"/>
      <c r="WFF18" s="60"/>
      <c r="WFG18" s="60"/>
      <c r="WFH18" s="60"/>
      <c r="WFI18" s="60"/>
      <c r="WFJ18" s="60"/>
      <c r="WFK18" s="60"/>
      <c r="WFL18" s="60"/>
      <c r="WFM18" s="60"/>
      <c r="WFN18" s="60"/>
      <c r="WFO18" s="60"/>
      <c r="WFP18" s="60"/>
      <c r="WFQ18" s="60"/>
      <c r="WFR18" s="60"/>
      <c r="WFS18" s="60"/>
      <c r="WFT18" s="60"/>
      <c r="WFU18" s="60"/>
      <c r="WFV18" s="60"/>
      <c r="WFW18" s="60"/>
      <c r="WFX18" s="60"/>
      <c r="WFY18" s="60"/>
      <c r="WFZ18" s="60"/>
      <c r="WGA18" s="60"/>
      <c r="WGB18" s="60"/>
      <c r="WGC18" s="60"/>
      <c r="WGD18" s="60"/>
      <c r="WGE18" s="60"/>
      <c r="WGF18" s="60"/>
      <c r="WGG18" s="60"/>
      <c r="WGH18" s="60"/>
      <c r="WGI18" s="60"/>
      <c r="WGJ18" s="60"/>
      <c r="WGK18" s="60"/>
      <c r="WGL18" s="60"/>
      <c r="WGM18" s="60"/>
      <c r="WGN18" s="60"/>
      <c r="WGO18" s="60"/>
      <c r="WGP18" s="60"/>
      <c r="WGQ18" s="60"/>
      <c r="WGR18" s="60"/>
      <c r="WGS18" s="60"/>
      <c r="WGT18" s="60"/>
      <c r="WGU18" s="60"/>
      <c r="WGV18" s="60"/>
      <c r="WGW18" s="60"/>
      <c r="WGX18" s="60"/>
      <c r="WGY18" s="60"/>
      <c r="WGZ18" s="60"/>
      <c r="WHA18" s="60"/>
      <c r="WHB18" s="60"/>
      <c r="WHC18" s="60"/>
      <c r="WHD18" s="60"/>
      <c r="WHE18" s="60"/>
      <c r="WHF18" s="60"/>
      <c r="WHG18" s="60"/>
      <c r="WHH18" s="60"/>
      <c r="WHI18" s="60"/>
      <c r="WHJ18" s="60"/>
      <c r="WHK18" s="60"/>
      <c r="WHL18" s="60"/>
      <c r="WHM18" s="60"/>
      <c r="WHN18" s="60"/>
      <c r="WHO18" s="60"/>
      <c r="WHP18" s="60"/>
      <c r="WHQ18" s="60"/>
      <c r="WHR18" s="60"/>
      <c r="WHS18" s="60"/>
      <c r="WHT18" s="60"/>
      <c r="WHU18" s="60"/>
      <c r="WHV18" s="60"/>
      <c r="WHW18" s="60"/>
      <c r="WHX18" s="60"/>
      <c r="WHY18" s="60"/>
      <c r="WHZ18" s="60"/>
      <c r="WIA18" s="60"/>
      <c r="WIB18" s="60"/>
      <c r="WIC18" s="60"/>
      <c r="WID18" s="60"/>
      <c r="WIE18" s="60"/>
      <c r="WIF18" s="60"/>
      <c r="WIG18" s="60"/>
      <c r="WIH18" s="60"/>
      <c r="WII18" s="60"/>
      <c r="WIJ18" s="60"/>
      <c r="WIK18" s="60"/>
      <c r="WIL18" s="60"/>
      <c r="WIM18" s="60"/>
      <c r="WIN18" s="60"/>
      <c r="WIO18" s="60"/>
      <c r="WIP18" s="60"/>
      <c r="WIQ18" s="60"/>
      <c r="WIR18" s="60"/>
      <c r="WIS18" s="60"/>
      <c r="WIT18" s="60"/>
      <c r="WIU18" s="60"/>
      <c r="WIV18" s="60"/>
      <c r="WIW18" s="60"/>
      <c r="WIX18" s="60"/>
      <c r="WIY18" s="60"/>
      <c r="WIZ18" s="60"/>
      <c r="WJA18" s="60"/>
      <c r="WJB18" s="60"/>
      <c r="WJC18" s="60"/>
      <c r="WJD18" s="60"/>
      <c r="WJE18" s="60"/>
      <c r="WJF18" s="60"/>
      <c r="WJG18" s="60"/>
      <c r="WJH18" s="60"/>
      <c r="WJI18" s="60"/>
      <c r="WJJ18" s="60"/>
      <c r="WJK18" s="60"/>
      <c r="WJL18" s="60"/>
      <c r="WJM18" s="60"/>
      <c r="WJN18" s="60"/>
      <c r="WJO18" s="60"/>
      <c r="WJP18" s="60"/>
      <c r="WJQ18" s="60"/>
      <c r="WJR18" s="60"/>
      <c r="WJS18" s="60"/>
      <c r="WJT18" s="60"/>
      <c r="WJU18" s="60"/>
      <c r="WJV18" s="60"/>
      <c r="WJW18" s="60"/>
      <c r="WJX18" s="60"/>
      <c r="WJY18" s="60"/>
      <c r="WJZ18" s="60"/>
      <c r="WKA18" s="60"/>
      <c r="WKB18" s="60"/>
      <c r="WKC18" s="60"/>
      <c r="WKD18" s="60"/>
      <c r="WKE18" s="60"/>
      <c r="WKF18" s="60"/>
      <c r="WKG18" s="60"/>
      <c r="WKH18" s="60"/>
      <c r="WKI18" s="60"/>
      <c r="WKJ18" s="60"/>
      <c r="WKK18" s="60"/>
      <c r="WKL18" s="60"/>
      <c r="WKM18" s="60"/>
      <c r="WKN18" s="60"/>
      <c r="WKO18" s="60"/>
      <c r="WKP18" s="60"/>
      <c r="WKQ18" s="60"/>
      <c r="WKR18" s="60"/>
      <c r="WKS18" s="60"/>
      <c r="WKT18" s="60"/>
      <c r="WKU18" s="60"/>
      <c r="WKV18" s="60"/>
      <c r="WKW18" s="60"/>
      <c r="WKX18" s="60"/>
      <c r="WKY18" s="60"/>
      <c r="WKZ18" s="60"/>
      <c r="WLA18" s="60"/>
      <c r="WLB18" s="60"/>
      <c r="WLC18" s="60"/>
      <c r="WLD18" s="60"/>
      <c r="WLE18" s="60"/>
      <c r="WLF18" s="60"/>
      <c r="WLG18" s="60"/>
      <c r="WLH18" s="60"/>
      <c r="WLI18" s="60"/>
      <c r="WLJ18" s="60"/>
      <c r="WLK18" s="60"/>
      <c r="WLL18" s="60"/>
      <c r="WLM18" s="60"/>
      <c r="WLN18" s="60"/>
      <c r="WLO18" s="60"/>
      <c r="WLP18" s="60"/>
      <c r="WLQ18" s="60"/>
      <c r="WLR18" s="60"/>
      <c r="WLS18" s="60"/>
      <c r="WLT18" s="60"/>
      <c r="WLU18" s="60"/>
      <c r="WLV18" s="60"/>
      <c r="WLW18" s="60"/>
      <c r="WLX18" s="60"/>
      <c r="WLY18" s="60"/>
      <c r="WLZ18" s="60"/>
      <c r="WMA18" s="60"/>
      <c r="WMB18" s="60"/>
      <c r="WMC18" s="60"/>
      <c r="WMD18" s="60"/>
      <c r="WME18" s="60"/>
      <c r="WMF18" s="60"/>
      <c r="WMG18" s="60"/>
      <c r="WMH18" s="60"/>
      <c r="WMI18" s="60"/>
      <c r="WMJ18" s="60"/>
      <c r="WMK18" s="60"/>
      <c r="WML18" s="60"/>
      <c r="WMM18" s="60"/>
      <c r="WMN18" s="60"/>
      <c r="WMO18" s="60"/>
      <c r="WMP18" s="60"/>
      <c r="WMQ18" s="60"/>
      <c r="WMR18" s="60"/>
      <c r="WMS18" s="60"/>
      <c r="WMT18" s="60"/>
      <c r="WMU18" s="60"/>
      <c r="WMV18" s="60"/>
      <c r="WMW18" s="60"/>
      <c r="WMX18" s="60"/>
      <c r="WMY18" s="60"/>
      <c r="WMZ18" s="60"/>
      <c r="WNA18" s="60"/>
      <c r="WNB18" s="60"/>
      <c r="WNC18" s="60"/>
      <c r="WND18" s="60"/>
      <c r="WNE18" s="60"/>
      <c r="WNF18" s="60"/>
      <c r="WNG18" s="60"/>
      <c r="WNH18" s="60"/>
      <c r="WNI18" s="60"/>
      <c r="WNJ18" s="60"/>
      <c r="WNK18" s="60"/>
      <c r="WNL18" s="60"/>
      <c r="WNM18" s="60"/>
      <c r="WNN18" s="60"/>
      <c r="WNO18" s="60"/>
      <c r="WNP18" s="60"/>
      <c r="WNQ18" s="60"/>
      <c r="WNR18" s="60"/>
      <c r="WNS18" s="60"/>
      <c r="WNT18" s="60"/>
      <c r="WNU18" s="60"/>
      <c r="WNV18" s="60"/>
      <c r="WNW18" s="60"/>
      <c r="WNX18" s="60"/>
      <c r="WNY18" s="60"/>
      <c r="WNZ18" s="60"/>
      <c r="WOA18" s="60"/>
      <c r="WOB18" s="60"/>
      <c r="WOC18" s="60"/>
      <c r="WOD18" s="60"/>
      <c r="WOE18" s="60"/>
      <c r="WOF18" s="60"/>
      <c r="WOG18" s="60"/>
      <c r="WOH18" s="60"/>
      <c r="WOI18" s="60"/>
      <c r="WOJ18" s="60"/>
      <c r="WOK18" s="60"/>
      <c r="WOL18" s="60"/>
      <c r="WOM18" s="60"/>
      <c r="WON18" s="60"/>
      <c r="WOO18" s="60"/>
      <c r="WOP18" s="60"/>
      <c r="WOQ18" s="60"/>
      <c r="WOR18" s="60"/>
      <c r="WOS18" s="60"/>
      <c r="WOT18" s="60"/>
      <c r="WOU18" s="60"/>
      <c r="WOV18" s="60"/>
      <c r="WOW18" s="60"/>
      <c r="WOX18" s="60"/>
      <c r="WOY18" s="60"/>
      <c r="WOZ18" s="60"/>
      <c r="WPA18" s="60"/>
      <c r="WPB18" s="60"/>
      <c r="WPC18" s="60"/>
      <c r="WPD18" s="60"/>
      <c r="WPE18" s="60"/>
      <c r="WPF18" s="60"/>
      <c r="WPG18" s="60"/>
      <c r="WPH18" s="60"/>
      <c r="WPI18" s="60"/>
      <c r="WPJ18" s="60"/>
      <c r="WPK18" s="60"/>
      <c r="WPL18" s="60"/>
      <c r="WPM18" s="60"/>
      <c r="WPN18" s="60"/>
      <c r="WPO18" s="60"/>
      <c r="WPP18" s="60"/>
      <c r="WPQ18" s="60"/>
      <c r="WPR18" s="60"/>
      <c r="WPS18" s="60"/>
      <c r="WPT18" s="60"/>
      <c r="WPU18" s="60"/>
      <c r="WPV18" s="60"/>
      <c r="WPW18" s="60"/>
      <c r="WPX18" s="60"/>
      <c r="WPY18" s="60"/>
      <c r="WPZ18" s="60"/>
      <c r="WQA18" s="60"/>
      <c r="WQB18" s="60"/>
      <c r="WQC18" s="60"/>
      <c r="WQD18" s="60"/>
      <c r="WQE18" s="60"/>
      <c r="WQF18" s="60"/>
      <c r="WQG18" s="60"/>
      <c r="WQH18" s="60"/>
      <c r="WQI18" s="60"/>
      <c r="WQJ18" s="60"/>
      <c r="WQK18" s="60"/>
      <c r="WQL18" s="60"/>
      <c r="WQM18" s="60"/>
      <c r="WQN18" s="60"/>
      <c r="WQO18" s="60"/>
      <c r="WQP18" s="60"/>
      <c r="WQQ18" s="60"/>
      <c r="WQR18" s="60"/>
      <c r="WQS18" s="60"/>
      <c r="WQT18" s="60"/>
      <c r="WQU18" s="60"/>
      <c r="WQV18" s="60"/>
      <c r="WQW18" s="60"/>
      <c r="WQX18" s="60"/>
      <c r="WQY18" s="60"/>
      <c r="WQZ18" s="60"/>
      <c r="WRA18" s="60"/>
      <c r="WRB18" s="60"/>
      <c r="WRC18" s="60"/>
      <c r="WRD18" s="60"/>
      <c r="WRE18" s="60"/>
      <c r="WRF18" s="60"/>
      <c r="WRG18" s="60"/>
      <c r="WRH18" s="60"/>
      <c r="WRI18" s="60"/>
      <c r="WRJ18" s="60"/>
      <c r="WRK18" s="60"/>
      <c r="WRL18" s="60"/>
      <c r="WRM18" s="60"/>
      <c r="WRN18" s="60"/>
      <c r="WRO18" s="60"/>
      <c r="WRP18" s="60"/>
      <c r="WRQ18" s="60"/>
      <c r="WRR18" s="60"/>
      <c r="WRS18" s="60"/>
      <c r="WRT18" s="60"/>
      <c r="WRU18" s="60"/>
      <c r="WRV18" s="60"/>
      <c r="WRW18" s="60"/>
      <c r="WRX18" s="60"/>
      <c r="WRY18" s="60"/>
      <c r="WRZ18" s="60"/>
      <c r="WSA18" s="60"/>
      <c r="WSB18" s="60"/>
      <c r="WSC18" s="60"/>
      <c r="WSD18" s="60"/>
      <c r="WSE18" s="60"/>
      <c r="WSF18" s="60"/>
      <c r="WSG18" s="60"/>
      <c r="WSH18" s="60"/>
      <c r="WSI18" s="60"/>
      <c r="WSJ18" s="60"/>
      <c r="WSK18" s="60"/>
      <c r="WSL18" s="60"/>
      <c r="WSM18" s="60"/>
      <c r="WSN18" s="60"/>
      <c r="WSO18" s="60"/>
      <c r="WSP18" s="60"/>
      <c r="WSQ18" s="60"/>
      <c r="WSR18" s="60"/>
      <c r="WSS18" s="60"/>
      <c r="WST18" s="60"/>
      <c r="WSU18" s="60"/>
      <c r="WSV18" s="60"/>
      <c r="WSW18" s="60"/>
      <c r="WSX18" s="60"/>
      <c r="WSY18" s="60"/>
      <c r="WSZ18" s="60"/>
      <c r="WTA18" s="60"/>
      <c r="WTB18" s="60"/>
      <c r="WTC18" s="60"/>
      <c r="WTD18" s="60"/>
      <c r="WTE18" s="60"/>
      <c r="WTF18" s="60"/>
      <c r="WTG18" s="60"/>
      <c r="WTH18" s="60"/>
      <c r="WTI18" s="60"/>
      <c r="WTJ18" s="60"/>
      <c r="WTK18" s="60"/>
      <c r="WTL18" s="60"/>
      <c r="WTM18" s="60"/>
      <c r="WTN18" s="60"/>
      <c r="WTO18" s="60"/>
      <c r="WTP18" s="60"/>
      <c r="WTQ18" s="60"/>
      <c r="WTR18" s="60"/>
      <c r="WTS18" s="60"/>
      <c r="WTT18" s="60"/>
      <c r="WTU18" s="60"/>
      <c r="WTV18" s="60"/>
      <c r="WTW18" s="60"/>
      <c r="WTX18" s="60"/>
      <c r="WTY18" s="60"/>
      <c r="WTZ18" s="60"/>
      <c r="WUA18" s="60"/>
      <c r="WUB18" s="60"/>
      <c r="WUC18" s="60"/>
      <c r="WUD18" s="60"/>
      <c r="WUE18" s="60"/>
      <c r="WUF18" s="60"/>
      <c r="WUG18" s="60"/>
      <c r="WUH18" s="60"/>
      <c r="WUI18" s="60"/>
      <c r="WUJ18" s="60"/>
      <c r="WUK18" s="60"/>
      <c r="WUL18" s="60"/>
      <c r="WUM18" s="60"/>
      <c r="WUN18" s="60"/>
      <c r="WUO18" s="60"/>
      <c r="WUP18" s="60"/>
      <c r="WUQ18" s="60"/>
      <c r="WUR18" s="60"/>
      <c r="WUS18" s="60"/>
      <c r="WUT18" s="60"/>
      <c r="WUU18" s="60"/>
      <c r="WUV18" s="60"/>
      <c r="WUW18" s="60"/>
      <c r="WUX18" s="60"/>
      <c r="WUY18" s="60"/>
      <c r="WUZ18" s="60"/>
      <c r="WVA18" s="60"/>
      <c r="WVB18" s="60"/>
      <c r="WVC18" s="60"/>
      <c r="WVD18" s="60"/>
      <c r="WVE18" s="60"/>
      <c r="WVF18" s="60"/>
      <c r="WVG18" s="60"/>
      <c r="WVH18" s="60"/>
      <c r="WVI18" s="60"/>
      <c r="WVJ18" s="60"/>
      <c r="WVK18" s="60"/>
      <c r="WVL18" s="60"/>
      <c r="WVM18" s="60"/>
      <c r="WVN18" s="60"/>
      <c r="WVO18" s="60"/>
      <c r="WVP18" s="60"/>
      <c r="WVQ18" s="60"/>
      <c r="WVR18" s="60"/>
      <c r="WVS18" s="60"/>
      <c r="WVT18" s="60"/>
      <c r="WVU18" s="60"/>
      <c r="WVV18" s="60"/>
      <c r="WVW18" s="60"/>
      <c r="WVX18" s="60"/>
      <c r="WVY18" s="60"/>
      <c r="WVZ18" s="60"/>
      <c r="WWA18" s="60"/>
      <c r="WWB18" s="60"/>
      <c r="WWC18" s="60"/>
      <c r="WWD18" s="60"/>
      <c r="WWE18" s="60"/>
      <c r="WWF18" s="60"/>
      <c r="WWG18" s="60"/>
      <c r="WWH18" s="60"/>
      <c r="WWI18" s="60"/>
      <c r="WWJ18" s="60"/>
      <c r="WWK18" s="60"/>
      <c r="WWL18" s="60"/>
      <c r="WWM18" s="60"/>
      <c r="WWN18" s="60"/>
      <c r="WWO18" s="60"/>
      <c r="WWP18" s="60"/>
      <c r="WWQ18" s="60"/>
      <c r="WWR18" s="60"/>
      <c r="WWS18" s="60"/>
      <c r="WWT18" s="60"/>
      <c r="WWU18" s="60"/>
      <c r="WWV18" s="60"/>
      <c r="WWW18" s="60"/>
      <c r="WWX18" s="60"/>
      <c r="WWY18" s="60"/>
      <c r="WWZ18" s="60"/>
      <c r="WXA18" s="60"/>
      <c r="WXB18" s="60"/>
      <c r="WXC18" s="60"/>
      <c r="WXD18" s="60"/>
      <c r="WXE18" s="60"/>
      <c r="WXF18" s="60"/>
      <c r="WXG18" s="60"/>
      <c r="WXH18" s="60"/>
      <c r="WXI18" s="60"/>
      <c r="WXJ18" s="60"/>
      <c r="WXK18" s="60"/>
      <c r="WXL18" s="60"/>
      <c r="WXM18" s="60"/>
      <c r="WXN18" s="60"/>
      <c r="WXO18" s="60"/>
      <c r="WXP18" s="60"/>
      <c r="WXQ18" s="60"/>
      <c r="WXR18" s="60"/>
      <c r="WXS18" s="60"/>
      <c r="WXT18" s="60"/>
      <c r="WXU18" s="60"/>
      <c r="WXV18" s="60"/>
      <c r="WXW18" s="60"/>
      <c r="WXX18" s="60"/>
      <c r="WXY18" s="60"/>
      <c r="WXZ18" s="60"/>
      <c r="WYA18" s="60"/>
      <c r="WYB18" s="60"/>
      <c r="WYC18" s="60"/>
      <c r="WYD18" s="60"/>
      <c r="WYE18" s="60"/>
      <c r="WYF18" s="60"/>
      <c r="WYG18" s="60"/>
      <c r="WYH18" s="60"/>
      <c r="WYI18" s="60"/>
      <c r="WYJ18" s="60"/>
      <c r="WYK18" s="60"/>
      <c r="WYL18" s="60"/>
      <c r="WYM18" s="60"/>
      <c r="WYN18" s="60"/>
      <c r="WYO18" s="60"/>
      <c r="WYP18" s="60"/>
      <c r="WYQ18" s="60"/>
      <c r="WYR18" s="60"/>
      <c r="WYS18" s="60"/>
      <c r="WYT18" s="60"/>
      <c r="WYU18" s="60"/>
      <c r="WYV18" s="60"/>
      <c r="WYW18" s="60"/>
      <c r="WYX18" s="60"/>
      <c r="WYY18" s="60"/>
      <c r="WYZ18" s="60"/>
      <c r="WZA18" s="60"/>
      <c r="WZB18" s="60"/>
      <c r="WZC18" s="60"/>
      <c r="WZD18" s="60"/>
      <c r="WZE18" s="60"/>
      <c r="WZF18" s="60"/>
      <c r="WZG18" s="60"/>
      <c r="WZH18" s="60"/>
      <c r="WZI18" s="60"/>
      <c r="WZJ18" s="60"/>
      <c r="WZK18" s="60"/>
      <c r="WZL18" s="60"/>
      <c r="WZM18" s="60"/>
      <c r="WZN18" s="60"/>
      <c r="WZO18" s="60"/>
      <c r="WZP18" s="60"/>
      <c r="WZQ18" s="60"/>
      <c r="WZR18" s="60"/>
      <c r="WZS18" s="60"/>
      <c r="WZT18" s="60"/>
      <c r="WZU18" s="60"/>
      <c r="WZV18" s="60"/>
      <c r="WZW18" s="60"/>
      <c r="WZX18" s="60"/>
      <c r="WZY18" s="60"/>
      <c r="WZZ18" s="60"/>
      <c r="XAA18" s="60"/>
      <c r="XAB18" s="60"/>
      <c r="XAC18" s="60"/>
      <c r="XAD18" s="60"/>
      <c r="XAE18" s="60"/>
      <c r="XAF18" s="60"/>
      <c r="XAG18" s="60"/>
      <c r="XAH18" s="60"/>
      <c r="XAI18" s="60"/>
      <c r="XAJ18" s="60"/>
      <c r="XAK18" s="60"/>
      <c r="XAL18" s="60"/>
      <c r="XAM18" s="60"/>
      <c r="XAN18" s="60"/>
      <c r="XAO18" s="60"/>
      <c r="XAP18" s="60"/>
      <c r="XAQ18" s="60"/>
      <c r="XAR18" s="60"/>
      <c r="XAS18" s="60"/>
      <c r="XAT18" s="60"/>
      <c r="XAU18" s="60"/>
      <c r="XAV18" s="60"/>
      <c r="XAW18" s="60"/>
      <c r="XAX18" s="60"/>
      <c r="XAY18" s="60"/>
      <c r="XAZ18" s="60"/>
      <c r="XBA18" s="60"/>
      <c r="XBB18" s="60"/>
      <c r="XBC18" s="60"/>
      <c r="XBD18" s="60"/>
      <c r="XBE18" s="60"/>
      <c r="XBF18" s="60"/>
      <c r="XBG18" s="60"/>
      <c r="XBH18" s="60"/>
      <c r="XBI18" s="60"/>
      <c r="XBJ18" s="60"/>
      <c r="XBK18" s="60"/>
      <c r="XBL18" s="60"/>
      <c r="XBM18" s="60"/>
      <c r="XBN18" s="60"/>
      <c r="XBO18" s="60"/>
      <c r="XBP18" s="60"/>
      <c r="XBQ18" s="60"/>
      <c r="XBR18" s="60"/>
      <c r="XBS18" s="60"/>
      <c r="XBT18" s="60"/>
      <c r="XBU18" s="60"/>
      <c r="XBV18" s="60"/>
      <c r="XBW18" s="60"/>
      <c r="XBX18" s="60"/>
      <c r="XBY18" s="60"/>
      <c r="XBZ18" s="60"/>
      <c r="XCA18" s="60"/>
      <c r="XCB18" s="60"/>
      <c r="XCC18" s="60"/>
      <c r="XCD18" s="60"/>
      <c r="XCE18" s="60"/>
      <c r="XCF18" s="60"/>
      <c r="XCG18" s="60"/>
      <c r="XCH18" s="60"/>
      <c r="XCI18" s="60"/>
      <c r="XCJ18" s="60"/>
      <c r="XCK18" s="60"/>
      <c r="XCL18" s="60"/>
      <c r="XCM18" s="60"/>
      <c r="XCN18" s="60"/>
      <c r="XCO18" s="60"/>
      <c r="XCP18" s="60"/>
      <c r="XCQ18" s="60"/>
    </row>
    <row r="19" spans="1:16319" ht="14" x14ac:dyDescent="0.3">
      <c r="A19" s="61" t="s">
        <v>70</v>
      </c>
      <c r="B19" s="62">
        <v>1060</v>
      </c>
      <c r="C19" s="61"/>
      <c r="D19" s="156">
        <v>75154724</v>
      </c>
      <c r="E19" s="156"/>
      <c r="F19" s="156">
        <v>30511580</v>
      </c>
      <c r="G19" s="156"/>
      <c r="H19" s="156">
        <v>7329750</v>
      </c>
      <c r="I19" s="156"/>
      <c r="J19" s="156">
        <v>23100129</v>
      </c>
      <c r="K19" s="156"/>
      <c r="L19" s="156">
        <v>6015253</v>
      </c>
      <c r="M19" s="156"/>
      <c r="N19" s="156">
        <v>8198012</v>
      </c>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60"/>
      <c r="OM19" s="60"/>
      <c r="ON19" s="60"/>
      <c r="OO19" s="60"/>
      <c r="OP19" s="60"/>
      <c r="OQ19" s="60"/>
      <c r="OR19" s="60"/>
      <c r="OS19" s="60"/>
      <c r="OT19" s="60"/>
      <c r="OU19" s="60"/>
      <c r="OV19" s="60"/>
      <c r="OW19" s="60"/>
      <c r="OX19" s="60"/>
      <c r="OY19" s="60"/>
      <c r="OZ19" s="60"/>
      <c r="PA19" s="60"/>
      <c r="PB19" s="60"/>
      <c r="PC19" s="60"/>
      <c r="PD19" s="60"/>
      <c r="PE19" s="60"/>
      <c r="PF19" s="60"/>
      <c r="PG19" s="60"/>
      <c r="PH19" s="60"/>
      <c r="PI19" s="60"/>
      <c r="PJ19" s="60"/>
      <c r="PK19" s="60"/>
      <c r="PL19" s="60"/>
      <c r="PM19" s="60"/>
      <c r="PN19" s="60"/>
      <c r="PO19" s="60"/>
      <c r="PP19" s="60"/>
      <c r="PQ19" s="60"/>
      <c r="PR19" s="60"/>
      <c r="PS19" s="60"/>
      <c r="PT19" s="60"/>
      <c r="PU19" s="60"/>
      <c r="PV19" s="60"/>
      <c r="PW19" s="60"/>
      <c r="PX19" s="60"/>
      <c r="PY19" s="60"/>
      <c r="PZ19" s="60"/>
      <c r="QA19" s="60"/>
      <c r="QB19" s="60"/>
      <c r="QC19" s="60"/>
      <c r="QD19" s="60"/>
      <c r="QE19" s="60"/>
      <c r="QF19" s="60"/>
      <c r="QG19" s="60"/>
      <c r="QH19" s="60"/>
      <c r="QI19" s="60"/>
      <c r="QJ19" s="60"/>
      <c r="QK19" s="60"/>
      <c r="QL19" s="60"/>
      <c r="QM19" s="60"/>
      <c r="QN19" s="60"/>
      <c r="QO19" s="60"/>
      <c r="QP19" s="60"/>
      <c r="QQ19" s="60"/>
      <c r="QR19" s="60"/>
      <c r="QS19" s="60"/>
      <c r="QT19" s="60"/>
      <c r="QU19" s="60"/>
      <c r="QV19" s="60"/>
      <c r="QW19" s="60"/>
      <c r="QX19" s="60"/>
      <c r="QY19" s="60"/>
      <c r="QZ19" s="60"/>
      <c r="RA19" s="60"/>
      <c r="RB19" s="60"/>
      <c r="RC19" s="60"/>
      <c r="RD19" s="60"/>
      <c r="RE19" s="60"/>
      <c r="RF19" s="60"/>
      <c r="RG19" s="60"/>
      <c r="RH19" s="60"/>
      <c r="RI19" s="60"/>
      <c r="RJ19" s="60"/>
      <c r="RK19" s="60"/>
      <c r="RL19" s="60"/>
      <c r="RM19" s="60"/>
      <c r="RN19" s="60"/>
      <c r="RO19" s="60"/>
      <c r="RP19" s="60"/>
      <c r="RQ19" s="60"/>
      <c r="RR19" s="60"/>
      <c r="RS19" s="60"/>
      <c r="RT19" s="60"/>
      <c r="RU19" s="60"/>
      <c r="RV19" s="60"/>
      <c r="RW19" s="60"/>
      <c r="RX19" s="60"/>
      <c r="RY19" s="60"/>
      <c r="RZ19" s="60"/>
      <c r="SA19" s="60"/>
      <c r="SB19" s="60"/>
      <c r="SC19" s="60"/>
      <c r="SD19" s="60"/>
      <c r="SE19" s="60"/>
      <c r="SF19" s="60"/>
      <c r="SG19" s="60"/>
      <c r="SH19" s="60"/>
      <c r="SI19" s="60"/>
      <c r="SJ19" s="60"/>
      <c r="SK19" s="60"/>
      <c r="SL19" s="60"/>
      <c r="SM19" s="60"/>
      <c r="SN19" s="60"/>
      <c r="SO19" s="60"/>
      <c r="SP19" s="60"/>
      <c r="SQ19" s="60"/>
      <c r="SR19" s="60"/>
      <c r="SS19" s="60"/>
      <c r="ST19" s="60"/>
      <c r="SU19" s="60"/>
      <c r="SV19" s="60"/>
      <c r="SW19" s="60"/>
      <c r="SX19" s="60"/>
      <c r="SY19" s="60"/>
      <c r="SZ19" s="60"/>
      <c r="TA19" s="60"/>
      <c r="TB19" s="60"/>
      <c r="TC19" s="60"/>
      <c r="TD19" s="60"/>
      <c r="TE19" s="60"/>
      <c r="TF19" s="60"/>
      <c r="TG19" s="60"/>
      <c r="TH19" s="60"/>
      <c r="TI19" s="60"/>
      <c r="TJ19" s="60"/>
      <c r="TK19" s="60"/>
      <c r="TL19" s="60"/>
      <c r="TM19" s="60"/>
      <c r="TN19" s="60"/>
      <c r="TO19" s="60"/>
      <c r="TP19" s="60"/>
      <c r="TQ19" s="60"/>
      <c r="TR19" s="60"/>
      <c r="TS19" s="60"/>
      <c r="TT19" s="60"/>
      <c r="TU19" s="60"/>
      <c r="TV19" s="60"/>
      <c r="TW19" s="60"/>
      <c r="TX19" s="60"/>
      <c r="TY19" s="60"/>
      <c r="TZ19" s="60"/>
      <c r="UA19" s="60"/>
      <c r="UB19" s="60"/>
      <c r="UC19" s="60"/>
      <c r="UD19" s="60"/>
      <c r="UE19" s="60"/>
      <c r="UF19" s="60"/>
      <c r="UG19" s="60"/>
      <c r="UH19" s="60"/>
      <c r="UI19" s="60"/>
      <c r="UJ19" s="60"/>
      <c r="UK19" s="60"/>
      <c r="UL19" s="60"/>
      <c r="UM19" s="60"/>
      <c r="UN19" s="60"/>
      <c r="UO19" s="60"/>
      <c r="UP19" s="60"/>
      <c r="UQ19" s="60"/>
      <c r="UR19" s="60"/>
      <c r="US19" s="60"/>
      <c r="UT19" s="60"/>
      <c r="UU19" s="60"/>
      <c r="UV19" s="60"/>
      <c r="UW19" s="60"/>
      <c r="UX19" s="60"/>
      <c r="UY19" s="60"/>
      <c r="UZ19" s="60"/>
      <c r="VA19" s="60"/>
      <c r="VB19" s="60"/>
      <c r="VC19" s="60"/>
      <c r="VD19" s="60"/>
      <c r="VE19" s="60"/>
      <c r="VF19" s="60"/>
      <c r="VG19" s="60"/>
      <c r="VH19" s="60"/>
      <c r="VI19" s="60"/>
      <c r="VJ19" s="60"/>
      <c r="VK19" s="60"/>
      <c r="VL19" s="60"/>
      <c r="VM19" s="60"/>
      <c r="VN19" s="60"/>
      <c r="VO19" s="60"/>
      <c r="VP19" s="60"/>
      <c r="VQ19" s="60"/>
      <c r="VR19" s="60"/>
      <c r="VS19" s="60"/>
      <c r="VT19" s="60"/>
      <c r="VU19" s="60"/>
      <c r="VV19" s="60"/>
      <c r="VW19" s="60"/>
      <c r="VX19" s="60"/>
      <c r="VY19" s="60"/>
      <c r="VZ19" s="60"/>
      <c r="WA19" s="60"/>
      <c r="WB19" s="60"/>
      <c r="WC19" s="60"/>
      <c r="WD19" s="60"/>
      <c r="WE19" s="60"/>
      <c r="WF19" s="60"/>
      <c r="WG19" s="60"/>
      <c r="WH19" s="60"/>
      <c r="WI19" s="60"/>
      <c r="WJ19" s="60"/>
      <c r="WK19" s="60"/>
      <c r="WL19" s="60"/>
      <c r="WM19" s="60"/>
      <c r="WN19" s="60"/>
      <c r="WO19" s="60"/>
      <c r="WP19" s="60"/>
      <c r="WQ19" s="60"/>
      <c r="WR19" s="60"/>
      <c r="WS19" s="60"/>
      <c r="WT19" s="60"/>
      <c r="WU19" s="60"/>
      <c r="WV19" s="60"/>
      <c r="WW19" s="60"/>
      <c r="WX19" s="60"/>
      <c r="WY19" s="60"/>
      <c r="WZ19" s="60"/>
      <c r="XA19" s="60"/>
      <c r="XB19" s="60"/>
      <c r="XC19" s="60"/>
      <c r="XD19" s="60"/>
      <c r="XE19" s="60"/>
      <c r="XF19" s="60"/>
      <c r="XG19" s="60"/>
      <c r="XH19" s="60"/>
      <c r="XI19" s="60"/>
      <c r="XJ19" s="60"/>
      <c r="XK19" s="60"/>
      <c r="XL19" s="60"/>
      <c r="XM19" s="60"/>
      <c r="XN19" s="60"/>
      <c r="XO19" s="60"/>
      <c r="XP19" s="60"/>
      <c r="XQ19" s="60"/>
      <c r="XR19" s="60"/>
      <c r="XS19" s="60"/>
      <c r="XT19" s="60"/>
      <c r="XU19" s="60"/>
      <c r="XV19" s="60"/>
      <c r="XW19" s="60"/>
      <c r="XX19" s="60"/>
      <c r="XY19" s="60"/>
      <c r="XZ19" s="60"/>
      <c r="YA19" s="60"/>
      <c r="YB19" s="60"/>
      <c r="YC19" s="60"/>
      <c r="YD19" s="60"/>
      <c r="YE19" s="60"/>
      <c r="YF19" s="60"/>
      <c r="YG19" s="60"/>
      <c r="YH19" s="60"/>
      <c r="YI19" s="60"/>
      <c r="YJ19" s="60"/>
      <c r="YK19" s="60"/>
      <c r="YL19" s="60"/>
      <c r="YM19" s="60"/>
      <c r="YN19" s="60"/>
      <c r="YO19" s="60"/>
      <c r="YP19" s="60"/>
      <c r="YQ19" s="60"/>
      <c r="YR19" s="60"/>
      <c r="YS19" s="60"/>
      <c r="YT19" s="60"/>
      <c r="YU19" s="60"/>
      <c r="YV19" s="60"/>
      <c r="YW19" s="60"/>
      <c r="YX19" s="60"/>
      <c r="YY19" s="60"/>
      <c r="YZ19" s="60"/>
      <c r="ZA19" s="60"/>
      <c r="ZB19" s="60"/>
      <c r="ZC19" s="60"/>
      <c r="ZD19" s="60"/>
      <c r="ZE19" s="60"/>
      <c r="ZF19" s="60"/>
      <c r="ZG19" s="60"/>
      <c r="ZH19" s="60"/>
      <c r="ZI19" s="60"/>
      <c r="ZJ19" s="60"/>
      <c r="ZK19" s="60"/>
      <c r="ZL19" s="60"/>
      <c r="ZM19" s="60"/>
      <c r="ZN19" s="60"/>
      <c r="ZO19" s="60"/>
      <c r="ZP19" s="60"/>
      <c r="ZQ19" s="60"/>
      <c r="ZR19" s="60"/>
      <c r="ZS19" s="60"/>
      <c r="ZT19" s="60"/>
      <c r="ZU19" s="60"/>
      <c r="ZV19" s="60"/>
      <c r="ZW19" s="60"/>
      <c r="ZX19" s="60"/>
      <c r="ZY19" s="60"/>
      <c r="ZZ19" s="60"/>
      <c r="AAA19" s="60"/>
      <c r="AAB19" s="60"/>
      <c r="AAC19" s="60"/>
      <c r="AAD19" s="60"/>
      <c r="AAE19" s="60"/>
      <c r="AAF19" s="60"/>
      <c r="AAG19" s="60"/>
      <c r="AAH19" s="60"/>
      <c r="AAI19" s="60"/>
      <c r="AAJ19" s="60"/>
      <c r="AAK19" s="60"/>
      <c r="AAL19" s="60"/>
      <c r="AAM19" s="60"/>
      <c r="AAN19" s="60"/>
      <c r="AAO19" s="60"/>
      <c r="AAP19" s="60"/>
      <c r="AAQ19" s="60"/>
      <c r="AAR19" s="60"/>
      <c r="AAS19" s="60"/>
      <c r="AAT19" s="60"/>
      <c r="AAU19" s="60"/>
      <c r="AAV19" s="60"/>
      <c r="AAW19" s="60"/>
      <c r="AAX19" s="60"/>
      <c r="AAY19" s="60"/>
      <c r="AAZ19" s="60"/>
      <c r="ABA19" s="60"/>
      <c r="ABB19" s="60"/>
      <c r="ABC19" s="60"/>
      <c r="ABD19" s="60"/>
      <c r="ABE19" s="60"/>
      <c r="ABF19" s="60"/>
      <c r="ABG19" s="60"/>
      <c r="ABH19" s="60"/>
      <c r="ABI19" s="60"/>
      <c r="ABJ19" s="60"/>
      <c r="ABK19" s="60"/>
      <c r="ABL19" s="60"/>
      <c r="ABM19" s="60"/>
      <c r="ABN19" s="60"/>
      <c r="ABO19" s="60"/>
      <c r="ABP19" s="60"/>
      <c r="ABQ19" s="60"/>
      <c r="ABR19" s="60"/>
      <c r="ABS19" s="60"/>
      <c r="ABT19" s="60"/>
      <c r="ABU19" s="60"/>
      <c r="ABV19" s="60"/>
      <c r="ABW19" s="60"/>
      <c r="ABX19" s="60"/>
      <c r="ABY19" s="60"/>
      <c r="ABZ19" s="60"/>
      <c r="ACA19" s="60"/>
      <c r="ACB19" s="60"/>
      <c r="ACC19" s="60"/>
      <c r="ACD19" s="60"/>
      <c r="ACE19" s="60"/>
      <c r="ACF19" s="60"/>
      <c r="ACG19" s="60"/>
      <c r="ACH19" s="60"/>
      <c r="ACI19" s="60"/>
      <c r="ACJ19" s="60"/>
      <c r="ACK19" s="60"/>
      <c r="ACL19" s="60"/>
      <c r="ACM19" s="60"/>
      <c r="ACN19" s="60"/>
      <c r="ACO19" s="60"/>
      <c r="ACP19" s="60"/>
      <c r="ACQ19" s="60"/>
      <c r="ACR19" s="60"/>
      <c r="ACS19" s="60"/>
      <c r="ACT19" s="60"/>
      <c r="ACU19" s="60"/>
      <c r="ACV19" s="60"/>
      <c r="ACW19" s="60"/>
      <c r="ACX19" s="60"/>
      <c r="ACY19" s="60"/>
      <c r="ACZ19" s="60"/>
      <c r="ADA19" s="60"/>
      <c r="ADB19" s="60"/>
      <c r="ADC19" s="60"/>
      <c r="ADD19" s="60"/>
      <c r="ADE19" s="60"/>
      <c r="ADF19" s="60"/>
      <c r="ADG19" s="60"/>
      <c r="ADH19" s="60"/>
      <c r="ADI19" s="60"/>
      <c r="ADJ19" s="60"/>
      <c r="ADK19" s="60"/>
      <c r="ADL19" s="60"/>
      <c r="ADM19" s="60"/>
      <c r="ADN19" s="60"/>
      <c r="ADO19" s="60"/>
      <c r="ADP19" s="60"/>
      <c r="ADQ19" s="60"/>
      <c r="ADR19" s="60"/>
      <c r="ADS19" s="60"/>
      <c r="ADT19" s="60"/>
      <c r="ADU19" s="60"/>
      <c r="ADV19" s="60"/>
      <c r="ADW19" s="60"/>
      <c r="ADX19" s="60"/>
      <c r="ADY19" s="60"/>
      <c r="ADZ19" s="60"/>
      <c r="AEA19" s="60"/>
      <c r="AEB19" s="60"/>
      <c r="AEC19" s="60"/>
      <c r="AED19" s="60"/>
      <c r="AEE19" s="60"/>
      <c r="AEF19" s="60"/>
      <c r="AEG19" s="60"/>
      <c r="AEH19" s="60"/>
      <c r="AEI19" s="60"/>
      <c r="AEJ19" s="60"/>
      <c r="AEK19" s="60"/>
      <c r="AEL19" s="60"/>
      <c r="AEM19" s="60"/>
      <c r="AEN19" s="60"/>
      <c r="AEO19" s="60"/>
      <c r="AEP19" s="60"/>
      <c r="AEQ19" s="60"/>
      <c r="AER19" s="60"/>
      <c r="AES19" s="60"/>
      <c r="AET19" s="60"/>
      <c r="AEU19" s="60"/>
      <c r="AEV19" s="60"/>
      <c r="AEW19" s="60"/>
      <c r="AEX19" s="60"/>
      <c r="AEY19" s="60"/>
      <c r="AEZ19" s="60"/>
      <c r="AFA19" s="60"/>
      <c r="AFB19" s="60"/>
      <c r="AFC19" s="60"/>
      <c r="AFD19" s="60"/>
      <c r="AFE19" s="60"/>
      <c r="AFF19" s="60"/>
      <c r="AFG19" s="60"/>
      <c r="AFH19" s="60"/>
      <c r="AFI19" s="60"/>
      <c r="AFJ19" s="60"/>
      <c r="AFK19" s="60"/>
      <c r="AFL19" s="60"/>
      <c r="AFM19" s="60"/>
      <c r="AFN19" s="60"/>
      <c r="AFO19" s="60"/>
      <c r="AFP19" s="60"/>
      <c r="AFQ19" s="60"/>
      <c r="AFR19" s="60"/>
      <c r="AFS19" s="60"/>
      <c r="AFT19" s="60"/>
      <c r="AFU19" s="60"/>
      <c r="AFV19" s="60"/>
      <c r="AFW19" s="60"/>
      <c r="AFX19" s="60"/>
      <c r="AFY19" s="60"/>
      <c r="AFZ19" s="60"/>
      <c r="AGA19" s="60"/>
      <c r="AGB19" s="60"/>
      <c r="AGC19" s="60"/>
      <c r="AGD19" s="60"/>
      <c r="AGE19" s="60"/>
      <c r="AGF19" s="60"/>
      <c r="AGG19" s="60"/>
      <c r="AGH19" s="60"/>
      <c r="AGI19" s="60"/>
      <c r="AGJ19" s="60"/>
      <c r="AGK19" s="60"/>
      <c r="AGL19" s="60"/>
      <c r="AGM19" s="60"/>
      <c r="AGN19" s="60"/>
      <c r="AGO19" s="60"/>
      <c r="AGP19" s="60"/>
      <c r="AGQ19" s="60"/>
      <c r="AGR19" s="60"/>
      <c r="AGS19" s="60"/>
      <c r="AGT19" s="60"/>
      <c r="AGU19" s="60"/>
      <c r="AGV19" s="60"/>
      <c r="AGW19" s="60"/>
      <c r="AGX19" s="60"/>
      <c r="AGY19" s="60"/>
      <c r="AGZ19" s="60"/>
      <c r="AHA19" s="60"/>
      <c r="AHB19" s="60"/>
      <c r="AHC19" s="60"/>
      <c r="AHD19" s="60"/>
      <c r="AHE19" s="60"/>
      <c r="AHF19" s="60"/>
      <c r="AHG19" s="60"/>
      <c r="AHH19" s="60"/>
      <c r="AHI19" s="60"/>
      <c r="AHJ19" s="60"/>
      <c r="AHK19" s="60"/>
      <c r="AHL19" s="60"/>
      <c r="AHM19" s="60"/>
      <c r="AHN19" s="60"/>
      <c r="AHO19" s="60"/>
      <c r="AHP19" s="60"/>
      <c r="AHQ19" s="60"/>
      <c r="AHR19" s="60"/>
      <c r="AHS19" s="60"/>
      <c r="AHT19" s="60"/>
      <c r="AHU19" s="60"/>
      <c r="AHV19" s="60"/>
      <c r="AHW19" s="60"/>
      <c r="AHX19" s="60"/>
      <c r="AHY19" s="60"/>
      <c r="AHZ19" s="60"/>
      <c r="AIA19" s="60"/>
      <c r="AIB19" s="60"/>
      <c r="AIC19" s="60"/>
      <c r="AID19" s="60"/>
      <c r="AIE19" s="60"/>
      <c r="AIF19" s="60"/>
      <c r="AIG19" s="60"/>
      <c r="AIH19" s="60"/>
      <c r="AII19" s="60"/>
      <c r="AIJ19" s="60"/>
      <c r="AIK19" s="60"/>
      <c r="AIL19" s="60"/>
      <c r="AIM19" s="60"/>
      <c r="AIN19" s="60"/>
      <c r="AIO19" s="60"/>
      <c r="AIP19" s="60"/>
      <c r="AIQ19" s="60"/>
      <c r="AIR19" s="60"/>
      <c r="AIS19" s="60"/>
      <c r="AIT19" s="60"/>
      <c r="AIU19" s="60"/>
      <c r="AIV19" s="60"/>
      <c r="AIW19" s="60"/>
      <c r="AIX19" s="60"/>
      <c r="AIY19" s="60"/>
      <c r="AIZ19" s="60"/>
      <c r="AJA19" s="60"/>
      <c r="AJB19" s="60"/>
      <c r="AJC19" s="60"/>
      <c r="AJD19" s="60"/>
      <c r="AJE19" s="60"/>
      <c r="AJF19" s="60"/>
      <c r="AJG19" s="60"/>
      <c r="AJH19" s="60"/>
      <c r="AJI19" s="60"/>
      <c r="AJJ19" s="60"/>
      <c r="AJK19" s="60"/>
      <c r="AJL19" s="60"/>
      <c r="AJM19" s="60"/>
      <c r="AJN19" s="60"/>
      <c r="AJO19" s="60"/>
      <c r="AJP19" s="60"/>
      <c r="AJQ19" s="60"/>
      <c r="AJR19" s="60"/>
      <c r="AJS19" s="60"/>
      <c r="AJT19" s="60"/>
      <c r="AJU19" s="60"/>
      <c r="AJV19" s="60"/>
      <c r="AJW19" s="60"/>
      <c r="AJX19" s="60"/>
      <c r="AJY19" s="60"/>
      <c r="AJZ19" s="60"/>
      <c r="AKA19" s="60"/>
      <c r="AKB19" s="60"/>
      <c r="AKC19" s="60"/>
      <c r="AKD19" s="60"/>
      <c r="AKE19" s="60"/>
      <c r="AKF19" s="60"/>
      <c r="AKG19" s="60"/>
      <c r="AKH19" s="60"/>
      <c r="AKI19" s="60"/>
      <c r="AKJ19" s="60"/>
      <c r="AKK19" s="60"/>
      <c r="AKL19" s="60"/>
      <c r="AKM19" s="60"/>
      <c r="AKN19" s="60"/>
      <c r="AKO19" s="60"/>
      <c r="AKP19" s="60"/>
      <c r="AKQ19" s="60"/>
      <c r="AKR19" s="60"/>
      <c r="AKS19" s="60"/>
      <c r="AKT19" s="60"/>
      <c r="AKU19" s="60"/>
      <c r="AKV19" s="60"/>
      <c r="AKW19" s="60"/>
      <c r="AKX19" s="60"/>
      <c r="AKY19" s="60"/>
      <c r="AKZ19" s="60"/>
      <c r="ALA19" s="60"/>
      <c r="ALB19" s="60"/>
      <c r="ALC19" s="60"/>
      <c r="ALD19" s="60"/>
      <c r="ALE19" s="60"/>
      <c r="ALF19" s="60"/>
      <c r="ALG19" s="60"/>
      <c r="ALH19" s="60"/>
      <c r="ALI19" s="60"/>
      <c r="ALJ19" s="60"/>
      <c r="ALK19" s="60"/>
      <c r="ALL19" s="60"/>
      <c r="ALM19" s="60"/>
      <c r="ALN19" s="60"/>
      <c r="ALO19" s="60"/>
      <c r="ALP19" s="60"/>
      <c r="ALQ19" s="60"/>
      <c r="ALR19" s="60"/>
      <c r="ALS19" s="60"/>
      <c r="ALT19" s="60"/>
      <c r="ALU19" s="60"/>
      <c r="ALV19" s="60"/>
      <c r="ALW19" s="60"/>
      <c r="ALX19" s="60"/>
      <c r="ALY19" s="60"/>
      <c r="ALZ19" s="60"/>
      <c r="AMA19" s="60"/>
      <c r="AMB19" s="60"/>
      <c r="AMC19" s="60"/>
      <c r="AMD19" s="60"/>
      <c r="AME19" s="60"/>
      <c r="AMF19" s="60"/>
      <c r="AMG19" s="60"/>
      <c r="AMH19" s="60"/>
      <c r="AMI19" s="60"/>
      <c r="AMJ19" s="60"/>
      <c r="AMK19" s="60"/>
      <c r="AML19" s="60"/>
      <c r="AMM19" s="60"/>
      <c r="AMN19" s="60"/>
      <c r="AMO19" s="60"/>
      <c r="AMP19" s="60"/>
      <c r="AMQ19" s="60"/>
      <c r="AMR19" s="60"/>
      <c r="AMS19" s="60"/>
      <c r="AMT19" s="60"/>
      <c r="AMU19" s="60"/>
      <c r="AMV19" s="60"/>
      <c r="AMW19" s="60"/>
      <c r="AMX19" s="60"/>
      <c r="AMY19" s="60"/>
      <c r="AMZ19" s="60"/>
      <c r="ANA19" s="60"/>
      <c r="ANB19" s="60"/>
      <c r="ANC19" s="60"/>
      <c r="AND19" s="60"/>
      <c r="ANE19" s="60"/>
      <c r="ANF19" s="60"/>
      <c r="ANG19" s="60"/>
      <c r="ANH19" s="60"/>
      <c r="ANI19" s="60"/>
      <c r="ANJ19" s="60"/>
      <c r="ANK19" s="60"/>
      <c r="ANL19" s="60"/>
      <c r="ANM19" s="60"/>
      <c r="ANN19" s="60"/>
      <c r="ANO19" s="60"/>
      <c r="ANP19" s="60"/>
      <c r="ANQ19" s="60"/>
      <c r="ANR19" s="60"/>
      <c r="ANS19" s="60"/>
      <c r="ANT19" s="60"/>
      <c r="ANU19" s="60"/>
      <c r="ANV19" s="60"/>
      <c r="ANW19" s="60"/>
      <c r="ANX19" s="60"/>
      <c r="ANY19" s="60"/>
      <c r="ANZ19" s="60"/>
      <c r="AOA19" s="60"/>
      <c r="AOB19" s="60"/>
      <c r="AOC19" s="60"/>
      <c r="AOD19" s="60"/>
      <c r="AOE19" s="60"/>
      <c r="AOF19" s="60"/>
      <c r="AOG19" s="60"/>
      <c r="AOH19" s="60"/>
      <c r="AOI19" s="60"/>
      <c r="AOJ19" s="60"/>
      <c r="AOK19" s="60"/>
      <c r="AOL19" s="60"/>
      <c r="AOM19" s="60"/>
      <c r="AON19" s="60"/>
      <c r="AOO19" s="60"/>
      <c r="AOP19" s="60"/>
      <c r="AOQ19" s="60"/>
      <c r="AOR19" s="60"/>
      <c r="AOS19" s="60"/>
      <c r="AOT19" s="60"/>
      <c r="AOU19" s="60"/>
      <c r="AOV19" s="60"/>
      <c r="AOW19" s="60"/>
      <c r="AOX19" s="60"/>
      <c r="AOY19" s="60"/>
      <c r="AOZ19" s="60"/>
      <c r="APA19" s="60"/>
      <c r="APB19" s="60"/>
      <c r="APC19" s="60"/>
      <c r="APD19" s="60"/>
      <c r="APE19" s="60"/>
      <c r="APF19" s="60"/>
      <c r="APG19" s="60"/>
      <c r="APH19" s="60"/>
      <c r="API19" s="60"/>
      <c r="APJ19" s="60"/>
      <c r="APK19" s="60"/>
      <c r="APL19" s="60"/>
      <c r="APM19" s="60"/>
      <c r="APN19" s="60"/>
      <c r="APO19" s="60"/>
      <c r="APP19" s="60"/>
      <c r="APQ19" s="60"/>
      <c r="APR19" s="60"/>
      <c r="APS19" s="60"/>
      <c r="APT19" s="60"/>
      <c r="APU19" s="60"/>
      <c r="APV19" s="60"/>
      <c r="APW19" s="60"/>
      <c r="APX19" s="60"/>
      <c r="APY19" s="60"/>
      <c r="APZ19" s="60"/>
      <c r="AQA19" s="60"/>
      <c r="AQB19" s="60"/>
      <c r="AQC19" s="60"/>
      <c r="AQD19" s="60"/>
      <c r="AQE19" s="60"/>
      <c r="AQF19" s="60"/>
      <c r="AQG19" s="60"/>
      <c r="AQH19" s="60"/>
      <c r="AQI19" s="60"/>
      <c r="AQJ19" s="60"/>
      <c r="AQK19" s="60"/>
      <c r="AQL19" s="60"/>
      <c r="AQM19" s="60"/>
      <c r="AQN19" s="60"/>
      <c r="AQO19" s="60"/>
      <c r="AQP19" s="60"/>
      <c r="AQQ19" s="60"/>
      <c r="AQR19" s="60"/>
      <c r="AQS19" s="60"/>
      <c r="AQT19" s="60"/>
      <c r="AQU19" s="60"/>
      <c r="AQV19" s="60"/>
      <c r="AQW19" s="60"/>
      <c r="AQX19" s="60"/>
      <c r="AQY19" s="60"/>
      <c r="AQZ19" s="60"/>
      <c r="ARA19" s="60"/>
      <c r="ARB19" s="60"/>
      <c r="ARC19" s="60"/>
      <c r="ARD19" s="60"/>
      <c r="ARE19" s="60"/>
      <c r="ARF19" s="60"/>
      <c r="ARG19" s="60"/>
      <c r="ARH19" s="60"/>
      <c r="ARI19" s="60"/>
      <c r="ARJ19" s="60"/>
      <c r="ARK19" s="60"/>
      <c r="ARL19" s="60"/>
      <c r="ARM19" s="60"/>
      <c r="ARN19" s="60"/>
      <c r="ARO19" s="60"/>
      <c r="ARP19" s="60"/>
      <c r="ARQ19" s="60"/>
      <c r="ARR19" s="60"/>
      <c r="ARS19" s="60"/>
      <c r="ART19" s="60"/>
      <c r="ARU19" s="60"/>
      <c r="ARV19" s="60"/>
      <c r="ARW19" s="60"/>
      <c r="ARX19" s="60"/>
      <c r="ARY19" s="60"/>
      <c r="ARZ19" s="60"/>
      <c r="ASA19" s="60"/>
      <c r="ASB19" s="60"/>
      <c r="ASC19" s="60"/>
      <c r="ASD19" s="60"/>
      <c r="ASE19" s="60"/>
      <c r="ASF19" s="60"/>
      <c r="ASG19" s="60"/>
      <c r="ASH19" s="60"/>
      <c r="ASI19" s="60"/>
      <c r="ASJ19" s="60"/>
      <c r="ASK19" s="60"/>
      <c r="ASL19" s="60"/>
      <c r="ASM19" s="60"/>
      <c r="ASN19" s="60"/>
      <c r="ASO19" s="60"/>
      <c r="ASP19" s="60"/>
      <c r="ASQ19" s="60"/>
      <c r="ASR19" s="60"/>
      <c r="ASS19" s="60"/>
      <c r="AST19" s="60"/>
      <c r="ASU19" s="60"/>
      <c r="ASV19" s="60"/>
      <c r="ASW19" s="60"/>
      <c r="ASX19" s="60"/>
      <c r="ASY19" s="60"/>
      <c r="ASZ19" s="60"/>
      <c r="ATA19" s="60"/>
      <c r="ATB19" s="60"/>
      <c r="ATC19" s="60"/>
      <c r="ATD19" s="60"/>
      <c r="ATE19" s="60"/>
      <c r="ATF19" s="60"/>
      <c r="ATG19" s="60"/>
      <c r="ATH19" s="60"/>
      <c r="ATI19" s="60"/>
      <c r="ATJ19" s="60"/>
      <c r="ATK19" s="60"/>
      <c r="ATL19" s="60"/>
      <c r="ATM19" s="60"/>
      <c r="ATN19" s="60"/>
      <c r="ATO19" s="60"/>
      <c r="ATP19" s="60"/>
      <c r="ATQ19" s="60"/>
      <c r="ATR19" s="60"/>
      <c r="ATS19" s="60"/>
      <c r="ATT19" s="60"/>
      <c r="ATU19" s="60"/>
      <c r="ATV19" s="60"/>
      <c r="ATW19" s="60"/>
      <c r="ATX19" s="60"/>
      <c r="ATY19" s="60"/>
      <c r="ATZ19" s="60"/>
      <c r="AUA19" s="60"/>
      <c r="AUB19" s="60"/>
      <c r="AUC19" s="60"/>
      <c r="AUD19" s="60"/>
      <c r="AUE19" s="60"/>
      <c r="AUF19" s="60"/>
      <c r="AUG19" s="60"/>
      <c r="AUH19" s="60"/>
      <c r="AUI19" s="60"/>
      <c r="AUJ19" s="60"/>
      <c r="AUK19" s="60"/>
      <c r="AUL19" s="60"/>
      <c r="AUM19" s="60"/>
      <c r="AUN19" s="60"/>
      <c r="AUO19" s="60"/>
      <c r="AUP19" s="60"/>
      <c r="AUQ19" s="60"/>
      <c r="AUR19" s="60"/>
      <c r="AUS19" s="60"/>
      <c r="AUT19" s="60"/>
      <c r="AUU19" s="60"/>
      <c r="AUV19" s="60"/>
      <c r="AUW19" s="60"/>
      <c r="AUX19" s="60"/>
      <c r="AUY19" s="60"/>
      <c r="AUZ19" s="60"/>
      <c r="AVA19" s="60"/>
      <c r="AVB19" s="60"/>
      <c r="AVC19" s="60"/>
      <c r="AVD19" s="60"/>
      <c r="AVE19" s="60"/>
      <c r="AVF19" s="60"/>
      <c r="AVG19" s="60"/>
      <c r="AVH19" s="60"/>
      <c r="AVI19" s="60"/>
      <c r="AVJ19" s="60"/>
      <c r="AVK19" s="60"/>
      <c r="AVL19" s="60"/>
      <c r="AVM19" s="60"/>
      <c r="AVN19" s="60"/>
      <c r="AVO19" s="60"/>
      <c r="AVP19" s="60"/>
      <c r="AVQ19" s="60"/>
      <c r="AVR19" s="60"/>
      <c r="AVS19" s="60"/>
      <c r="AVT19" s="60"/>
      <c r="AVU19" s="60"/>
      <c r="AVV19" s="60"/>
      <c r="AVW19" s="60"/>
      <c r="AVX19" s="60"/>
      <c r="AVY19" s="60"/>
      <c r="AVZ19" s="60"/>
      <c r="AWA19" s="60"/>
      <c r="AWB19" s="60"/>
      <c r="AWC19" s="60"/>
      <c r="AWD19" s="60"/>
      <c r="AWE19" s="60"/>
      <c r="AWF19" s="60"/>
      <c r="AWG19" s="60"/>
      <c r="AWH19" s="60"/>
      <c r="AWI19" s="60"/>
      <c r="AWJ19" s="60"/>
      <c r="AWK19" s="60"/>
      <c r="AWL19" s="60"/>
      <c r="AWM19" s="60"/>
      <c r="AWN19" s="60"/>
      <c r="AWO19" s="60"/>
      <c r="AWP19" s="60"/>
      <c r="AWQ19" s="60"/>
      <c r="AWR19" s="60"/>
      <c r="AWS19" s="60"/>
      <c r="AWT19" s="60"/>
      <c r="AWU19" s="60"/>
      <c r="AWV19" s="60"/>
      <c r="AWW19" s="60"/>
      <c r="AWX19" s="60"/>
      <c r="AWY19" s="60"/>
      <c r="AWZ19" s="60"/>
      <c r="AXA19" s="60"/>
      <c r="AXB19" s="60"/>
      <c r="AXC19" s="60"/>
      <c r="AXD19" s="60"/>
      <c r="AXE19" s="60"/>
      <c r="AXF19" s="60"/>
      <c r="AXG19" s="60"/>
      <c r="AXH19" s="60"/>
      <c r="AXI19" s="60"/>
      <c r="AXJ19" s="60"/>
      <c r="AXK19" s="60"/>
      <c r="AXL19" s="60"/>
      <c r="AXM19" s="60"/>
      <c r="AXN19" s="60"/>
      <c r="AXO19" s="60"/>
      <c r="AXP19" s="60"/>
      <c r="AXQ19" s="60"/>
      <c r="AXR19" s="60"/>
      <c r="AXS19" s="60"/>
      <c r="AXT19" s="60"/>
      <c r="AXU19" s="60"/>
      <c r="AXV19" s="60"/>
      <c r="AXW19" s="60"/>
      <c r="AXX19" s="60"/>
      <c r="AXY19" s="60"/>
      <c r="AXZ19" s="60"/>
      <c r="AYA19" s="60"/>
      <c r="AYB19" s="60"/>
      <c r="AYC19" s="60"/>
      <c r="AYD19" s="60"/>
      <c r="AYE19" s="60"/>
      <c r="AYF19" s="60"/>
      <c r="AYG19" s="60"/>
      <c r="AYH19" s="60"/>
      <c r="AYI19" s="60"/>
      <c r="AYJ19" s="60"/>
      <c r="AYK19" s="60"/>
      <c r="AYL19" s="60"/>
      <c r="AYM19" s="60"/>
      <c r="AYN19" s="60"/>
      <c r="AYO19" s="60"/>
      <c r="AYP19" s="60"/>
      <c r="AYQ19" s="60"/>
      <c r="AYR19" s="60"/>
      <c r="AYS19" s="60"/>
      <c r="AYT19" s="60"/>
      <c r="AYU19" s="60"/>
      <c r="AYV19" s="60"/>
      <c r="AYW19" s="60"/>
      <c r="AYX19" s="60"/>
      <c r="AYY19" s="60"/>
      <c r="AYZ19" s="60"/>
      <c r="AZA19" s="60"/>
      <c r="AZB19" s="60"/>
      <c r="AZC19" s="60"/>
      <c r="AZD19" s="60"/>
      <c r="AZE19" s="60"/>
      <c r="AZF19" s="60"/>
      <c r="AZG19" s="60"/>
      <c r="AZH19" s="60"/>
      <c r="AZI19" s="60"/>
      <c r="AZJ19" s="60"/>
      <c r="AZK19" s="60"/>
      <c r="AZL19" s="60"/>
      <c r="AZM19" s="60"/>
      <c r="AZN19" s="60"/>
      <c r="AZO19" s="60"/>
      <c r="AZP19" s="60"/>
      <c r="AZQ19" s="60"/>
      <c r="AZR19" s="60"/>
      <c r="AZS19" s="60"/>
      <c r="AZT19" s="60"/>
      <c r="AZU19" s="60"/>
      <c r="AZV19" s="60"/>
      <c r="AZW19" s="60"/>
      <c r="AZX19" s="60"/>
      <c r="AZY19" s="60"/>
      <c r="AZZ19" s="60"/>
      <c r="BAA19" s="60"/>
      <c r="BAB19" s="60"/>
      <c r="BAC19" s="60"/>
      <c r="BAD19" s="60"/>
      <c r="BAE19" s="60"/>
      <c r="BAF19" s="60"/>
      <c r="BAG19" s="60"/>
      <c r="BAH19" s="60"/>
      <c r="BAI19" s="60"/>
      <c r="BAJ19" s="60"/>
      <c r="BAK19" s="60"/>
      <c r="BAL19" s="60"/>
      <c r="BAM19" s="60"/>
      <c r="BAN19" s="60"/>
      <c r="BAO19" s="60"/>
      <c r="BAP19" s="60"/>
      <c r="BAQ19" s="60"/>
      <c r="BAR19" s="60"/>
      <c r="BAS19" s="60"/>
      <c r="BAT19" s="60"/>
      <c r="BAU19" s="60"/>
      <c r="BAV19" s="60"/>
      <c r="BAW19" s="60"/>
      <c r="BAX19" s="60"/>
      <c r="BAY19" s="60"/>
      <c r="BAZ19" s="60"/>
      <c r="BBA19" s="60"/>
      <c r="BBB19" s="60"/>
      <c r="BBC19" s="60"/>
      <c r="BBD19" s="60"/>
      <c r="BBE19" s="60"/>
      <c r="BBF19" s="60"/>
      <c r="BBG19" s="60"/>
      <c r="BBH19" s="60"/>
      <c r="BBI19" s="60"/>
      <c r="BBJ19" s="60"/>
      <c r="BBK19" s="60"/>
      <c r="BBL19" s="60"/>
      <c r="BBM19" s="60"/>
      <c r="BBN19" s="60"/>
      <c r="BBO19" s="60"/>
      <c r="BBP19" s="60"/>
      <c r="BBQ19" s="60"/>
      <c r="BBR19" s="60"/>
      <c r="BBS19" s="60"/>
      <c r="BBT19" s="60"/>
      <c r="BBU19" s="60"/>
      <c r="BBV19" s="60"/>
      <c r="BBW19" s="60"/>
      <c r="BBX19" s="60"/>
      <c r="BBY19" s="60"/>
      <c r="BBZ19" s="60"/>
      <c r="BCA19" s="60"/>
      <c r="BCB19" s="60"/>
      <c r="BCC19" s="60"/>
      <c r="BCD19" s="60"/>
      <c r="BCE19" s="60"/>
      <c r="BCF19" s="60"/>
      <c r="BCG19" s="60"/>
      <c r="BCH19" s="60"/>
      <c r="BCI19" s="60"/>
      <c r="BCJ19" s="60"/>
      <c r="BCK19" s="60"/>
      <c r="BCL19" s="60"/>
      <c r="BCM19" s="60"/>
      <c r="BCN19" s="60"/>
      <c r="BCO19" s="60"/>
      <c r="BCP19" s="60"/>
      <c r="BCQ19" s="60"/>
      <c r="BCR19" s="60"/>
      <c r="BCS19" s="60"/>
      <c r="BCT19" s="60"/>
      <c r="BCU19" s="60"/>
      <c r="BCV19" s="60"/>
      <c r="BCW19" s="60"/>
      <c r="BCX19" s="60"/>
      <c r="BCY19" s="60"/>
      <c r="BCZ19" s="60"/>
      <c r="BDA19" s="60"/>
      <c r="BDB19" s="60"/>
      <c r="BDC19" s="60"/>
      <c r="BDD19" s="60"/>
      <c r="BDE19" s="60"/>
      <c r="BDF19" s="60"/>
      <c r="BDG19" s="60"/>
      <c r="BDH19" s="60"/>
      <c r="BDI19" s="60"/>
      <c r="BDJ19" s="60"/>
      <c r="BDK19" s="60"/>
      <c r="BDL19" s="60"/>
      <c r="BDM19" s="60"/>
      <c r="BDN19" s="60"/>
      <c r="BDO19" s="60"/>
      <c r="BDP19" s="60"/>
      <c r="BDQ19" s="60"/>
      <c r="BDR19" s="60"/>
      <c r="BDS19" s="60"/>
      <c r="BDT19" s="60"/>
      <c r="BDU19" s="60"/>
      <c r="BDV19" s="60"/>
      <c r="BDW19" s="60"/>
      <c r="BDX19" s="60"/>
      <c r="BDY19" s="60"/>
      <c r="BDZ19" s="60"/>
      <c r="BEA19" s="60"/>
      <c r="BEB19" s="60"/>
      <c r="BEC19" s="60"/>
      <c r="BED19" s="60"/>
      <c r="BEE19" s="60"/>
      <c r="BEF19" s="60"/>
      <c r="BEG19" s="60"/>
      <c r="BEH19" s="60"/>
      <c r="BEI19" s="60"/>
      <c r="BEJ19" s="60"/>
      <c r="BEK19" s="60"/>
      <c r="BEL19" s="60"/>
      <c r="BEM19" s="60"/>
      <c r="BEN19" s="60"/>
      <c r="BEO19" s="60"/>
      <c r="BEP19" s="60"/>
      <c r="BEQ19" s="60"/>
      <c r="BER19" s="60"/>
      <c r="BES19" s="60"/>
      <c r="BET19" s="60"/>
      <c r="BEU19" s="60"/>
      <c r="BEV19" s="60"/>
      <c r="BEW19" s="60"/>
      <c r="BEX19" s="60"/>
      <c r="BEY19" s="60"/>
      <c r="BEZ19" s="60"/>
      <c r="BFA19" s="60"/>
      <c r="BFB19" s="60"/>
      <c r="BFC19" s="60"/>
      <c r="BFD19" s="60"/>
      <c r="BFE19" s="60"/>
      <c r="BFF19" s="60"/>
      <c r="BFG19" s="60"/>
      <c r="BFH19" s="60"/>
      <c r="BFI19" s="60"/>
      <c r="BFJ19" s="60"/>
      <c r="BFK19" s="60"/>
      <c r="BFL19" s="60"/>
      <c r="BFM19" s="60"/>
      <c r="BFN19" s="60"/>
      <c r="BFO19" s="60"/>
      <c r="BFP19" s="60"/>
      <c r="BFQ19" s="60"/>
      <c r="BFR19" s="60"/>
      <c r="BFS19" s="60"/>
      <c r="BFT19" s="60"/>
      <c r="BFU19" s="60"/>
      <c r="BFV19" s="60"/>
      <c r="BFW19" s="60"/>
      <c r="BFX19" s="60"/>
      <c r="BFY19" s="60"/>
      <c r="BFZ19" s="60"/>
      <c r="BGA19" s="60"/>
      <c r="BGB19" s="60"/>
      <c r="BGC19" s="60"/>
      <c r="BGD19" s="60"/>
      <c r="BGE19" s="60"/>
      <c r="BGF19" s="60"/>
      <c r="BGG19" s="60"/>
      <c r="BGH19" s="60"/>
      <c r="BGI19" s="60"/>
      <c r="BGJ19" s="60"/>
      <c r="BGK19" s="60"/>
      <c r="BGL19" s="60"/>
      <c r="BGM19" s="60"/>
      <c r="BGN19" s="60"/>
      <c r="BGO19" s="60"/>
      <c r="BGP19" s="60"/>
      <c r="BGQ19" s="60"/>
      <c r="BGR19" s="60"/>
      <c r="BGS19" s="60"/>
      <c r="BGT19" s="60"/>
      <c r="BGU19" s="60"/>
      <c r="BGV19" s="60"/>
      <c r="BGW19" s="60"/>
      <c r="BGX19" s="60"/>
      <c r="BGY19" s="60"/>
      <c r="BGZ19" s="60"/>
      <c r="BHA19" s="60"/>
      <c r="BHB19" s="60"/>
      <c r="BHC19" s="60"/>
      <c r="BHD19" s="60"/>
      <c r="BHE19" s="60"/>
      <c r="BHF19" s="60"/>
      <c r="BHG19" s="60"/>
      <c r="BHH19" s="60"/>
      <c r="BHI19" s="60"/>
      <c r="BHJ19" s="60"/>
      <c r="BHK19" s="60"/>
      <c r="BHL19" s="60"/>
      <c r="BHM19" s="60"/>
      <c r="BHN19" s="60"/>
      <c r="BHO19" s="60"/>
      <c r="BHP19" s="60"/>
      <c r="BHQ19" s="60"/>
      <c r="BHR19" s="60"/>
      <c r="BHS19" s="60"/>
      <c r="BHT19" s="60"/>
      <c r="BHU19" s="60"/>
      <c r="BHV19" s="60"/>
      <c r="BHW19" s="60"/>
      <c r="BHX19" s="60"/>
      <c r="BHY19" s="60"/>
      <c r="BHZ19" s="60"/>
      <c r="BIA19" s="60"/>
      <c r="BIB19" s="60"/>
      <c r="BIC19" s="60"/>
      <c r="BID19" s="60"/>
      <c r="BIE19" s="60"/>
      <c r="BIF19" s="60"/>
      <c r="BIG19" s="60"/>
      <c r="BIH19" s="60"/>
      <c r="BII19" s="60"/>
      <c r="BIJ19" s="60"/>
      <c r="BIK19" s="60"/>
      <c r="BIL19" s="60"/>
      <c r="BIM19" s="60"/>
      <c r="BIN19" s="60"/>
      <c r="BIO19" s="60"/>
      <c r="BIP19" s="60"/>
      <c r="BIQ19" s="60"/>
      <c r="BIR19" s="60"/>
      <c r="BIS19" s="60"/>
      <c r="BIT19" s="60"/>
      <c r="BIU19" s="60"/>
      <c r="BIV19" s="60"/>
      <c r="BIW19" s="60"/>
      <c r="BIX19" s="60"/>
      <c r="BIY19" s="60"/>
      <c r="BIZ19" s="60"/>
      <c r="BJA19" s="60"/>
      <c r="BJB19" s="60"/>
      <c r="BJC19" s="60"/>
      <c r="BJD19" s="60"/>
      <c r="BJE19" s="60"/>
      <c r="BJF19" s="60"/>
      <c r="BJG19" s="60"/>
      <c r="BJH19" s="60"/>
      <c r="BJI19" s="60"/>
      <c r="BJJ19" s="60"/>
      <c r="BJK19" s="60"/>
      <c r="BJL19" s="60"/>
      <c r="BJM19" s="60"/>
      <c r="BJN19" s="60"/>
      <c r="BJO19" s="60"/>
      <c r="BJP19" s="60"/>
      <c r="BJQ19" s="60"/>
      <c r="BJR19" s="60"/>
      <c r="BJS19" s="60"/>
      <c r="BJT19" s="60"/>
      <c r="BJU19" s="60"/>
      <c r="BJV19" s="60"/>
      <c r="BJW19" s="60"/>
      <c r="BJX19" s="60"/>
      <c r="BJY19" s="60"/>
      <c r="BJZ19" s="60"/>
      <c r="BKA19" s="60"/>
      <c r="BKB19" s="60"/>
      <c r="BKC19" s="60"/>
      <c r="BKD19" s="60"/>
      <c r="BKE19" s="60"/>
      <c r="BKF19" s="60"/>
      <c r="BKG19" s="60"/>
      <c r="BKH19" s="60"/>
      <c r="BKI19" s="60"/>
      <c r="BKJ19" s="60"/>
      <c r="BKK19" s="60"/>
      <c r="BKL19" s="60"/>
      <c r="BKM19" s="60"/>
      <c r="BKN19" s="60"/>
      <c r="BKO19" s="60"/>
      <c r="BKP19" s="60"/>
      <c r="BKQ19" s="60"/>
      <c r="BKR19" s="60"/>
      <c r="BKS19" s="60"/>
      <c r="BKT19" s="60"/>
      <c r="BKU19" s="60"/>
      <c r="BKV19" s="60"/>
      <c r="BKW19" s="60"/>
      <c r="BKX19" s="60"/>
      <c r="BKY19" s="60"/>
      <c r="BKZ19" s="60"/>
      <c r="BLA19" s="60"/>
      <c r="BLB19" s="60"/>
      <c r="BLC19" s="60"/>
      <c r="BLD19" s="60"/>
      <c r="BLE19" s="60"/>
      <c r="BLF19" s="60"/>
      <c r="BLG19" s="60"/>
      <c r="BLH19" s="60"/>
      <c r="BLI19" s="60"/>
      <c r="BLJ19" s="60"/>
      <c r="BLK19" s="60"/>
      <c r="BLL19" s="60"/>
      <c r="BLM19" s="60"/>
      <c r="BLN19" s="60"/>
      <c r="BLO19" s="60"/>
      <c r="BLP19" s="60"/>
      <c r="BLQ19" s="60"/>
      <c r="BLR19" s="60"/>
      <c r="BLS19" s="60"/>
      <c r="BLT19" s="60"/>
      <c r="BLU19" s="60"/>
      <c r="BLV19" s="60"/>
      <c r="BLW19" s="60"/>
      <c r="BLX19" s="60"/>
      <c r="BLY19" s="60"/>
      <c r="BLZ19" s="60"/>
      <c r="BMA19" s="60"/>
      <c r="BMB19" s="60"/>
      <c r="BMC19" s="60"/>
      <c r="BMD19" s="60"/>
      <c r="BME19" s="60"/>
      <c r="BMF19" s="60"/>
      <c r="BMG19" s="60"/>
      <c r="BMH19" s="60"/>
      <c r="BMI19" s="60"/>
      <c r="BMJ19" s="60"/>
      <c r="BMK19" s="60"/>
      <c r="BML19" s="60"/>
      <c r="BMM19" s="60"/>
      <c r="BMN19" s="60"/>
      <c r="BMO19" s="60"/>
      <c r="BMP19" s="60"/>
      <c r="BMQ19" s="60"/>
      <c r="BMR19" s="60"/>
      <c r="BMS19" s="60"/>
      <c r="BMT19" s="60"/>
      <c r="BMU19" s="60"/>
      <c r="BMV19" s="60"/>
      <c r="BMW19" s="60"/>
      <c r="BMX19" s="60"/>
      <c r="BMY19" s="60"/>
      <c r="BMZ19" s="60"/>
      <c r="BNA19" s="60"/>
      <c r="BNB19" s="60"/>
      <c r="BNC19" s="60"/>
      <c r="BND19" s="60"/>
      <c r="BNE19" s="60"/>
      <c r="BNF19" s="60"/>
      <c r="BNG19" s="60"/>
      <c r="BNH19" s="60"/>
      <c r="BNI19" s="60"/>
      <c r="BNJ19" s="60"/>
      <c r="BNK19" s="60"/>
      <c r="BNL19" s="60"/>
      <c r="BNM19" s="60"/>
      <c r="BNN19" s="60"/>
      <c r="BNO19" s="60"/>
      <c r="BNP19" s="60"/>
      <c r="BNQ19" s="60"/>
      <c r="BNR19" s="60"/>
      <c r="BNS19" s="60"/>
      <c r="BNT19" s="60"/>
      <c r="BNU19" s="60"/>
      <c r="BNV19" s="60"/>
      <c r="BNW19" s="60"/>
      <c r="BNX19" s="60"/>
      <c r="BNY19" s="60"/>
      <c r="BNZ19" s="60"/>
      <c r="BOA19" s="60"/>
      <c r="BOB19" s="60"/>
      <c r="BOC19" s="60"/>
      <c r="BOD19" s="60"/>
      <c r="BOE19" s="60"/>
      <c r="BOF19" s="60"/>
      <c r="BOG19" s="60"/>
      <c r="BOH19" s="60"/>
      <c r="BOI19" s="60"/>
      <c r="BOJ19" s="60"/>
      <c r="BOK19" s="60"/>
      <c r="BOL19" s="60"/>
      <c r="BOM19" s="60"/>
      <c r="BON19" s="60"/>
      <c r="BOO19" s="60"/>
      <c r="BOP19" s="60"/>
      <c r="BOQ19" s="60"/>
      <c r="BOR19" s="60"/>
      <c r="BOS19" s="60"/>
      <c r="BOT19" s="60"/>
      <c r="BOU19" s="60"/>
      <c r="BOV19" s="60"/>
      <c r="BOW19" s="60"/>
      <c r="BOX19" s="60"/>
      <c r="BOY19" s="60"/>
      <c r="BOZ19" s="60"/>
      <c r="BPA19" s="60"/>
      <c r="BPB19" s="60"/>
      <c r="BPC19" s="60"/>
      <c r="BPD19" s="60"/>
      <c r="BPE19" s="60"/>
      <c r="BPF19" s="60"/>
      <c r="BPG19" s="60"/>
      <c r="BPH19" s="60"/>
      <c r="BPI19" s="60"/>
      <c r="BPJ19" s="60"/>
      <c r="BPK19" s="60"/>
      <c r="BPL19" s="60"/>
      <c r="BPM19" s="60"/>
      <c r="BPN19" s="60"/>
      <c r="BPO19" s="60"/>
      <c r="BPP19" s="60"/>
      <c r="BPQ19" s="60"/>
      <c r="BPR19" s="60"/>
      <c r="BPS19" s="60"/>
      <c r="BPT19" s="60"/>
      <c r="BPU19" s="60"/>
      <c r="BPV19" s="60"/>
      <c r="BPW19" s="60"/>
      <c r="BPX19" s="60"/>
      <c r="BPY19" s="60"/>
      <c r="BPZ19" s="60"/>
      <c r="BQA19" s="60"/>
      <c r="BQB19" s="60"/>
      <c r="BQC19" s="60"/>
      <c r="BQD19" s="60"/>
      <c r="BQE19" s="60"/>
      <c r="BQF19" s="60"/>
      <c r="BQG19" s="60"/>
      <c r="BQH19" s="60"/>
      <c r="BQI19" s="60"/>
      <c r="BQJ19" s="60"/>
      <c r="BQK19" s="60"/>
      <c r="BQL19" s="60"/>
      <c r="BQM19" s="60"/>
      <c r="BQN19" s="60"/>
      <c r="BQO19" s="60"/>
      <c r="BQP19" s="60"/>
      <c r="BQQ19" s="60"/>
      <c r="BQR19" s="60"/>
      <c r="BQS19" s="60"/>
      <c r="BQT19" s="60"/>
      <c r="BQU19" s="60"/>
      <c r="BQV19" s="60"/>
      <c r="BQW19" s="60"/>
      <c r="BQX19" s="60"/>
      <c r="BQY19" s="60"/>
      <c r="BQZ19" s="60"/>
      <c r="BRA19" s="60"/>
      <c r="BRB19" s="60"/>
      <c r="BRC19" s="60"/>
      <c r="BRD19" s="60"/>
      <c r="BRE19" s="60"/>
      <c r="BRF19" s="60"/>
      <c r="BRG19" s="60"/>
      <c r="BRH19" s="60"/>
      <c r="BRI19" s="60"/>
      <c r="BRJ19" s="60"/>
      <c r="BRK19" s="60"/>
      <c r="BRL19" s="60"/>
      <c r="BRM19" s="60"/>
      <c r="BRN19" s="60"/>
      <c r="BRO19" s="60"/>
      <c r="BRP19" s="60"/>
      <c r="BRQ19" s="60"/>
      <c r="BRR19" s="60"/>
      <c r="BRS19" s="60"/>
      <c r="BRT19" s="60"/>
      <c r="BRU19" s="60"/>
      <c r="BRV19" s="60"/>
      <c r="BRW19" s="60"/>
      <c r="BRX19" s="60"/>
      <c r="BRY19" s="60"/>
      <c r="BRZ19" s="60"/>
      <c r="BSA19" s="60"/>
      <c r="BSB19" s="60"/>
      <c r="BSC19" s="60"/>
      <c r="BSD19" s="60"/>
      <c r="BSE19" s="60"/>
      <c r="BSF19" s="60"/>
      <c r="BSG19" s="60"/>
      <c r="BSH19" s="60"/>
      <c r="BSI19" s="60"/>
      <c r="BSJ19" s="60"/>
      <c r="BSK19" s="60"/>
      <c r="BSL19" s="60"/>
      <c r="BSM19" s="60"/>
      <c r="BSN19" s="60"/>
      <c r="BSO19" s="60"/>
      <c r="BSP19" s="60"/>
      <c r="BSQ19" s="60"/>
      <c r="BSR19" s="60"/>
      <c r="BSS19" s="60"/>
      <c r="BST19" s="60"/>
      <c r="BSU19" s="60"/>
      <c r="BSV19" s="60"/>
      <c r="BSW19" s="60"/>
      <c r="BSX19" s="60"/>
      <c r="BSY19" s="60"/>
      <c r="BSZ19" s="60"/>
      <c r="BTA19" s="60"/>
      <c r="BTB19" s="60"/>
      <c r="BTC19" s="60"/>
      <c r="BTD19" s="60"/>
      <c r="BTE19" s="60"/>
      <c r="BTF19" s="60"/>
      <c r="BTG19" s="60"/>
      <c r="BTH19" s="60"/>
      <c r="BTI19" s="60"/>
      <c r="BTJ19" s="60"/>
      <c r="BTK19" s="60"/>
      <c r="BTL19" s="60"/>
      <c r="BTM19" s="60"/>
      <c r="BTN19" s="60"/>
      <c r="BTO19" s="60"/>
      <c r="BTP19" s="60"/>
      <c r="BTQ19" s="60"/>
      <c r="BTR19" s="60"/>
      <c r="BTS19" s="60"/>
      <c r="BTT19" s="60"/>
      <c r="BTU19" s="60"/>
      <c r="BTV19" s="60"/>
      <c r="BTW19" s="60"/>
      <c r="BTX19" s="60"/>
      <c r="BTY19" s="60"/>
      <c r="BTZ19" s="60"/>
      <c r="BUA19" s="60"/>
      <c r="BUB19" s="60"/>
      <c r="BUC19" s="60"/>
      <c r="BUD19" s="60"/>
      <c r="BUE19" s="60"/>
      <c r="BUF19" s="60"/>
      <c r="BUG19" s="60"/>
      <c r="BUH19" s="60"/>
      <c r="BUI19" s="60"/>
      <c r="BUJ19" s="60"/>
      <c r="BUK19" s="60"/>
      <c r="BUL19" s="60"/>
      <c r="BUM19" s="60"/>
      <c r="BUN19" s="60"/>
      <c r="BUO19" s="60"/>
      <c r="BUP19" s="60"/>
      <c r="BUQ19" s="60"/>
      <c r="BUR19" s="60"/>
      <c r="BUS19" s="60"/>
      <c r="BUT19" s="60"/>
      <c r="BUU19" s="60"/>
      <c r="BUV19" s="60"/>
      <c r="BUW19" s="60"/>
      <c r="BUX19" s="60"/>
      <c r="BUY19" s="60"/>
      <c r="BUZ19" s="60"/>
      <c r="BVA19" s="60"/>
      <c r="BVB19" s="60"/>
      <c r="BVC19" s="60"/>
      <c r="BVD19" s="60"/>
      <c r="BVE19" s="60"/>
      <c r="BVF19" s="60"/>
      <c r="BVG19" s="60"/>
      <c r="BVH19" s="60"/>
      <c r="BVI19" s="60"/>
      <c r="BVJ19" s="60"/>
      <c r="BVK19" s="60"/>
      <c r="BVL19" s="60"/>
      <c r="BVM19" s="60"/>
      <c r="BVN19" s="60"/>
      <c r="BVO19" s="60"/>
      <c r="BVP19" s="60"/>
      <c r="BVQ19" s="60"/>
      <c r="BVR19" s="60"/>
      <c r="BVS19" s="60"/>
      <c r="BVT19" s="60"/>
      <c r="BVU19" s="60"/>
      <c r="BVV19" s="60"/>
      <c r="BVW19" s="60"/>
      <c r="BVX19" s="60"/>
      <c r="BVY19" s="60"/>
      <c r="BVZ19" s="60"/>
      <c r="BWA19" s="60"/>
      <c r="BWB19" s="60"/>
      <c r="BWC19" s="60"/>
      <c r="BWD19" s="60"/>
      <c r="BWE19" s="60"/>
      <c r="BWF19" s="60"/>
      <c r="BWG19" s="60"/>
      <c r="BWH19" s="60"/>
      <c r="BWI19" s="60"/>
      <c r="BWJ19" s="60"/>
      <c r="BWK19" s="60"/>
      <c r="BWL19" s="60"/>
      <c r="BWM19" s="60"/>
      <c r="BWN19" s="60"/>
      <c r="BWO19" s="60"/>
      <c r="BWP19" s="60"/>
      <c r="BWQ19" s="60"/>
      <c r="BWR19" s="60"/>
      <c r="BWS19" s="60"/>
      <c r="BWT19" s="60"/>
      <c r="BWU19" s="60"/>
      <c r="BWV19" s="60"/>
      <c r="BWW19" s="60"/>
      <c r="BWX19" s="60"/>
      <c r="BWY19" s="60"/>
      <c r="BWZ19" s="60"/>
      <c r="BXA19" s="60"/>
      <c r="BXB19" s="60"/>
      <c r="BXC19" s="60"/>
      <c r="BXD19" s="60"/>
      <c r="BXE19" s="60"/>
      <c r="BXF19" s="60"/>
      <c r="BXG19" s="60"/>
      <c r="BXH19" s="60"/>
      <c r="BXI19" s="60"/>
      <c r="BXJ19" s="60"/>
      <c r="BXK19" s="60"/>
      <c r="BXL19" s="60"/>
      <c r="BXM19" s="60"/>
      <c r="BXN19" s="60"/>
      <c r="BXO19" s="60"/>
      <c r="BXP19" s="60"/>
      <c r="BXQ19" s="60"/>
      <c r="BXR19" s="60"/>
      <c r="BXS19" s="60"/>
      <c r="BXT19" s="60"/>
      <c r="BXU19" s="60"/>
      <c r="BXV19" s="60"/>
      <c r="BXW19" s="60"/>
      <c r="BXX19" s="60"/>
      <c r="BXY19" s="60"/>
      <c r="BXZ19" s="60"/>
      <c r="BYA19" s="60"/>
      <c r="BYB19" s="60"/>
      <c r="BYC19" s="60"/>
      <c r="BYD19" s="60"/>
      <c r="BYE19" s="60"/>
      <c r="BYF19" s="60"/>
      <c r="BYG19" s="60"/>
      <c r="BYH19" s="60"/>
      <c r="BYI19" s="60"/>
      <c r="BYJ19" s="60"/>
      <c r="BYK19" s="60"/>
      <c r="BYL19" s="60"/>
      <c r="BYM19" s="60"/>
      <c r="BYN19" s="60"/>
      <c r="BYO19" s="60"/>
      <c r="BYP19" s="60"/>
      <c r="BYQ19" s="60"/>
      <c r="BYR19" s="60"/>
      <c r="BYS19" s="60"/>
      <c r="BYT19" s="60"/>
      <c r="BYU19" s="60"/>
      <c r="BYV19" s="60"/>
      <c r="BYW19" s="60"/>
      <c r="BYX19" s="60"/>
      <c r="BYY19" s="60"/>
      <c r="BYZ19" s="60"/>
      <c r="BZA19" s="60"/>
      <c r="BZB19" s="60"/>
      <c r="BZC19" s="60"/>
      <c r="BZD19" s="60"/>
      <c r="BZE19" s="60"/>
      <c r="BZF19" s="60"/>
      <c r="BZG19" s="60"/>
      <c r="BZH19" s="60"/>
      <c r="BZI19" s="60"/>
      <c r="BZJ19" s="60"/>
      <c r="BZK19" s="60"/>
      <c r="BZL19" s="60"/>
      <c r="BZM19" s="60"/>
      <c r="BZN19" s="60"/>
      <c r="BZO19" s="60"/>
      <c r="BZP19" s="60"/>
      <c r="BZQ19" s="60"/>
      <c r="BZR19" s="60"/>
      <c r="BZS19" s="60"/>
      <c r="BZT19" s="60"/>
      <c r="BZU19" s="60"/>
      <c r="BZV19" s="60"/>
      <c r="BZW19" s="60"/>
      <c r="BZX19" s="60"/>
      <c r="BZY19" s="60"/>
      <c r="BZZ19" s="60"/>
      <c r="CAA19" s="60"/>
      <c r="CAB19" s="60"/>
      <c r="CAC19" s="60"/>
      <c r="CAD19" s="60"/>
      <c r="CAE19" s="60"/>
      <c r="CAF19" s="60"/>
      <c r="CAG19" s="60"/>
      <c r="CAH19" s="60"/>
      <c r="CAI19" s="60"/>
      <c r="CAJ19" s="60"/>
      <c r="CAK19" s="60"/>
      <c r="CAL19" s="60"/>
      <c r="CAM19" s="60"/>
      <c r="CAN19" s="60"/>
      <c r="CAO19" s="60"/>
      <c r="CAP19" s="60"/>
      <c r="CAQ19" s="60"/>
      <c r="CAR19" s="60"/>
      <c r="CAS19" s="60"/>
      <c r="CAT19" s="60"/>
      <c r="CAU19" s="60"/>
      <c r="CAV19" s="60"/>
      <c r="CAW19" s="60"/>
      <c r="CAX19" s="60"/>
      <c r="CAY19" s="60"/>
      <c r="CAZ19" s="60"/>
      <c r="CBA19" s="60"/>
      <c r="CBB19" s="60"/>
      <c r="CBC19" s="60"/>
      <c r="CBD19" s="60"/>
      <c r="CBE19" s="60"/>
      <c r="CBF19" s="60"/>
      <c r="CBG19" s="60"/>
      <c r="CBH19" s="60"/>
      <c r="CBI19" s="60"/>
      <c r="CBJ19" s="60"/>
      <c r="CBK19" s="60"/>
      <c r="CBL19" s="60"/>
      <c r="CBM19" s="60"/>
      <c r="CBN19" s="60"/>
      <c r="CBO19" s="60"/>
      <c r="CBP19" s="60"/>
      <c r="CBQ19" s="60"/>
      <c r="CBR19" s="60"/>
      <c r="CBS19" s="60"/>
      <c r="CBT19" s="60"/>
      <c r="CBU19" s="60"/>
      <c r="CBV19" s="60"/>
      <c r="CBW19" s="60"/>
      <c r="CBX19" s="60"/>
      <c r="CBY19" s="60"/>
      <c r="CBZ19" s="60"/>
      <c r="CCA19" s="60"/>
      <c r="CCB19" s="60"/>
      <c r="CCC19" s="60"/>
      <c r="CCD19" s="60"/>
      <c r="CCE19" s="60"/>
      <c r="CCF19" s="60"/>
      <c r="CCG19" s="60"/>
      <c r="CCH19" s="60"/>
      <c r="CCI19" s="60"/>
      <c r="CCJ19" s="60"/>
      <c r="CCK19" s="60"/>
      <c r="CCL19" s="60"/>
      <c r="CCM19" s="60"/>
      <c r="CCN19" s="60"/>
      <c r="CCO19" s="60"/>
      <c r="CCP19" s="60"/>
      <c r="CCQ19" s="60"/>
      <c r="CCR19" s="60"/>
      <c r="CCS19" s="60"/>
      <c r="CCT19" s="60"/>
      <c r="CCU19" s="60"/>
      <c r="CCV19" s="60"/>
      <c r="CCW19" s="60"/>
      <c r="CCX19" s="60"/>
      <c r="CCY19" s="60"/>
      <c r="CCZ19" s="60"/>
      <c r="CDA19" s="60"/>
      <c r="CDB19" s="60"/>
      <c r="CDC19" s="60"/>
      <c r="CDD19" s="60"/>
      <c r="CDE19" s="60"/>
      <c r="CDF19" s="60"/>
      <c r="CDG19" s="60"/>
      <c r="CDH19" s="60"/>
      <c r="CDI19" s="60"/>
      <c r="CDJ19" s="60"/>
      <c r="CDK19" s="60"/>
      <c r="CDL19" s="60"/>
      <c r="CDM19" s="60"/>
      <c r="CDN19" s="60"/>
      <c r="CDO19" s="60"/>
      <c r="CDP19" s="60"/>
      <c r="CDQ19" s="60"/>
      <c r="CDR19" s="60"/>
      <c r="CDS19" s="60"/>
      <c r="CDT19" s="60"/>
      <c r="CDU19" s="60"/>
      <c r="CDV19" s="60"/>
      <c r="CDW19" s="60"/>
      <c r="CDX19" s="60"/>
      <c r="CDY19" s="60"/>
      <c r="CDZ19" s="60"/>
      <c r="CEA19" s="60"/>
      <c r="CEB19" s="60"/>
      <c r="CEC19" s="60"/>
      <c r="CED19" s="60"/>
      <c r="CEE19" s="60"/>
      <c r="CEF19" s="60"/>
      <c r="CEG19" s="60"/>
      <c r="CEH19" s="60"/>
      <c r="CEI19" s="60"/>
      <c r="CEJ19" s="60"/>
      <c r="CEK19" s="60"/>
      <c r="CEL19" s="60"/>
      <c r="CEM19" s="60"/>
      <c r="CEN19" s="60"/>
      <c r="CEO19" s="60"/>
      <c r="CEP19" s="60"/>
      <c r="CEQ19" s="60"/>
      <c r="CER19" s="60"/>
      <c r="CES19" s="60"/>
      <c r="CET19" s="60"/>
      <c r="CEU19" s="60"/>
      <c r="CEV19" s="60"/>
      <c r="CEW19" s="60"/>
      <c r="CEX19" s="60"/>
      <c r="CEY19" s="60"/>
      <c r="CEZ19" s="60"/>
      <c r="CFA19" s="60"/>
      <c r="CFB19" s="60"/>
      <c r="CFC19" s="60"/>
      <c r="CFD19" s="60"/>
      <c r="CFE19" s="60"/>
      <c r="CFF19" s="60"/>
      <c r="CFG19" s="60"/>
      <c r="CFH19" s="60"/>
      <c r="CFI19" s="60"/>
      <c r="CFJ19" s="60"/>
      <c r="CFK19" s="60"/>
      <c r="CFL19" s="60"/>
      <c r="CFM19" s="60"/>
      <c r="CFN19" s="60"/>
      <c r="CFO19" s="60"/>
      <c r="CFP19" s="60"/>
      <c r="CFQ19" s="60"/>
      <c r="CFR19" s="60"/>
      <c r="CFS19" s="60"/>
      <c r="CFT19" s="60"/>
      <c r="CFU19" s="60"/>
      <c r="CFV19" s="60"/>
      <c r="CFW19" s="60"/>
      <c r="CFX19" s="60"/>
      <c r="CFY19" s="60"/>
      <c r="CFZ19" s="60"/>
      <c r="CGA19" s="60"/>
      <c r="CGB19" s="60"/>
      <c r="CGC19" s="60"/>
      <c r="CGD19" s="60"/>
      <c r="CGE19" s="60"/>
      <c r="CGF19" s="60"/>
      <c r="CGG19" s="60"/>
      <c r="CGH19" s="60"/>
      <c r="CGI19" s="60"/>
      <c r="CGJ19" s="60"/>
      <c r="CGK19" s="60"/>
      <c r="CGL19" s="60"/>
      <c r="CGM19" s="60"/>
      <c r="CGN19" s="60"/>
      <c r="CGO19" s="60"/>
      <c r="CGP19" s="60"/>
      <c r="CGQ19" s="60"/>
      <c r="CGR19" s="60"/>
      <c r="CGS19" s="60"/>
      <c r="CGT19" s="60"/>
      <c r="CGU19" s="60"/>
      <c r="CGV19" s="60"/>
      <c r="CGW19" s="60"/>
      <c r="CGX19" s="60"/>
      <c r="CGY19" s="60"/>
      <c r="CGZ19" s="60"/>
      <c r="CHA19" s="60"/>
      <c r="CHB19" s="60"/>
      <c r="CHC19" s="60"/>
      <c r="CHD19" s="60"/>
      <c r="CHE19" s="60"/>
      <c r="CHF19" s="60"/>
      <c r="CHG19" s="60"/>
      <c r="CHH19" s="60"/>
      <c r="CHI19" s="60"/>
      <c r="CHJ19" s="60"/>
      <c r="CHK19" s="60"/>
      <c r="CHL19" s="60"/>
      <c r="CHM19" s="60"/>
      <c r="CHN19" s="60"/>
      <c r="CHO19" s="60"/>
      <c r="CHP19" s="60"/>
      <c r="CHQ19" s="60"/>
      <c r="CHR19" s="60"/>
      <c r="CHS19" s="60"/>
      <c r="CHT19" s="60"/>
      <c r="CHU19" s="60"/>
      <c r="CHV19" s="60"/>
      <c r="CHW19" s="60"/>
      <c r="CHX19" s="60"/>
      <c r="CHY19" s="60"/>
      <c r="CHZ19" s="60"/>
      <c r="CIA19" s="60"/>
      <c r="CIB19" s="60"/>
      <c r="CIC19" s="60"/>
      <c r="CID19" s="60"/>
      <c r="CIE19" s="60"/>
      <c r="CIF19" s="60"/>
      <c r="CIG19" s="60"/>
      <c r="CIH19" s="60"/>
      <c r="CII19" s="60"/>
      <c r="CIJ19" s="60"/>
      <c r="CIK19" s="60"/>
      <c r="CIL19" s="60"/>
      <c r="CIM19" s="60"/>
      <c r="CIN19" s="60"/>
      <c r="CIO19" s="60"/>
      <c r="CIP19" s="60"/>
      <c r="CIQ19" s="60"/>
      <c r="CIR19" s="60"/>
      <c r="CIS19" s="60"/>
      <c r="CIT19" s="60"/>
      <c r="CIU19" s="60"/>
      <c r="CIV19" s="60"/>
      <c r="CIW19" s="60"/>
      <c r="CIX19" s="60"/>
      <c r="CIY19" s="60"/>
      <c r="CIZ19" s="60"/>
      <c r="CJA19" s="60"/>
      <c r="CJB19" s="60"/>
      <c r="CJC19" s="60"/>
      <c r="CJD19" s="60"/>
      <c r="CJE19" s="60"/>
      <c r="CJF19" s="60"/>
      <c r="CJG19" s="60"/>
      <c r="CJH19" s="60"/>
      <c r="CJI19" s="60"/>
      <c r="CJJ19" s="60"/>
      <c r="CJK19" s="60"/>
      <c r="CJL19" s="60"/>
      <c r="CJM19" s="60"/>
      <c r="CJN19" s="60"/>
      <c r="CJO19" s="60"/>
      <c r="CJP19" s="60"/>
      <c r="CJQ19" s="60"/>
      <c r="CJR19" s="60"/>
      <c r="CJS19" s="60"/>
      <c r="CJT19" s="60"/>
      <c r="CJU19" s="60"/>
      <c r="CJV19" s="60"/>
      <c r="CJW19" s="60"/>
      <c r="CJX19" s="60"/>
      <c r="CJY19" s="60"/>
      <c r="CJZ19" s="60"/>
      <c r="CKA19" s="60"/>
      <c r="CKB19" s="60"/>
      <c r="CKC19" s="60"/>
      <c r="CKD19" s="60"/>
      <c r="CKE19" s="60"/>
      <c r="CKF19" s="60"/>
      <c r="CKG19" s="60"/>
      <c r="CKH19" s="60"/>
      <c r="CKI19" s="60"/>
      <c r="CKJ19" s="60"/>
      <c r="CKK19" s="60"/>
      <c r="CKL19" s="60"/>
      <c r="CKM19" s="60"/>
      <c r="CKN19" s="60"/>
      <c r="CKO19" s="60"/>
      <c r="CKP19" s="60"/>
      <c r="CKQ19" s="60"/>
      <c r="CKR19" s="60"/>
      <c r="CKS19" s="60"/>
      <c r="CKT19" s="60"/>
      <c r="CKU19" s="60"/>
      <c r="CKV19" s="60"/>
      <c r="CKW19" s="60"/>
      <c r="CKX19" s="60"/>
      <c r="CKY19" s="60"/>
      <c r="CKZ19" s="60"/>
      <c r="CLA19" s="60"/>
      <c r="CLB19" s="60"/>
      <c r="CLC19" s="60"/>
      <c r="CLD19" s="60"/>
      <c r="CLE19" s="60"/>
      <c r="CLF19" s="60"/>
      <c r="CLG19" s="60"/>
      <c r="CLH19" s="60"/>
      <c r="CLI19" s="60"/>
      <c r="CLJ19" s="60"/>
      <c r="CLK19" s="60"/>
      <c r="CLL19" s="60"/>
      <c r="CLM19" s="60"/>
      <c r="CLN19" s="60"/>
      <c r="CLO19" s="60"/>
      <c r="CLP19" s="60"/>
      <c r="CLQ19" s="60"/>
      <c r="CLR19" s="60"/>
      <c r="CLS19" s="60"/>
      <c r="CLT19" s="60"/>
      <c r="CLU19" s="60"/>
      <c r="CLV19" s="60"/>
      <c r="CLW19" s="60"/>
      <c r="CLX19" s="60"/>
      <c r="CLY19" s="60"/>
      <c r="CLZ19" s="60"/>
      <c r="CMA19" s="60"/>
      <c r="CMB19" s="60"/>
      <c r="CMC19" s="60"/>
      <c r="CMD19" s="60"/>
      <c r="CME19" s="60"/>
      <c r="CMF19" s="60"/>
      <c r="CMG19" s="60"/>
      <c r="CMH19" s="60"/>
      <c r="CMI19" s="60"/>
      <c r="CMJ19" s="60"/>
      <c r="CMK19" s="60"/>
      <c r="CML19" s="60"/>
      <c r="CMM19" s="60"/>
      <c r="CMN19" s="60"/>
      <c r="CMO19" s="60"/>
      <c r="CMP19" s="60"/>
      <c r="CMQ19" s="60"/>
      <c r="CMR19" s="60"/>
      <c r="CMS19" s="60"/>
      <c r="CMT19" s="60"/>
      <c r="CMU19" s="60"/>
      <c r="CMV19" s="60"/>
      <c r="CMW19" s="60"/>
      <c r="CMX19" s="60"/>
      <c r="CMY19" s="60"/>
      <c r="CMZ19" s="60"/>
      <c r="CNA19" s="60"/>
      <c r="CNB19" s="60"/>
      <c r="CNC19" s="60"/>
      <c r="CND19" s="60"/>
      <c r="CNE19" s="60"/>
      <c r="CNF19" s="60"/>
      <c r="CNG19" s="60"/>
      <c r="CNH19" s="60"/>
      <c r="CNI19" s="60"/>
      <c r="CNJ19" s="60"/>
      <c r="CNK19" s="60"/>
      <c r="CNL19" s="60"/>
      <c r="CNM19" s="60"/>
      <c r="CNN19" s="60"/>
      <c r="CNO19" s="60"/>
      <c r="CNP19" s="60"/>
      <c r="CNQ19" s="60"/>
      <c r="CNR19" s="60"/>
      <c r="CNS19" s="60"/>
      <c r="CNT19" s="60"/>
      <c r="CNU19" s="60"/>
      <c r="CNV19" s="60"/>
      <c r="CNW19" s="60"/>
      <c r="CNX19" s="60"/>
      <c r="CNY19" s="60"/>
      <c r="CNZ19" s="60"/>
      <c r="COA19" s="60"/>
      <c r="COB19" s="60"/>
      <c r="COC19" s="60"/>
      <c r="COD19" s="60"/>
      <c r="COE19" s="60"/>
      <c r="COF19" s="60"/>
      <c r="COG19" s="60"/>
      <c r="COH19" s="60"/>
      <c r="COI19" s="60"/>
      <c r="COJ19" s="60"/>
      <c r="COK19" s="60"/>
      <c r="COL19" s="60"/>
      <c r="COM19" s="60"/>
      <c r="CON19" s="60"/>
      <c r="COO19" s="60"/>
      <c r="COP19" s="60"/>
      <c r="COQ19" s="60"/>
      <c r="COR19" s="60"/>
      <c r="COS19" s="60"/>
      <c r="COT19" s="60"/>
      <c r="COU19" s="60"/>
      <c r="COV19" s="60"/>
      <c r="COW19" s="60"/>
      <c r="COX19" s="60"/>
      <c r="COY19" s="60"/>
      <c r="COZ19" s="60"/>
      <c r="CPA19" s="60"/>
      <c r="CPB19" s="60"/>
      <c r="CPC19" s="60"/>
      <c r="CPD19" s="60"/>
      <c r="CPE19" s="60"/>
      <c r="CPF19" s="60"/>
      <c r="CPG19" s="60"/>
      <c r="CPH19" s="60"/>
      <c r="CPI19" s="60"/>
      <c r="CPJ19" s="60"/>
      <c r="CPK19" s="60"/>
      <c r="CPL19" s="60"/>
      <c r="CPM19" s="60"/>
      <c r="CPN19" s="60"/>
      <c r="CPO19" s="60"/>
      <c r="CPP19" s="60"/>
      <c r="CPQ19" s="60"/>
      <c r="CPR19" s="60"/>
      <c r="CPS19" s="60"/>
      <c r="CPT19" s="60"/>
      <c r="CPU19" s="60"/>
      <c r="CPV19" s="60"/>
      <c r="CPW19" s="60"/>
      <c r="CPX19" s="60"/>
      <c r="CPY19" s="60"/>
      <c r="CPZ19" s="60"/>
      <c r="CQA19" s="60"/>
      <c r="CQB19" s="60"/>
      <c r="CQC19" s="60"/>
      <c r="CQD19" s="60"/>
      <c r="CQE19" s="60"/>
      <c r="CQF19" s="60"/>
      <c r="CQG19" s="60"/>
      <c r="CQH19" s="60"/>
      <c r="CQI19" s="60"/>
      <c r="CQJ19" s="60"/>
      <c r="CQK19" s="60"/>
      <c r="CQL19" s="60"/>
      <c r="CQM19" s="60"/>
      <c r="CQN19" s="60"/>
      <c r="CQO19" s="60"/>
      <c r="CQP19" s="60"/>
      <c r="CQQ19" s="60"/>
      <c r="CQR19" s="60"/>
      <c r="CQS19" s="60"/>
      <c r="CQT19" s="60"/>
      <c r="CQU19" s="60"/>
      <c r="CQV19" s="60"/>
      <c r="CQW19" s="60"/>
      <c r="CQX19" s="60"/>
      <c r="CQY19" s="60"/>
      <c r="CQZ19" s="60"/>
      <c r="CRA19" s="60"/>
      <c r="CRB19" s="60"/>
      <c r="CRC19" s="60"/>
      <c r="CRD19" s="60"/>
      <c r="CRE19" s="60"/>
      <c r="CRF19" s="60"/>
      <c r="CRG19" s="60"/>
      <c r="CRH19" s="60"/>
      <c r="CRI19" s="60"/>
      <c r="CRJ19" s="60"/>
      <c r="CRK19" s="60"/>
      <c r="CRL19" s="60"/>
      <c r="CRM19" s="60"/>
      <c r="CRN19" s="60"/>
      <c r="CRO19" s="60"/>
      <c r="CRP19" s="60"/>
      <c r="CRQ19" s="60"/>
      <c r="CRR19" s="60"/>
      <c r="CRS19" s="60"/>
      <c r="CRT19" s="60"/>
      <c r="CRU19" s="60"/>
      <c r="CRV19" s="60"/>
      <c r="CRW19" s="60"/>
      <c r="CRX19" s="60"/>
      <c r="CRY19" s="60"/>
      <c r="CRZ19" s="60"/>
      <c r="CSA19" s="60"/>
      <c r="CSB19" s="60"/>
      <c r="CSC19" s="60"/>
      <c r="CSD19" s="60"/>
      <c r="CSE19" s="60"/>
      <c r="CSF19" s="60"/>
      <c r="CSG19" s="60"/>
      <c r="CSH19" s="60"/>
      <c r="CSI19" s="60"/>
      <c r="CSJ19" s="60"/>
      <c r="CSK19" s="60"/>
      <c r="CSL19" s="60"/>
      <c r="CSM19" s="60"/>
      <c r="CSN19" s="60"/>
      <c r="CSO19" s="60"/>
      <c r="CSP19" s="60"/>
      <c r="CSQ19" s="60"/>
      <c r="CSR19" s="60"/>
      <c r="CSS19" s="60"/>
      <c r="CST19" s="60"/>
      <c r="CSU19" s="60"/>
      <c r="CSV19" s="60"/>
      <c r="CSW19" s="60"/>
      <c r="CSX19" s="60"/>
      <c r="CSY19" s="60"/>
      <c r="CSZ19" s="60"/>
      <c r="CTA19" s="60"/>
      <c r="CTB19" s="60"/>
      <c r="CTC19" s="60"/>
      <c r="CTD19" s="60"/>
      <c r="CTE19" s="60"/>
      <c r="CTF19" s="60"/>
      <c r="CTG19" s="60"/>
      <c r="CTH19" s="60"/>
      <c r="CTI19" s="60"/>
      <c r="CTJ19" s="60"/>
      <c r="CTK19" s="60"/>
      <c r="CTL19" s="60"/>
      <c r="CTM19" s="60"/>
      <c r="CTN19" s="60"/>
      <c r="CTO19" s="60"/>
      <c r="CTP19" s="60"/>
      <c r="CTQ19" s="60"/>
      <c r="CTR19" s="60"/>
      <c r="CTS19" s="60"/>
      <c r="CTT19" s="60"/>
      <c r="CTU19" s="60"/>
      <c r="CTV19" s="60"/>
      <c r="CTW19" s="60"/>
      <c r="CTX19" s="60"/>
      <c r="CTY19" s="60"/>
      <c r="CTZ19" s="60"/>
      <c r="CUA19" s="60"/>
      <c r="CUB19" s="60"/>
      <c r="CUC19" s="60"/>
      <c r="CUD19" s="60"/>
      <c r="CUE19" s="60"/>
      <c r="CUF19" s="60"/>
      <c r="CUG19" s="60"/>
      <c r="CUH19" s="60"/>
      <c r="CUI19" s="60"/>
      <c r="CUJ19" s="60"/>
      <c r="CUK19" s="60"/>
      <c r="CUL19" s="60"/>
      <c r="CUM19" s="60"/>
      <c r="CUN19" s="60"/>
      <c r="CUO19" s="60"/>
      <c r="CUP19" s="60"/>
      <c r="CUQ19" s="60"/>
      <c r="CUR19" s="60"/>
      <c r="CUS19" s="60"/>
      <c r="CUT19" s="60"/>
      <c r="CUU19" s="60"/>
      <c r="CUV19" s="60"/>
      <c r="CUW19" s="60"/>
      <c r="CUX19" s="60"/>
      <c r="CUY19" s="60"/>
      <c r="CUZ19" s="60"/>
      <c r="CVA19" s="60"/>
      <c r="CVB19" s="60"/>
      <c r="CVC19" s="60"/>
      <c r="CVD19" s="60"/>
      <c r="CVE19" s="60"/>
      <c r="CVF19" s="60"/>
      <c r="CVG19" s="60"/>
      <c r="CVH19" s="60"/>
      <c r="CVI19" s="60"/>
      <c r="CVJ19" s="60"/>
      <c r="CVK19" s="60"/>
      <c r="CVL19" s="60"/>
      <c r="CVM19" s="60"/>
      <c r="CVN19" s="60"/>
      <c r="CVO19" s="60"/>
      <c r="CVP19" s="60"/>
      <c r="CVQ19" s="60"/>
      <c r="CVR19" s="60"/>
      <c r="CVS19" s="60"/>
      <c r="CVT19" s="60"/>
      <c r="CVU19" s="60"/>
      <c r="CVV19" s="60"/>
      <c r="CVW19" s="60"/>
      <c r="CVX19" s="60"/>
      <c r="CVY19" s="60"/>
      <c r="CVZ19" s="60"/>
      <c r="CWA19" s="60"/>
      <c r="CWB19" s="60"/>
      <c r="CWC19" s="60"/>
      <c r="CWD19" s="60"/>
      <c r="CWE19" s="60"/>
      <c r="CWF19" s="60"/>
      <c r="CWG19" s="60"/>
      <c r="CWH19" s="60"/>
      <c r="CWI19" s="60"/>
      <c r="CWJ19" s="60"/>
      <c r="CWK19" s="60"/>
      <c r="CWL19" s="60"/>
      <c r="CWM19" s="60"/>
      <c r="CWN19" s="60"/>
      <c r="CWO19" s="60"/>
      <c r="CWP19" s="60"/>
      <c r="CWQ19" s="60"/>
      <c r="CWR19" s="60"/>
      <c r="CWS19" s="60"/>
      <c r="CWT19" s="60"/>
      <c r="CWU19" s="60"/>
      <c r="CWV19" s="60"/>
      <c r="CWW19" s="60"/>
      <c r="CWX19" s="60"/>
      <c r="CWY19" s="60"/>
      <c r="CWZ19" s="60"/>
      <c r="CXA19" s="60"/>
      <c r="CXB19" s="60"/>
      <c r="CXC19" s="60"/>
      <c r="CXD19" s="60"/>
      <c r="CXE19" s="60"/>
      <c r="CXF19" s="60"/>
      <c r="CXG19" s="60"/>
      <c r="CXH19" s="60"/>
      <c r="CXI19" s="60"/>
      <c r="CXJ19" s="60"/>
      <c r="CXK19" s="60"/>
      <c r="CXL19" s="60"/>
      <c r="CXM19" s="60"/>
      <c r="CXN19" s="60"/>
      <c r="CXO19" s="60"/>
      <c r="CXP19" s="60"/>
      <c r="CXQ19" s="60"/>
      <c r="CXR19" s="60"/>
      <c r="CXS19" s="60"/>
      <c r="CXT19" s="60"/>
      <c r="CXU19" s="60"/>
      <c r="CXV19" s="60"/>
      <c r="CXW19" s="60"/>
      <c r="CXX19" s="60"/>
      <c r="CXY19" s="60"/>
      <c r="CXZ19" s="60"/>
      <c r="CYA19" s="60"/>
      <c r="CYB19" s="60"/>
      <c r="CYC19" s="60"/>
      <c r="CYD19" s="60"/>
      <c r="CYE19" s="60"/>
      <c r="CYF19" s="60"/>
      <c r="CYG19" s="60"/>
      <c r="CYH19" s="60"/>
      <c r="CYI19" s="60"/>
      <c r="CYJ19" s="60"/>
      <c r="CYK19" s="60"/>
      <c r="CYL19" s="60"/>
      <c r="CYM19" s="60"/>
      <c r="CYN19" s="60"/>
      <c r="CYO19" s="60"/>
      <c r="CYP19" s="60"/>
      <c r="CYQ19" s="60"/>
      <c r="CYR19" s="60"/>
      <c r="CYS19" s="60"/>
      <c r="CYT19" s="60"/>
      <c r="CYU19" s="60"/>
      <c r="CYV19" s="60"/>
      <c r="CYW19" s="60"/>
      <c r="CYX19" s="60"/>
      <c r="CYY19" s="60"/>
      <c r="CYZ19" s="60"/>
      <c r="CZA19" s="60"/>
      <c r="CZB19" s="60"/>
      <c r="CZC19" s="60"/>
      <c r="CZD19" s="60"/>
      <c r="CZE19" s="60"/>
      <c r="CZF19" s="60"/>
      <c r="CZG19" s="60"/>
      <c r="CZH19" s="60"/>
      <c r="CZI19" s="60"/>
      <c r="CZJ19" s="60"/>
      <c r="CZK19" s="60"/>
      <c r="CZL19" s="60"/>
      <c r="CZM19" s="60"/>
      <c r="CZN19" s="60"/>
      <c r="CZO19" s="60"/>
      <c r="CZP19" s="60"/>
      <c r="CZQ19" s="60"/>
      <c r="CZR19" s="60"/>
      <c r="CZS19" s="60"/>
      <c r="CZT19" s="60"/>
      <c r="CZU19" s="60"/>
      <c r="CZV19" s="60"/>
      <c r="CZW19" s="60"/>
      <c r="CZX19" s="60"/>
      <c r="CZY19" s="60"/>
      <c r="CZZ19" s="60"/>
      <c r="DAA19" s="60"/>
      <c r="DAB19" s="60"/>
      <c r="DAC19" s="60"/>
      <c r="DAD19" s="60"/>
      <c r="DAE19" s="60"/>
      <c r="DAF19" s="60"/>
      <c r="DAG19" s="60"/>
      <c r="DAH19" s="60"/>
      <c r="DAI19" s="60"/>
      <c r="DAJ19" s="60"/>
      <c r="DAK19" s="60"/>
      <c r="DAL19" s="60"/>
      <c r="DAM19" s="60"/>
      <c r="DAN19" s="60"/>
      <c r="DAO19" s="60"/>
      <c r="DAP19" s="60"/>
      <c r="DAQ19" s="60"/>
      <c r="DAR19" s="60"/>
      <c r="DAS19" s="60"/>
      <c r="DAT19" s="60"/>
      <c r="DAU19" s="60"/>
      <c r="DAV19" s="60"/>
      <c r="DAW19" s="60"/>
      <c r="DAX19" s="60"/>
      <c r="DAY19" s="60"/>
      <c r="DAZ19" s="60"/>
      <c r="DBA19" s="60"/>
      <c r="DBB19" s="60"/>
      <c r="DBC19" s="60"/>
      <c r="DBD19" s="60"/>
      <c r="DBE19" s="60"/>
      <c r="DBF19" s="60"/>
      <c r="DBG19" s="60"/>
      <c r="DBH19" s="60"/>
      <c r="DBI19" s="60"/>
      <c r="DBJ19" s="60"/>
      <c r="DBK19" s="60"/>
      <c r="DBL19" s="60"/>
      <c r="DBM19" s="60"/>
      <c r="DBN19" s="60"/>
      <c r="DBO19" s="60"/>
      <c r="DBP19" s="60"/>
      <c r="DBQ19" s="60"/>
      <c r="DBR19" s="60"/>
      <c r="DBS19" s="60"/>
      <c r="DBT19" s="60"/>
      <c r="DBU19" s="60"/>
      <c r="DBV19" s="60"/>
      <c r="DBW19" s="60"/>
      <c r="DBX19" s="60"/>
      <c r="DBY19" s="60"/>
      <c r="DBZ19" s="60"/>
      <c r="DCA19" s="60"/>
      <c r="DCB19" s="60"/>
      <c r="DCC19" s="60"/>
      <c r="DCD19" s="60"/>
      <c r="DCE19" s="60"/>
      <c r="DCF19" s="60"/>
      <c r="DCG19" s="60"/>
      <c r="DCH19" s="60"/>
      <c r="DCI19" s="60"/>
      <c r="DCJ19" s="60"/>
      <c r="DCK19" s="60"/>
      <c r="DCL19" s="60"/>
      <c r="DCM19" s="60"/>
      <c r="DCN19" s="60"/>
      <c r="DCO19" s="60"/>
      <c r="DCP19" s="60"/>
      <c r="DCQ19" s="60"/>
      <c r="DCR19" s="60"/>
      <c r="DCS19" s="60"/>
      <c r="DCT19" s="60"/>
      <c r="DCU19" s="60"/>
      <c r="DCV19" s="60"/>
      <c r="DCW19" s="60"/>
      <c r="DCX19" s="60"/>
      <c r="DCY19" s="60"/>
      <c r="DCZ19" s="60"/>
      <c r="DDA19" s="60"/>
      <c r="DDB19" s="60"/>
      <c r="DDC19" s="60"/>
      <c r="DDD19" s="60"/>
      <c r="DDE19" s="60"/>
      <c r="DDF19" s="60"/>
      <c r="DDG19" s="60"/>
      <c r="DDH19" s="60"/>
      <c r="DDI19" s="60"/>
      <c r="DDJ19" s="60"/>
      <c r="DDK19" s="60"/>
      <c r="DDL19" s="60"/>
      <c r="DDM19" s="60"/>
      <c r="DDN19" s="60"/>
      <c r="DDO19" s="60"/>
      <c r="DDP19" s="60"/>
      <c r="DDQ19" s="60"/>
      <c r="DDR19" s="60"/>
      <c r="DDS19" s="60"/>
      <c r="DDT19" s="60"/>
      <c r="DDU19" s="60"/>
      <c r="DDV19" s="60"/>
      <c r="DDW19" s="60"/>
      <c r="DDX19" s="60"/>
      <c r="DDY19" s="60"/>
      <c r="DDZ19" s="60"/>
      <c r="DEA19" s="60"/>
      <c r="DEB19" s="60"/>
      <c r="DEC19" s="60"/>
      <c r="DED19" s="60"/>
      <c r="DEE19" s="60"/>
      <c r="DEF19" s="60"/>
      <c r="DEG19" s="60"/>
      <c r="DEH19" s="60"/>
      <c r="DEI19" s="60"/>
      <c r="DEJ19" s="60"/>
      <c r="DEK19" s="60"/>
      <c r="DEL19" s="60"/>
      <c r="DEM19" s="60"/>
      <c r="DEN19" s="60"/>
      <c r="DEO19" s="60"/>
      <c r="DEP19" s="60"/>
      <c r="DEQ19" s="60"/>
      <c r="DER19" s="60"/>
      <c r="DES19" s="60"/>
      <c r="DET19" s="60"/>
      <c r="DEU19" s="60"/>
      <c r="DEV19" s="60"/>
      <c r="DEW19" s="60"/>
      <c r="DEX19" s="60"/>
      <c r="DEY19" s="60"/>
      <c r="DEZ19" s="60"/>
      <c r="DFA19" s="60"/>
      <c r="DFB19" s="60"/>
      <c r="DFC19" s="60"/>
      <c r="DFD19" s="60"/>
      <c r="DFE19" s="60"/>
      <c r="DFF19" s="60"/>
      <c r="DFG19" s="60"/>
      <c r="DFH19" s="60"/>
      <c r="DFI19" s="60"/>
      <c r="DFJ19" s="60"/>
      <c r="DFK19" s="60"/>
      <c r="DFL19" s="60"/>
      <c r="DFM19" s="60"/>
      <c r="DFN19" s="60"/>
      <c r="DFO19" s="60"/>
      <c r="DFP19" s="60"/>
      <c r="DFQ19" s="60"/>
      <c r="DFR19" s="60"/>
      <c r="DFS19" s="60"/>
      <c r="DFT19" s="60"/>
      <c r="DFU19" s="60"/>
      <c r="DFV19" s="60"/>
      <c r="DFW19" s="60"/>
      <c r="DFX19" s="60"/>
      <c r="DFY19" s="60"/>
      <c r="DFZ19" s="60"/>
      <c r="DGA19" s="60"/>
      <c r="DGB19" s="60"/>
      <c r="DGC19" s="60"/>
      <c r="DGD19" s="60"/>
      <c r="DGE19" s="60"/>
      <c r="DGF19" s="60"/>
      <c r="DGG19" s="60"/>
      <c r="DGH19" s="60"/>
      <c r="DGI19" s="60"/>
      <c r="DGJ19" s="60"/>
      <c r="DGK19" s="60"/>
      <c r="DGL19" s="60"/>
      <c r="DGM19" s="60"/>
      <c r="DGN19" s="60"/>
      <c r="DGO19" s="60"/>
      <c r="DGP19" s="60"/>
      <c r="DGQ19" s="60"/>
      <c r="DGR19" s="60"/>
      <c r="DGS19" s="60"/>
      <c r="DGT19" s="60"/>
      <c r="DGU19" s="60"/>
      <c r="DGV19" s="60"/>
      <c r="DGW19" s="60"/>
      <c r="DGX19" s="60"/>
      <c r="DGY19" s="60"/>
      <c r="DGZ19" s="60"/>
      <c r="DHA19" s="60"/>
      <c r="DHB19" s="60"/>
      <c r="DHC19" s="60"/>
      <c r="DHD19" s="60"/>
      <c r="DHE19" s="60"/>
      <c r="DHF19" s="60"/>
      <c r="DHG19" s="60"/>
      <c r="DHH19" s="60"/>
      <c r="DHI19" s="60"/>
      <c r="DHJ19" s="60"/>
      <c r="DHK19" s="60"/>
      <c r="DHL19" s="60"/>
      <c r="DHM19" s="60"/>
      <c r="DHN19" s="60"/>
      <c r="DHO19" s="60"/>
      <c r="DHP19" s="60"/>
      <c r="DHQ19" s="60"/>
      <c r="DHR19" s="60"/>
      <c r="DHS19" s="60"/>
      <c r="DHT19" s="60"/>
      <c r="DHU19" s="60"/>
      <c r="DHV19" s="60"/>
      <c r="DHW19" s="60"/>
      <c r="DHX19" s="60"/>
      <c r="DHY19" s="60"/>
      <c r="DHZ19" s="60"/>
      <c r="DIA19" s="60"/>
      <c r="DIB19" s="60"/>
      <c r="DIC19" s="60"/>
      <c r="DID19" s="60"/>
      <c r="DIE19" s="60"/>
      <c r="DIF19" s="60"/>
      <c r="DIG19" s="60"/>
      <c r="DIH19" s="60"/>
      <c r="DII19" s="60"/>
      <c r="DIJ19" s="60"/>
      <c r="DIK19" s="60"/>
      <c r="DIL19" s="60"/>
      <c r="DIM19" s="60"/>
      <c r="DIN19" s="60"/>
      <c r="DIO19" s="60"/>
      <c r="DIP19" s="60"/>
      <c r="DIQ19" s="60"/>
      <c r="DIR19" s="60"/>
      <c r="DIS19" s="60"/>
      <c r="DIT19" s="60"/>
      <c r="DIU19" s="60"/>
      <c r="DIV19" s="60"/>
      <c r="DIW19" s="60"/>
      <c r="DIX19" s="60"/>
      <c r="DIY19" s="60"/>
      <c r="DIZ19" s="60"/>
      <c r="DJA19" s="60"/>
      <c r="DJB19" s="60"/>
      <c r="DJC19" s="60"/>
      <c r="DJD19" s="60"/>
      <c r="DJE19" s="60"/>
      <c r="DJF19" s="60"/>
      <c r="DJG19" s="60"/>
      <c r="DJH19" s="60"/>
      <c r="DJI19" s="60"/>
      <c r="DJJ19" s="60"/>
      <c r="DJK19" s="60"/>
      <c r="DJL19" s="60"/>
      <c r="DJM19" s="60"/>
      <c r="DJN19" s="60"/>
      <c r="DJO19" s="60"/>
      <c r="DJP19" s="60"/>
      <c r="DJQ19" s="60"/>
      <c r="DJR19" s="60"/>
      <c r="DJS19" s="60"/>
      <c r="DJT19" s="60"/>
      <c r="DJU19" s="60"/>
      <c r="DJV19" s="60"/>
      <c r="DJW19" s="60"/>
      <c r="DJX19" s="60"/>
      <c r="DJY19" s="60"/>
      <c r="DJZ19" s="60"/>
      <c r="DKA19" s="60"/>
      <c r="DKB19" s="60"/>
      <c r="DKC19" s="60"/>
      <c r="DKD19" s="60"/>
      <c r="DKE19" s="60"/>
      <c r="DKF19" s="60"/>
      <c r="DKG19" s="60"/>
      <c r="DKH19" s="60"/>
      <c r="DKI19" s="60"/>
      <c r="DKJ19" s="60"/>
      <c r="DKK19" s="60"/>
      <c r="DKL19" s="60"/>
      <c r="DKM19" s="60"/>
      <c r="DKN19" s="60"/>
      <c r="DKO19" s="60"/>
      <c r="DKP19" s="60"/>
      <c r="DKQ19" s="60"/>
      <c r="DKR19" s="60"/>
      <c r="DKS19" s="60"/>
      <c r="DKT19" s="60"/>
      <c r="DKU19" s="60"/>
      <c r="DKV19" s="60"/>
      <c r="DKW19" s="60"/>
      <c r="DKX19" s="60"/>
      <c r="DKY19" s="60"/>
      <c r="DKZ19" s="60"/>
      <c r="DLA19" s="60"/>
      <c r="DLB19" s="60"/>
      <c r="DLC19" s="60"/>
      <c r="DLD19" s="60"/>
      <c r="DLE19" s="60"/>
      <c r="DLF19" s="60"/>
      <c r="DLG19" s="60"/>
      <c r="DLH19" s="60"/>
      <c r="DLI19" s="60"/>
      <c r="DLJ19" s="60"/>
      <c r="DLK19" s="60"/>
      <c r="DLL19" s="60"/>
      <c r="DLM19" s="60"/>
      <c r="DLN19" s="60"/>
      <c r="DLO19" s="60"/>
      <c r="DLP19" s="60"/>
      <c r="DLQ19" s="60"/>
      <c r="DLR19" s="60"/>
      <c r="DLS19" s="60"/>
      <c r="DLT19" s="60"/>
      <c r="DLU19" s="60"/>
      <c r="DLV19" s="60"/>
      <c r="DLW19" s="60"/>
      <c r="DLX19" s="60"/>
      <c r="DLY19" s="60"/>
      <c r="DLZ19" s="60"/>
      <c r="DMA19" s="60"/>
      <c r="DMB19" s="60"/>
      <c r="DMC19" s="60"/>
      <c r="DMD19" s="60"/>
      <c r="DME19" s="60"/>
      <c r="DMF19" s="60"/>
      <c r="DMG19" s="60"/>
      <c r="DMH19" s="60"/>
      <c r="DMI19" s="60"/>
      <c r="DMJ19" s="60"/>
      <c r="DMK19" s="60"/>
      <c r="DML19" s="60"/>
      <c r="DMM19" s="60"/>
      <c r="DMN19" s="60"/>
      <c r="DMO19" s="60"/>
      <c r="DMP19" s="60"/>
      <c r="DMQ19" s="60"/>
      <c r="DMR19" s="60"/>
      <c r="DMS19" s="60"/>
      <c r="DMT19" s="60"/>
      <c r="DMU19" s="60"/>
      <c r="DMV19" s="60"/>
      <c r="DMW19" s="60"/>
      <c r="DMX19" s="60"/>
      <c r="DMY19" s="60"/>
      <c r="DMZ19" s="60"/>
      <c r="DNA19" s="60"/>
      <c r="DNB19" s="60"/>
      <c r="DNC19" s="60"/>
      <c r="DND19" s="60"/>
      <c r="DNE19" s="60"/>
      <c r="DNF19" s="60"/>
      <c r="DNG19" s="60"/>
      <c r="DNH19" s="60"/>
      <c r="DNI19" s="60"/>
      <c r="DNJ19" s="60"/>
      <c r="DNK19" s="60"/>
      <c r="DNL19" s="60"/>
      <c r="DNM19" s="60"/>
      <c r="DNN19" s="60"/>
      <c r="DNO19" s="60"/>
      <c r="DNP19" s="60"/>
      <c r="DNQ19" s="60"/>
      <c r="DNR19" s="60"/>
      <c r="DNS19" s="60"/>
      <c r="DNT19" s="60"/>
      <c r="DNU19" s="60"/>
      <c r="DNV19" s="60"/>
      <c r="DNW19" s="60"/>
      <c r="DNX19" s="60"/>
      <c r="DNY19" s="60"/>
      <c r="DNZ19" s="60"/>
      <c r="DOA19" s="60"/>
      <c r="DOB19" s="60"/>
      <c r="DOC19" s="60"/>
      <c r="DOD19" s="60"/>
      <c r="DOE19" s="60"/>
      <c r="DOF19" s="60"/>
      <c r="DOG19" s="60"/>
      <c r="DOH19" s="60"/>
      <c r="DOI19" s="60"/>
      <c r="DOJ19" s="60"/>
      <c r="DOK19" s="60"/>
      <c r="DOL19" s="60"/>
      <c r="DOM19" s="60"/>
      <c r="DON19" s="60"/>
      <c r="DOO19" s="60"/>
      <c r="DOP19" s="60"/>
      <c r="DOQ19" s="60"/>
      <c r="DOR19" s="60"/>
      <c r="DOS19" s="60"/>
      <c r="DOT19" s="60"/>
      <c r="DOU19" s="60"/>
      <c r="DOV19" s="60"/>
      <c r="DOW19" s="60"/>
      <c r="DOX19" s="60"/>
      <c r="DOY19" s="60"/>
      <c r="DOZ19" s="60"/>
      <c r="DPA19" s="60"/>
      <c r="DPB19" s="60"/>
      <c r="DPC19" s="60"/>
      <c r="DPD19" s="60"/>
      <c r="DPE19" s="60"/>
      <c r="DPF19" s="60"/>
      <c r="DPG19" s="60"/>
      <c r="DPH19" s="60"/>
      <c r="DPI19" s="60"/>
      <c r="DPJ19" s="60"/>
      <c r="DPK19" s="60"/>
      <c r="DPL19" s="60"/>
      <c r="DPM19" s="60"/>
      <c r="DPN19" s="60"/>
      <c r="DPO19" s="60"/>
      <c r="DPP19" s="60"/>
      <c r="DPQ19" s="60"/>
      <c r="DPR19" s="60"/>
      <c r="DPS19" s="60"/>
      <c r="DPT19" s="60"/>
      <c r="DPU19" s="60"/>
      <c r="DPV19" s="60"/>
      <c r="DPW19" s="60"/>
      <c r="DPX19" s="60"/>
      <c r="DPY19" s="60"/>
      <c r="DPZ19" s="60"/>
      <c r="DQA19" s="60"/>
      <c r="DQB19" s="60"/>
      <c r="DQC19" s="60"/>
      <c r="DQD19" s="60"/>
      <c r="DQE19" s="60"/>
      <c r="DQF19" s="60"/>
      <c r="DQG19" s="60"/>
      <c r="DQH19" s="60"/>
      <c r="DQI19" s="60"/>
      <c r="DQJ19" s="60"/>
      <c r="DQK19" s="60"/>
      <c r="DQL19" s="60"/>
      <c r="DQM19" s="60"/>
      <c r="DQN19" s="60"/>
      <c r="DQO19" s="60"/>
      <c r="DQP19" s="60"/>
      <c r="DQQ19" s="60"/>
      <c r="DQR19" s="60"/>
      <c r="DQS19" s="60"/>
      <c r="DQT19" s="60"/>
      <c r="DQU19" s="60"/>
      <c r="DQV19" s="60"/>
      <c r="DQW19" s="60"/>
      <c r="DQX19" s="60"/>
      <c r="DQY19" s="60"/>
      <c r="DQZ19" s="60"/>
      <c r="DRA19" s="60"/>
      <c r="DRB19" s="60"/>
      <c r="DRC19" s="60"/>
      <c r="DRD19" s="60"/>
      <c r="DRE19" s="60"/>
      <c r="DRF19" s="60"/>
      <c r="DRG19" s="60"/>
      <c r="DRH19" s="60"/>
      <c r="DRI19" s="60"/>
      <c r="DRJ19" s="60"/>
      <c r="DRK19" s="60"/>
      <c r="DRL19" s="60"/>
      <c r="DRM19" s="60"/>
      <c r="DRN19" s="60"/>
      <c r="DRO19" s="60"/>
      <c r="DRP19" s="60"/>
      <c r="DRQ19" s="60"/>
      <c r="DRR19" s="60"/>
      <c r="DRS19" s="60"/>
      <c r="DRT19" s="60"/>
      <c r="DRU19" s="60"/>
      <c r="DRV19" s="60"/>
      <c r="DRW19" s="60"/>
      <c r="DRX19" s="60"/>
      <c r="DRY19" s="60"/>
      <c r="DRZ19" s="60"/>
      <c r="DSA19" s="60"/>
      <c r="DSB19" s="60"/>
      <c r="DSC19" s="60"/>
      <c r="DSD19" s="60"/>
      <c r="DSE19" s="60"/>
      <c r="DSF19" s="60"/>
      <c r="DSG19" s="60"/>
      <c r="DSH19" s="60"/>
      <c r="DSI19" s="60"/>
      <c r="DSJ19" s="60"/>
      <c r="DSK19" s="60"/>
      <c r="DSL19" s="60"/>
      <c r="DSM19" s="60"/>
      <c r="DSN19" s="60"/>
      <c r="DSO19" s="60"/>
      <c r="DSP19" s="60"/>
      <c r="DSQ19" s="60"/>
      <c r="DSR19" s="60"/>
      <c r="DSS19" s="60"/>
      <c r="DST19" s="60"/>
      <c r="DSU19" s="60"/>
      <c r="DSV19" s="60"/>
      <c r="DSW19" s="60"/>
      <c r="DSX19" s="60"/>
      <c r="DSY19" s="60"/>
      <c r="DSZ19" s="60"/>
      <c r="DTA19" s="60"/>
      <c r="DTB19" s="60"/>
      <c r="DTC19" s="60"/>
      <c r="DTD19" s="60"/>
      <c r="DTE19" s="60"/>
      <c r="DTF19" s="60"/>
      <c r="DTG19" s="60"/>
      <c r="DTH19" s="60"/>
      <c r="DTI19" s="60"/>
      <c r="DTJ19" s="60"/>
      <c r="DTK19" s="60"/>
      <c r="DTL19" s="60"/>
      <c r="DTM19" s="60"/>
      <c r="DTN19" s="60"/>
      <c r="DTO19" s="60"/>
      <c r="DTP19" s="60"/>
      <c r="DTQ19" s="60"/>
      <c r="DTR19" s="60"/>
      <c r="DTS19" s="60"/>
      <c r="DTT19" s="60"/>
      <c r="DTU19" s="60"/>
      <c r="DTV19" s="60"/>
      <c r="DTW19" s="60"/>
      <c r="DTX19" s="60"/>
      <c r="DTY19" s="60"/>
      <c r="DTZ19" s="60"/>
      <c r="DUA19" s="60"/>
      <c r="DUB19" s="60"/>
      <c r="DUC19" s="60"/>
      <c r="DUD19" s="60"/>
      <c r="DUE19" s="60"/>
      <c r="DUF19" s="60"/>
      <c r="DUG19" s="60"/>
      <c r="DUH19" s="60"/>
      <c r="DUI19" s="60"/>
      <c r="DUJ19" s="60"/>
      <c r="DUK19" s="60"/>
      <c r="DUL19" s="60"/>
      <c r="DUM19" s="60"/>
      <c r="DUN19" s="60"/>
      <c r="DUO19" s="60"/>
      <c r="DUP19" s="60"/>
      <c r="DUQ19" s="60"/>
      <c r="DUR19" s="60"/>
      <c r="DUS19" s="60"/>
      <c r="DUT19" s="60"/>
      <c r="DUU19" s="60"/>
      <c r="DUV19" s="60"/>
      <c r="DUW19" s="60"/>
      <c r="DUX19" s="60"/>
      <c r="DUY19" s="60"/>
      <c r="DUZ19" s="60"/>
      <c r="DVA19" s="60"/>
      <c r="DVB19" s="60"/>
      <c r="DVC19" s="60"/>
      <c r="DVD19" s="60"/>
      <c r="DVE19" s="60"/>
      <c r="DVF19" s="60"/>
      <c r="DVG19" s="60"/>
      <c r="DVH19" s="60"/>
      <c r="DVI19" s="60"/>
      <c r="DVJ19" s="60"/>
      <c r="DVK19" s="60"/>
      <c r="DVL19" s="60"/>
      <c r="DVM19" s="60"/>
      <c r="DVN19" s="60"/>
      <c r="DVO19" s="60"/>
      <c r="DVP19" s="60"/>
      <c r="DVQ19" s="60"/>
      <c r="DVR19" s="60"/>
      <c r="DVS19" s="60"/>
      <c r="DVT19" s="60"/>
      <c r="DVU19" s="60"/>
      <c r="DVV19" s="60"/>
      <c r="DVW19" s="60"/>
      <c r="DVX19" s="60"/>
      <c r="DVY19" s="60"/>
      <c r="DVZ19" s="60"/>
      <c r="DWA19" s="60"/>
      <c r="DWB19" s="60"/>
      <c r="DWC19" s="60"/>
      <c r="DWD19" s="60"/>
      <c r="DWE19" s="60"/>
      <c r="DWF19" s="60"/>
      <c r="DWG19" s="60"/>
      <c r="DWH19" s="60"/>
      <c r="DWI19" s="60"/>
      <c r="DWJ19" s="60"/>
      <c r="DWK19" s="60"/>
      <c r="DWL19" s="60"/>
      <c r="DWM19" s="60"/>
      <c r="DWN19" s="60"/>
      <c r="DWO19" s="60"/>
      <c r="DWP19" s="60"/>
      <c r="DWQ19" s="60"/>
      <c r="DWR19" s="60"/>
      <c r="DWS19" s="60"/>
      <c r="DWT19" s="60"/>
      <c r="DWU19" s="60"/>
      <c r="DWV19" s="60"/>
      <c r="DWW19" s="60"/>
      <c r="DWX19" s="60"/>
      <c r="DWY19" s="60"/>
      <c r="DWZ19" s="60"/>
      <c r="DXA19" s="60"/>
      <c r="DXB19" s="60"/>
      <c r="DXC19" s="60"/>
      <c r="DXD19" s="60"/>
      <c r="DXE19" s="60"/>
      <c r="DXF19" s="60"/>
      <c r="DXG19" s="60"/>
      <c r="DXH19" s="60"/>
      <c r="DXI19" s="60"/>
      <c r="DXJ19" s="60"/>
      <c r="DXK19" s="60"/>
      <c r="DXL19" s="60"/>
      <c r="DXM19" s="60"/>
      <c r="DXN19" s="60"/>
      <c r="DXO19" s="60"/>
      <c r="DXP19" s="60"/>
      <c r="DXQ19" s="60"/>
      <c r="DXR19" s="60"/>
      <c r="DXS19" s="60"/>
      <c r="DXT19" s="60"/>
      <c r="DXU19" s="60"/>
      <c r="DXV19" s="60"/>
      <c r="DXW19" s="60"/>
      <c r="DXX19" s="60"/>
      <c r="DXY19" s="60"/>
      <c r="DXZ19" s="60"/>
      <c r="DYA19" s="60"/>
      <c r="DYB19" s="60"/>
      <c r="DYC19" s="60"/>
      <c r="DYD19" s="60"/>
      <c r="DYE19" s="60"/>
      <c r="DYF19" s="60"/>
      <c r="DYG19" s="60"/>
      <c r="DYH19" s="60"/>
      <c r="DYI19" s="60"/>
      <c r="DYJ19" s="60"/>
      <c r="DYK19" s="60"/>
      <c r="DYL19" s="60"/>
      <c r="DYM19" s="60"/>
      <c r="DYN19" s="60"/>
      <c r="DYO19" s="60"/>
      <c r="DYP19" s="60"/>
      <c r="DYQ19" s="60"/>
      <c r="DYR19" s="60"/>
      <c r="DYS19" s="60"/>
      <c r="DYT19" s="60"/>
      <c r="DYU19" s="60"/>
      <c r="DYV19" s="60"/>
      <c r="DYW19" s="60"/>
      <c r="DYX19" s="60"/>
      <c r="DYY19" s="60"/>
      <c r="DYZ19" s="60"/>
      <c r="DZA19" s="60"/>
      <c r="DZB19" s="60"/>
      <c r="DZC19" s="60"/>
      <c r="DZD19" s="60"/>
      <c r="DZE19" s="60"/>
      <c r="DZF19" s="60"/>
      <c r="DZG19" s="60"/>
      <c r="DZH19" s="60"/>
      <c r="DZI19" s="60"/>
      <c r="DZJ19" s="60"/>
      <c r="DZK19" s="60"/>
      <c r="DZL19" s="60"/>
      <c r="DZM19" s="60"/>
      <c r="DZN19" s="60"/>
      <c r="DZO19" s="60"/>
      <c r="DZP19" s="60"/>
      <c r="DZQ19" s="60"/>
      <c r="DZR19" s="60"/>
      <c r="DZS19" s="60"/>
      <c r="DZT19" s="60"/>
      <c r="DZU19" s="60"/>
      <c r="DZV19" s="60"/>
      <c r="DZW19" s="60"/>
      <c r="DZX19" s="60"/>
      <c r="DZY19" s="60"/>
      <c r="DZZ19" s="60"/>
      <c r="EAA19" s="60"/>
      <c r="EAB19" s="60"/>
      <c r="EAC19" s="60"/>
      <c r="EAD19" s="60"/>
      <c r="EAE19" s="60"/>
      <c r="EAF19" s="60"/>
      <c r="EAG19" s="60"/>
      <c r="EAH19" s="60"/>
      <c r="EAI19" s="60"/>
      <c r="EAJ19" s="60"/>
      <c r="EAK19" s="60"/>
      <c r="EAL19" s="60"/>
      <c r="EAM19" s="60"/>
      <c r="EAN19" s="60"/>
      <c r="EAO19" s="60"/>
      <c r="EAP19" s="60"/>
      <c r="EAQ19" s="60"/>
      <c r="EAR19" s="60"/>
      <c r="EAS19" s="60"/>
      <c r="EAT19" s="60"/>
      <c r="EAU19" s="60"/>
      <c r="EAV19" s="60"/>
      <c r="EAW19" s="60"/>
      <c r="EAX19" s="60"/>
      <c r="EAY19" s="60"/>
      <c r="EAZ19" s="60"/>
      <c r="EBA19" s="60"/>
      <c r="EBB19" s="60"/>
      <c r="EBC19" s="60"/>
      <c r="EBD19" s="60"/>
      <c r="EBE19" s="60"/>
      <c r="EBF19" s="60"/>
      <c r="EBG19" s="60"/>
      <c r="EBH19" s="60"/>
      <c r="EBI19" s="60"/>
      <c r="EBJ19" s="60"/>
      <c r="EBK19" s="60"/>
      <c r="EBL19" s="60"/>
      <c r="EBM19" s="60"/>
      <c r="EBN19" s="60"/>
      <c r="EBO19" s="60"/>
      <c r="EBP19" s="60"/>
      <c r="EBQ19" s="60"/>
      <c r="EBR19" s="60"/>
      <c r="EBS19" s="60"/>
      <c r="EBT19" s="60"/>
      <c r="EBU19" s="60"/>
      <c r="EBV19" s="60"/>
      <c r="EBW19" s="60"/>
      <c r="EBX19" s="60"/>
      <c r="EBY19" s="60"/>
      <c r="EBZ19" s="60"/>
      <c r="ECA19" s="60"/>
      <c r="ECB19" s="60"/>
      <c r="ECC19" s="60"/>
      <c r="ECD19" s="60"/>
      <c r="ECE19" s="60"/>
      <c r="ECF19" s="60"/>
      <c r="ECG19" s="60"/>
      <c r="ECH19" s="60"/>
      <c r="ECI19" s="60"/>
      <c r="ECJ19" s="60"/>
      <c r="ECK19" s="60"/>
      <c r="ECL19" s="60"/>
      <c r="ECM19" s="60"/>
      <c r="ECN19" s="60"/>
      <c r="ECO19" s="60"/>
      <c r="ECP19" s="60"/>
      <c r="ECQ19" s="60"/>
      <c r="ECR19" s="60"/>
      <c r="ECS19" s="60"/>
      <c r="ECT19" s="60"/>
      <c r="ECU19" s="60"/>
      <c r="ECV19" s="60"/>
      <c r="ECW19" s="60"/>
      <c r="ECX19" s="60"/>
      <c r="ECY19" s="60"/>
      <c r="ECZ19" s="60"/>
      <c r="EDA19" s="60"/>
      <c r="EDB19" s="60"/>
      <c r="EDC19" s="60"/>
      <c r="EDD19" s="60"/>
      <c r="EDE19" s="60"/>
      <c r="EDF19" s="60"/>
      <c r="EDG19" s="60"/>
      <c r="EDH19" s="60"/>
      <c r="EDI19" s="60"/>
      <c r="EDJ19" s="60"/>
      <c r="EDK19" s="60"/>
      <c r="EDL19" s="60"/>
      <c r="EDM19" s="60"/>
      <c r="EDN19" s="60"/>
      <c r="EDO19" s="60"/>
      <c r="EDP19" s="60"/>
      <c r="EDQ19" s="60"/>
      <c r="EDR19" s="60"/>
      <c r="EDS19" s="60"/>
      <c r="EDT19" s="60"/>
      <c r="EDU19" s="60"/>
      <c r="EDV19" s="60"/>
      <c r="EDW19" s="60"/>
      <c r="EDX19" s="60"/>
      <c r="EDY19" s="60"/>
      <c r="EDZ19" s="60"/>
      <c r="EEA19" s="60"/>
      <c r="EEB19" s="60"/>
      <c r="EEC19" s="60"/>
      <c r="EED19" s="60"/>
      <c r="EEE19" s="60"/>
      <c r="EEF19" s="60"/>
      <c r="EEG19" s="60"/>
      <c r="EEH19" s="60"/>
      <c r="EEI19" s="60"/>
      <c r="EEJ19" s="60"/>
      <c r="EEK19" s="60"/>
      <c r="EEL19" s="60"/>
      <c r="EEM19" s="60"/>
      <c r="EEN19" s="60"/>
      <c r="EEO19" s="60"/>
      <c r="EEP19" s="60"/>
      <c r="EEQ19" s="60"/>
      <c r="EER19" s="60"/>
      <c r="EES19" s="60"/>
      <c r="EET19" s="60"/>
      <c r="EEU19" s="60"/>
      <c r="EEV19" s="60"/>
      <c r="EEW19" s="60"/>
      <c r="EEX19" s="60"/>
      <c r="EEY19" s="60"/>
      <c r="EEZ19" s="60"/>
      <c r="EFA19" s="60"/>
      <c r="EFB19" s="60"/>
      <c r="EFC19" s="60"/>
      <c r="EFD19" s="60"/>
      <c r="EFE19" s="60"/>
      <c r="EFF19" s="60"/>
      <c r="EFG19" s="60"/>
      <c r="EFH19" s="60"/>
      <c r="EFI19" s="60"/>
      <c r="EFJ19" s="60"/>
      <c r="EFK19" s="60"/>
      <c r="EFL19" s="60"/>
      <c r="EFM19" s="60"/>
      <c r="EFN19" s="60"/>
      <c r="EFO19" s="60"/>
      <c r="EFP19" s="60"/>
      <c r="EFQ19" s="60"/>
      <c r="EFR19" s="60"/>
      <c r="EFS19" s="60"/>
      <c r="EFT19" s="60"/>
      <c r="EFU19" s="60"/>
      <c r="EFV19" s="60"/>
      <c r="EFW19" s="60"/>
      <c r="EFX19" s="60"/>
      <c r="EFY19" s="60"/>
      <c r="EFZ19" s="60"/>
      <c r="EGA19" s="60"/>
      <c r="EGB19" s="60"/>
      <c r="EGC19" s="60"/>
      <c r="EGD19" s="60"/>
      <c r="EGE19" s="60"/>
      <c r="EGF19" s="60"/>
      <c r="EGG19" s="60"/>
      <c r="EGH19" s="60"/>
      <c r="EGI19" s="60"/>
      <c r="EGJ19" s="60"/>
      <c r="EGK19" s="60"/>
      <c r="EGL19" s="60"/>
      <c r="EGM19" s="60"/>
      <c r="EGN19" s="60"/>
      <c r="EGO19" s="60"/>
      <c r="EGP19" s="60"/>
      <c r="EGQ19" s="60"/>
      <c r="EGR19" s="60"/>
      <c r="EGS19" s="60"/>
      <c r="EGT19" s="60"/>
      <c r="EGU19" s="60"/>
      <c r="EGV19" s="60"/>
      <c r="EGW19" s="60"/>
      <c r="EGX19" s="60"/>
      <c r="EGY19" s="60"/>
      <c r="EGZ19" s="60"/>
      <c r="EHA19" s="60"/>
      <c r="EHB19" s="60"/>
      <c r="EHC19" s="60"/>
      <c r="EHD19" s="60"/>
      <c r="EHE19" s="60"/>
      <c r="EHF19" s="60"/>
      <c r="EHG19" s="60"/>
      <c r="EHH19" s="60"/>
      <c r="EHI19" s="60"/>
      <c r="EHJ19" s="60"/>
      <c r="EHK19" s="60"/>
      <c r="EHL19" s="60"/>
      <c r="EHM19" s="60"/>
      <c r="EHN19" s="60"/>
      <c r="EHO19" s="60"/>
      <c r="EHP19" s="60"/>
      <c r="EHQ19" s="60"/>
      <c r="EHR19" s="60"/>
      <c r="EHS19" s="60"/>
      <c r="EHT19" s="60"/>
      <c r="EHU19" s="60"/>
      <c r="EHV19" s="60"/>
      <c r="EHW19" s="60"/>
      <c r="EHX19" s="60"/>
      <c r="EHY19" s="60"/>
      <c r="EHZ19" s="60"/>
      <c r="EIA19" s="60"/>
      <c r="EIB19" s="60"/>
      <c r="EIC19" s="60"/>
      <c r="EID19" s="60"/>
      <c r="EIE19" s="60"/>
      <c r="EIF19" s="60"/>
      <c r="EIG19" s="60"/>
      <c r="EIH19" s="60"/>
      <c r="EII19" s="60"/>
      <c r="EIJ19" s="60"/>
      <c r="EIK19" s="60"/>
      <c r="EIL19" s="60"/>
      <c r="EIM19" s="60"/>
      <c r="EIN19" s="60"/>
      <c r="EIO19" s="60"/>
      <c r="EIP19" s="60"/>
      <c r="EIQ19" s="60"/>
      <c r="EIR19" s="60"/>
      <c r="EIS19" s="60"/>
      <c r="EIT19" s="60"/>
      <c r="EIU19" s="60"/>
      <c r="EIV19" s="60"/>
      <c r="EIW19" s="60"/>
      <c r="EIX19" s="60"/>
      <c r="EIY19" s="60"/>
      <c r="EIZ19" s="60"/>
      <c r="EJA19" s="60"/>
      <c r="EJB19" s="60"/>
      <c r="EJC19" s="60"/>
      <c r="EJD19" s="60"/>
      <c r="EJE19" s="60"/>
      <c r="EJF19" s="60"/>
      <c r="EJG19" s="60"/>
      <c r="EJH19" s="60"/>
      <c r="EJI19" s="60"/>
      <c r="EJJ19" s="60"/>
      <c r="EJK19" s="60"/>
      <c r="EJL19" s="60"/>
      <c r="EJM19" s="60"/>
      <c r="EJN19" s="60"/>
      <c r="EJO19" s="60"/>
      <c r="EJP19" s="60"/>
      <c r="EJQ19" s="60"/>
      <c r="EJR19" s="60"/>
      <c r="EJS19" s="60"/>
      <c r="EJT19" s="60"/>
      <c r="EJU19" s="60"/>
      <c r="EJV19" s="60"/>
      <c r="EJW19" s="60"/>
      <c r="EJX19" s="60"/>
      <c r="EJY19" s="60"/>
      <c r="EJZ19" s="60"/>
      <c r="EKA19" s="60"/>
      <c r="EKB19" s="60"/>
      <c r="EKC19" s="60"/>
      <c r="EKD19" s="60"/>
      <c r="EKE19" s="60"/>
      <c r="EKF19" s="60"/>
      <c r="EKG19" s="60"/>
      <c r="EKH19" s="60"/>
      <c r="EKI19" s="60"/>
      <c r="EKJ19" s="60"/>
      <c r="EKK19" s="60"/>
      <c r="EKL19" s="60"/>
      <c r="EKM19" s="60"/>
      <c r="EKN19" s="60"/>
      <c r="EKO19" s="60"/>
      <c r="EKP19" s="60"/>
      <c r="EKQ19" s="60"/>
      <c r="EKR19" s="60"/>
      <c r="EKS19" s="60"/>
      <c r="EKT19" s="60"/>
      <c r="EKU19" s="60"/>
      <c r="EKV19" s="60"/>
      <c r="EKW19" s="60"/>
      <c r="EKX19" s="60"/>
      <c r="EKY19" s="60"/>
      <c r="EKZ19" s="60"/>
      <c r="ELA19" s="60"/>
      <c r="ELB19" s="60"/>
      <c r="ELC19" s="60"/>
      <c r="ELD19" s="60"/>
      <c r="ELE19" s="60"/>
      <c r="ELF19" s="60"/>
      <c r="ELG19" s="60"/>
      <c r="ELH19" s="60"/>
      <c r="ELI19" s="60"/>
      <c r="ELJ19" s="60"/>
      <c r="ELK19" s="60"/>
      <c r="ELL19" s="60"/>
      <c r="ELM19" s="60"/>
      <c r="ELN19" s="60"/>
      <c r="ELO19" s="60"/>
      <c r="ELP19" s="60"/>
      <c r="ELQ19" s="60"/>
      <c r="ELR19" s="60"/>
      <c r="ELS19" s="60"/>
      <c r="ELT19" s="60"/>
      <c r="ELU19" s="60"/>
      <c r="ELV19" s="60"/>
      <c r="ELW19" s="60"/>
      <c r="ELX19" s="60"/>
      <c r="ELY19" s="60"/>
      <c r="ELZ19" s="60"/>
      <c r="EMA19" s="60"/>
      <c r="EMB19" s="60"/>
      <c r="EMC19" s="60"/>
      <c r="EMD19" s="60"/>
      <c r="EME19" s="60"/>
      <c r="EMF19" s="60"/>
      <c r="EMG19" s="60"/>
      <c r="EMH19" s="60"/>
      <c r="EMI19" s="60"/>
      <c r="EMJ19" s="60"/>
      <c r="EMK19" s="60"/>
      <c r="EML19" s="60"/>
      <c r="EMM19" s="60"/>
      <c r="EMN19" s="60"/>
      <c r="EMO19" s="60"/>
      <c r="EMP19" s="60"/>
      <c r="EMQ19" s="60"/>
      <c r="EMR19" s="60"/>
      <c r="EMS19" s="60"/>
      <c r="EMT19" s="60"/>
      <c r="EMU19" s="60"/>
      <c r="EMV19" s="60"/>
      <c r="EMW19" s="60"/>
      <c r="EMX19" s="60"/>
      <c r="EMY19" s="60"/>
      <c r="EMZ19" s="60"/>
      <c r="ENA19" s="60"/>
      <c r="ENB19" s="60"/>
      <c r="ENC19" s="60"/>
      <c r="END19" s="60"/>
      <c r="ENE19" s="60"/>
      <c r="ENF19" s="60"/>
      <c r="ENG19" s="60"/>
      <c r="ENH19" s="60"/>
      <c r="ENI19" s="60"/>
      <c r="ENJ19" s="60"/>
      <c r="ENK19" s="60"/>
      <c r="ENL19" s="60"/>
      <c r="ENM19" s="60"/>
      <c r="ENN19" s="60"/>
      <c r="ENO19" s="60"/>
      <c r="ENP19" s="60"/>
      <c r="ENQ19" s="60"/>
      <c r="ENR19" s="60"/>
      <c r="ENS19" s="60"/>
      <c r="ENT19" s="60"/>
      <c r="ENU19" s="60"/>
      <c r="ENV19" s="60"/>
      <c r="ENW19" s="60"/>
      <c r="ENX19" s="60"/>
      <c r="ENY19" s="60"/>
      <c r="ENZ19" s="60"/>
      <c r="EOA19" s="60"/>
      <c r="EOB19" s="60"/>
      <c r="EOC19" s="60"/>
      <c r="EOD19" s="60"/>
      <c r="EOE19" s="60"/>
      <c r="EOF19" s="60"/>
      <c r="EOG19" s="60"/>
      <c r="EOH19" s="60"/>
      <c r="EOI19" s="60"/>
      <c r="EOJ19" s="60"/>
      <c r="EOK19" s="60"/>
      <c r="EOL19" s="60"/>
      <c r="EOM19" s="60"/>
      <c r="EON19" s="60"/>
      <c r="EOO19" s="60"/>
      <c r="EOP19" s="60"/>
      <c r="EOQ19" s="60"/>
      <c r="EOR19" s="60"/>
      <c r="EOS19" s="60"/>
      <c r="EOT19" s="60"/>
      <c r="EOU19" s="60"/>
      <c r="EOV19" s="60"/>
      <c r="EOW19" s="60"/>
      <c r="EOX19" s="60"/>
      <c r="EOY19" s="60"/>
      <c r="EOZ19" s="60"/>
      <c r="EPA19" s="60"/>
      <c r="EPB19" s="60"/>
      <c r="EPC19" s="60"/>
      <c r="EPD19" s="60"/>
      <c r="EPE19" s="60"/>
      <c r="EPF19" s="60"/>
      <c r="EPG19" s="60"/>
      <c r="EPH19" s="60"/>
      <c r="EPI19" s="60"/>
      <c r="EPJ19" s="60"/>
      <c r="EPK19" s="60"/>
      <c r="EPL19" s="60"/>
      <c r="EPM19" s="60"/>
      <c r="EPN19" s="60"/>
      <c r="EPO19" s="60"/>
      <c r="EPP19" s="60"/>
      <c r="EPQ19" s="60"/>
      <c r="EPR19" s="60"/>
      <c r="EPS19" s="60"/>
      <c r="EPT19" s="60"/>
      <c r="EPU19" s="60"/>
      <c r="EPV19" s="60"/>
      <c r="EPW19" s="60"/>
      <c r="EPX19" s="60"/>
      <c r="EPY19" s="60"/>
      <c r="EPZ19" s="60"/>
      <c r="EQA19" s="60"/>
      <c r="EQB19" s="60"/>
      <c r="EQC19" s="60"/>
      <c r="EQD19" s="60"/>
      <c r="EQE19" s="60"/>
      <c r="EQF19" s="60"/>
      <c r="EQG19" s="60"/>
      <c r="EQH19" s="60"/>
      <c r="EQI19" s="60"/>
      <c r="EQJ19" s="60"/>
      <c r="EQK19" s="60"/>
      <c r="EQL19" s="60"/>
      <c r="EQM19" s="60"/>
      <c r="EQN19" s="60"/>
      <c r="EQO19" s="60"/>
      <c r="EQP19" s="60"/>
      <c r="EQQ19" s="60"/>
      <c r="EQR19" s="60"/>
      <c r="EQS19" s="60"/>
      <c r="EQT19" s="60"/>
      <c r="EQU19" s="60"/>
      <c r="EQV19" s="60"/>
      <c r="EQW19" s="60"/>
      <c r="EQX19" s="60"/>
      <c r="EQY19" s="60"/>
      <c r="EQZ19" s="60"/>
      <c r="ERA19" s="60"/>
      <c r="ERB19" s="60"/>
      <c r="ERC19" s="60"/>
      <c r="ERD19" s="60"/>
      <c r="ERE19" s="60"/>
      <c r="ERF19" s="60"/>
      <c r="ERG19" s="60"/>
      <c r="ERH19" s="60"/>
      <c r="ERI19" s="60"/>
      <c r="ERJ19" s="60"/>
      <c r="ERK19" s="60"/>
      <c r="ERL19" s="60"/>
      <c r="ERM19" s="60"/>
      <c r="ERN19" s="60"/>
      <c r="ERO19" s="60"/>
      <c r="ERP19" s="60"/>
      <c r="ERQ19" s="60"/>
      <c r="ERR19" s="60"/>
      <c r="ERS19" s="60"/>
      <c r="ERT19" s="60"/>
      <c r="ERU19" s="60"/>
      <c r="ERV19" s="60"/>
      <c r="ERW19" s="60"/>
      <c r="ERX19" s="60"/>
      <c r="ERY19" s="60"/>
      <c r="ERZ19" s="60"/>
      <c r="ESA19" s="60"/>
      <c r="ESB19" s="60"/>
      <c r="ESC19" s="60"/>
      <c r="ESD19" s="60"/>
      <c r="ESE19" s="60"/>
      <c r="ESF19" s="60"/>
      <c r="ESG19" s="60"/>
      <c r="ESH19" s="60"/>
      <c r="ESI19" s="60"/>
      <c r="ESJ19" s="60"/>
      <c r="ESK19" s="60"/>
      <c r="ESL19" s="60"/>
      <c r="ESM19" s="60"/>
      <c r="ESN19" s="60"/>
      <c r="ESO19" s="60"/>
      <c r="ESP19" s="60"/>
      <c r="ESQ19" s="60"/>
      <c r="ESR19" s="60"/>
      <c r="ESS19" s="60"/>
      <c r="EST19" s="60"/>
      <c r="ESU19" s="60"/>
      <c r="ESV19" s="60"/>
      <c r="ESW19" s="60"/>
      <c r="ESX19" s="60"/>
      <c r="ESY19" s="60"/>
      <c r="ESZ19" s="60"/>
      <c r="ETA19" s="60"/>
      <c r="ETB19" s="60"/>
      <c r="ETC19" s="60"/>
      <c r="ETD19" s="60"/>
      <c r="ETE19" s="60"/>
      <c r="ETF19" s="60"/>
      <c r="ETG19" s="60"/>
      <c r="ETH19" s="60"/>
      <c r="ETI19" s="60"/>
      <c r="ETJ19" s="60"/>
      <c r="ETK19" s="60"/>
      <c r="ETL19" s="60"/>
      <c r="ETM19" s="60"/>
      <c r="ETN19" s="60"/>
      <c r="ETO19" s="60"/>
      <c r="ETP19" s="60"/>
      <c r="ETQ19" s="60"/>
      <c r="ETR19" s="60"/>
      <c r="ETS19" s="60"/>
      <c r="ETT19" s="60"/>
      <c r="ETU19" s="60"/>
      <c r="ETV19" s="60"/>
      <c r="ETW19" s="60"/>
      <c r="ETX19" s="60"/>
      <c r="ETY19" s="60"/>
      <c r="ETZ19" s="60"/>
      <c r="EUA19" s="60"/>
      <c r="EUB19" s="60"/>
      <c r="EUC19" s="60"/>
      <c r="EUD19" s="60"/>
      <c r="EUE19" s="60"/>
      <c r="EUF19" s="60"/>
      <c r="EUG19" s="60"/>
      <c r="EUH19" s="60"/>
      <c r="EUI19" s="60"/>
      <c r="EUJ19" s="60"/>
      <c r="EUK19" s="60"/>
      <c r="EUL19" s="60"/>
      <c r="EUM19" s="60"/>
      <c r="EUN19" s="60"/>
      <c r="EUO19" s="60"/>
      <c r="EUP19" s="60"/>
      <c r="EUQ19" s="60"/>
      <c r="EUR19" s="60"/>
      <c r="EUS19" s="60"/>
      <c r="EUT19" s="60"/>
      <c r="EUU19" s="60"/>
      <c r="EUV19" s="60"/>
      <c r="EUW19" s="60"/>
      <c r="EUX19" s="60"/>
      <c r="EUY19" s="60"/>
      <c r="EUZ19" s="60"/>
      <c r="EVA19" s="60"/>
      <c r="EVB19" s="60"/>
      <c r="EVC19" s="60"/>
      <c r="EVD19" s="60"/>
      <c r="EVE19" s="60"/>
      <c r="EVF19" s="60"/>
      <c r="EVG19" s="60"/>
      <c r="EVH19" s="60"/>
      <c r="EVI19" s="60"/>
      <c r="EVJ19" s="60"/>
      <c r="EVK19" s="60"/>
      <c r="EVL19" s="60"/>
      <c r="EVM19" s="60"/>
      <c r="EVN19" s="60"/>
      <c r="EVO19" s="60"/>
      <c r="EVP19" s="60"/>
      <c r="EVQ19" s="60"/>
      <c r="EVR19" s="60"/>
      <c r="EVS19" s="60"/>
      <c r="EVT19" s="60"/>
      <c r="EVU19" s="60"/>
      <c r="EVV19" s="60"/>
      <c r="EVW19" s="60"/>
      <c r="EVX19" s="60"/>
      <c r="EVY19" s="60"/>
      <c r="EVZ19" s="60"/>
      <c r="EWA19" s="60"/>
      <c r="EWB19" s="60"/>
      <c r="EWC19" s="60"/>
      <c r="EWD19" s="60"/>
      <c r="EWE19" s="60"/>
      <c r="EWF19" s="60"/>
      <c r="EWG19" s="60"/>
      <c r="EWH19" s="60"/>
      <c r="EWI19" s="60"/>
      <c r="EWJ19" s="60"/>
      <c r="EWK19" s="60"/>
      <c r="EWL19" s="60"/>
      <c r="EWM19" s="60"/>
      <c r="EWN19" s="60"/>
      <c r="EWO19" s="60"/>
      <c r="EWP19" s="60"/>
      <c r="EWQ19" s="60"/>
      <c r="EWR19" s="60"/>
      <c r="EWS19" s="60"/>
      <c r="EWT19" s="60"/>
      <c r="EWU19" s="60"/>
      <c r="EWV19" s="60"/>
      <c r="EWW19" s="60"/>
      <c r="EWX19" s="60"/>
      <c r="EWY19" s="60"/>
      <c r="EWZ19" s="60"/>
      <c r="EXA19" s="60"/>
      <c r="EXB19" s="60"/>
      <c r="EXC19" s="60"/>
      <c r="EXD19" s="60"/>
      <c r="EXE19" s="60"/>
      <c r="EXF19" s="60"/>
      <c r="EXG19" s="60"/>
      <c r="EXH19" s="60"/>
      <c r="EXI19" s="60"/>
      <c r="EXJ19" s="60"/>
      <c r="EXK19" s="60"/>
      <c r="EXL19" s="60"/>
      <c r="EXM19" s="60"/>
      <c r="EXN19" s="60"/>
      <c r="EXO19" s="60"/>
      <c r="EXP19" s="60"/>
      <c r="EXQ19" s="60"/>
      <c r="EXR19" s="60"/>
      <c r="EXS19" s="60"/>
      <c r="EXT19" s="60"/>
      <c r="EXU19" s="60"/>
      <c r="EXV19" s="60"/>
      <c r="EXW19" s="60"/>
      <c r="EXX19" s="60"/>
      <c r="EXY19" s="60"/>
      <c r="EXZ19" s="60"/>
      <c r="EYA19" s="60"/>
      <c r="EYB19" s="60"/>
      <c r="EYC19" s="60"/>
      <c r="EYD19" s="60"/>
      <c r="EYE19" s="60"/>
      <c r="EYF19" s="60"/>
      <c r="EYG19" s="60"/>
      <c r="EYH19" s="60"/>
      <c r="EYI19" s="60"/>
      <c r="EYJ19" s="60"/>
      <c r="EYK19" s="60"/>
      <c r="EYL19" s="60"/>
      <c r="EYM19" s="60"/>
      <c r="EYN19" s="60"/>
      <c r="EYO19" s="60"/>
      <c r="EYP19" s="60"/>
      <c r="EYQ19" s="60"/>
      <c r="EYR19" s="60"/>
      <c r="EYS19" s="60"/>
      <c r="EYT19" s="60"/>
      <c r="EYU19" s="60"/>
      <c r="EYV19" s="60"/>
      <c r="EYW19" s="60"/>
      <c r="EYX19" s="60"/>
      <c r="EYY19" s="60"/>
      <c r="EYZ19" s="60"/>
      <c r="EZA19" s="60"/>
      <c r="EZB19" s="60"/>
      <c r="EZC19" s="60"/>
      <c r="EZD19" s="60"/>
      <c r="EZE19" s="60"/>
      <c r="EZF19" s="60"/>
      <c r="EZG19" s="60"/>
      <c r="EZH19" s="60"/>
      <c r="EZI19" s="60"/>
      <c r="EZJ19" s="60"/>
      <c r="EZK19" s="60"/>
      <c r="EZL19" s="60"/>
      <c r="EZM19" s="60"/>
      <c r="EZN19" s="60"/>
      <c r="EZO19" s="60"/>
      <c r="EZP19" s="60"/>
      <c r="EZQ19" s="60"/>
      <c r="EZR19" s="60"/>
      <c r="EZS19" s="60"/>
      <c r="EZT19" s="60"/>
      <c r="EZU19" s="60"/>
      <c r="EZV19" s="60"/>
      <c r="EZW19" s="60"/>
      <c r="EZX19" s="60"/>
      <c r="EZY19" s="60"/>
      <c r="EZZ19" s="60"/>
      <c r="FAA19" s="60"/>
      <c r="FAB19" s="60"/>
      <c r="FAC19" s="60"/>
      <c r="FAD19" s="60"/>
      <c r="FAE19" s="60"/>
      <c r="FAF19" s="60"/>
      <c r="FAG19" s="60"/>
      <c r="FAH19" s="60"/>
      <c r="FAI19" s="60"/>
      <c r="FAJ19" s="60"/>
      <c r="FAK19" s="60"/>
      <c r="FAL19" s="60"/>
      <c r="FAM19" s="60"/>
      <c r="FAN19" s="60"/>
      <c r="FAO19" s="60"/>
      <c r="FAP19" s="60"/>
      <c r="FAQ19" s="60"/>
      <c r="FAR19" s="60"/>
      <c r="FAS19" s="60"/>
      <c r="FAT19" s="60"/>
      <c r="FAU19" s="60"/>
      <c r="FAV19" s="60"/>
      <c r="FAW19" s="60"/>
      <c r="FAX19" s="60"/>
      <c r="FAY19" s="60"/>
      <c r="FAZ19" s="60"/>
      <c r="FBA19" s="60"/>
      <c r="FBB19" s="60"/>
      <c r="FBC19" s="60"/>
      <c r="FBD19" s="60"/>
      <c r="FBE19" s="60"/>
      <c r="FBF19" s="60"/>
      <c r="FBG19" s="60"/>
      <c r="FBH19" s="60"/>
      <c r="FBI19" s="60"/>
      <c r="FBJ19" s="60"/>
      <c r="FBK19" s="60"/>
      <c r="FBL19" s="60"/>
      <c r="FBM19" s="60"/>
      <c r="FBN19" s="60"/>
      <c r="FBO19" s="60"/>
      <c r="FBP19" s="60"/>
      <c r="FBQ19" s="60"/>
      <c r="FBR19" s="60"/>
      <c r="FBS19" s="60"/>
      <c r="FBT19" s="60"/>
      <c r="FBU19" s="60"/>
      <c r="FBV19" s="60"/>
      <c r="FBW19" s="60"/>
      <c r="FBX19" s="60"/>
      <c r="FBY19" s="60"/>
      <c r="FBZ19" s="60"/>
      <c r="FCA19" s="60"/>
      <c r="FCB19" s="60"/>
      <c r="FCC19" s="60"/>
      <c r="FCD19" s="60"/>
      <c r="FCE19" s="60"/>
      <c r="FCF19" s="60"/>
      <c r="FCG19" s="60"/>
      <c r="FCH19" s="60"/>
      <c r="FCI19" s="60"/>
      <c r="FCJ19" s="60"/>
      <c r="FCK19" s="60"/>
      <c r="FCL19" s="60"/>
      <c r="FCM19" s="60"/>
      <c r="FCN19" s="60"/>
      <c r="FCO19" s="60"/>
      <c r="FCP19" s="60"/>
      <c r="FCQ19" s="60"/>
      <c r="FCR19" s="60"/>
      <c r="FCS19" s="60"/>
      <c r="FCT19" s="60"/>
      <c r="FCU19" s="60"/>
      <c r="FCV19" s="60"/>
      <c r="FCW19" s="60"/>
      <c r="FCX19" s="60"/>
      <c r="FCY19" s="60"/>
      <c r="FCZ19" s="60"/>
      <c r="FDA19" s="60"/>
      <c r="FDB19" s="60"/>
      <c r="FDC19" s="60"/>
      <c r="FDD19" s="60"/>
      <c r="FDE19" s="60"/>
      <c r="FDF19" s="60"/>
      <c r="FDG19" s="60"/>
      <c r="FDH19" s="60"/>
      <c r="FDI19" s="60"/>
      <c r="FDJ19" s="60"/>
      <c r="FDK19" s="60"/>
      <c r="FDL19" s="60"/>
      <c r="FDM19" s="60"/>
      <c r="FDN19" s="60"/>
      <c r="FDO19" s="60"/>
      <c r="FDP19" s="60"/>
      <c r="FDQ19" s="60"/>
      <c r="FDR19" s="60"/>
      <c r="FDS19" s="60"/>
      <c r="FDT19" s="60"/>
      <c r="FDU19" s="60"/>
      <c r="FDV19" s="60"/>
      <c r="FDW19" s="60"/>
      <c r="FDX19" s="60"/>
      <c r="FDY19" s="60"/>
      <c r="FDZ19" s="60"/>
      <c r="FEA19" s="60"/>
      <c r="FEB19" s="60"/>
      <c r="FEC19" s="60"/>
      <c r="FED19" s="60"/>
      <c r="FEE19" s="60"/>
      <c r="FEF19" s="60"/>
      <c r="FEG19" s="60"/>
      <c r="FEH19" s="60"/>
      <c r="FEI19" s="60"/>
      <c r="FEJ19" s="60"/>
      <c r="FEK19" s="60"/>
      <c r="FEL19" s="60"/>
      <c r="FEM19" s="60"/>
      <c r="FEN19" s="60"/>
      <c r="FEO19" s="60"/>
      <c r="FEP19" s="60"/>
      <c r="FEQ19" s="60"/>
      <c r="FER19" s="60"/>
      <c r="FES19" s="60"/>
      <c r="FET19" s="60"/>
      <c r="FEU19" s="60"/>
      <c r="FEV19" s="60"/>
      <c r="FEW19" s="60"/>
      <c r="FEX19" s="60"/>
      <c r="FEY19" s="60"/>
      <c r="FEZ19" s="60"/>
      <c r="FFA19" s="60"/>
      <c r="FFB19" s="60"/>
      <c r="FFC19" s="60"/>
      <c r="FFD19" s="60"/>
      <c r="FFE19" s="60"/>
      <c r="FFF19" s="60"/>
      <c r="FFG19" s="60"/>
      <c r="FFH19" s="60"/>
      <c r="FFI19" s="60"/>
      <c r="FFJ19" s="60"/>
      <c r="FFK19" s="60"/>
      <c r="FFL19" s="60"/>
      <c r="FFM19" s="60"/>
      <c r="FFN19" s="60"/>
      <c r="FFO19" s="60"/>
      <c r="FFP19" s="60"/>
      <c r="FFQ19" s="60"/>
      <c r="FFR19" s="60"/>
      <c r="FFS19" s="60"/>
      <c r="FFT19" s="60"/>
      <c r="FFU19" s="60"/>
      <c r="FFV19" s="60"/>
      <c r="FFW19" s="60"/>
      <c r="FFX19" s="60"/>
      <c r="FFY19" s="60"/>
      <c r="FFZ19" s="60"/>
      <c r="FGA19" s="60"/>
      <c r="FGB19" s="60"/>
      <c r="FGC19" s="60"/>
      <c r="FGD19" s="60"/>
      <c r="FGE19" s="60"/>
      <c r="FGF19" s="60"/>
      <c r="FGG19" s="60"/>
      <c r="FGH19" s="60"/>
      <c r="FGI19" s="60"/>
      <c r="FGJ19" s="60"/>
      <c r="FGK19" s="60"/>
      <c r="FGL19" s="60"/>
      <c r="FGM19" s="60"/>
      <c r="FGN19" s="60"/>
      <c r="FGO19" s="60"/>
      <c r="FGP19" s="60"/>
      <c r="FGQ19" s="60"/>
      <c r="FGR19" s="60"/>
      <c r="FGS19" s="60"/>
      <c r="FGT19" s="60"/>
      <c r="FGU19" s="60"/>
      <c r="FGV19" s="60"/>
      <c r="FGW19" s="60"/>
      <c r="FGX19" s="60"/>
      <c r="FGY19" s="60"/>
      <c r="FGZ19" s="60"/>
      <c r="FHA19" s="60"/>
      <c r="FHB19" s="60"/>
      <c r="FHC19" s="60"/>
      <c r="FHD19" s="60"/>
      <c r="FHE19" s="60"/>
      <c r="FHF19" s="60"/>
      <c r="FHG19" s="60"/>
      <c r="FHH19" s="60"/>
      <c r="FHI19" s="60"/>
      <c r="FHJ19" s="60"/>
      <c r="FHK19" s="60"/>
      <c r="FHL19" s="60"/>
      <c r="FHM19" s="60"/>
      <c r="FHN19" s="60"/>
      <c r="FHO19" s="60"/>
      <c r="FHP19" s="60"/>
      <c r="FHQ19" s="60"/>
      <c r="FHR19" s="60"/>
      <c r="FHS19" s="60"/>
      <c r="FHT19" s="60"/>
      <c r="FHU19" s="60"/>
      <c r="FHV19" s="60"/>
      <c r="FHW19" s="60"/>
      <c r="FHX19" s="60"/>
      <c r="FHY19" s="60"/>
      <c r="FHZ19" s="60"/>
      <c r="FIA19" s="60"/>
      <c r="FIB19" s="60"/>
      <c r="FIC19" s="60"/>
      <c r="FID19" s="60"/>
      <c r="FIE19" s="60"/>
      <c r="FIF19" s="60"/>
      <c r="FIG19" s="60"/>
      <c r="FIH19" s="60"/>
      <c r="FII19" s="60"/>
      <c r="FIJ19" s="60"/>
      <c r="FIK19" s="60"/>
      <c r="FIL19" s="60"/>
      <c r="FIM19" s="60"/>
      <c r="FIN19" s="60"/>
      <c r="FIO19" s="60"/>
      <c r="FIP19" s="60"/>
      <c r="FIQ19" s="60"/>
      <c r="FIR19" s="60"/>
      <c r="FIS19" s="60"/>
      <c r="FIT19" s="60"/>
      <c r="FIU19" s="60"/>
      <c r="FIV19" s="60"/>
      <c r="FIW19" s="60"/>
      <c r="FIX19" s="60"/>
      <c r="FIY19" s="60"/>
      <c r="FIZ19" s="60"/>
      <c r="FJA19" s="60"/>
      <c r="FJB19" s="60"/>
      <c r="FJC19" s="60"/>
      <c r="FJD19" s="60"/>
      <c r="FJE19" s="60"/>
      <c r="FJF19" s="60"/>
      <c r="FJG19" s="60"/>
      <c r="FJH19" s="60"/>
      <c r="FJI19" s="60"/>
      <c r="FJJ19" s="60"/>
      <c r="FJK19" s="60"/>
      <c r="FJL19" s="60"/>
      <c r="FJM19" s="60"/>
      <c r="FJN19" s="60"/>
      <c r="FJO19" s="60"/>
      <c r="FJP19" s="60"/>
      <c r="FJQ19" s="60"/>
      <c r="FJR19" s="60"/>
      <c r="FJS19" s="60"/>
      <c r="FJT19" s="60"/>
      <c r="FJU19" s="60"/>
      <c r="FJV19" s="60"/>
      <c r="FJW19" s="60"/>
      <c r="FJX19" s="60"/>
      <c r="FJY19" s="60"/>
      <c r="FJZ19" s="60"/>
      <c r="FKA19" s="60"/>
      <c r="FKB19" s="60"/>
      <c r="FKC19" s="60"/>
      <c r="FKD19" s="60"/>
      <c r="FKE19" s="60"/>
      <c r="FKF19" s="60"/>
      <c r="FKG19" s="60"/>
      <c r="FKH19" s="60"/>
      <c r="FKI19" s="60"/>
      <c r="FKJ19" s="60"/>
      <c r="FKK19" s="60"/>
      <c r="FKL19" s="60"/>
      <c r="FKM19" s="60"/>
      <c r="FKN19" s="60"/>
      <c r="FKO19" s="60"/>
      <c r="FKP19" s="60"/>
      <c r="FKQ19" s="60"/>
      <c r="FKR19" s="60"/>
      <c r="FKS19" s="60"/>
      <c r="FKT19" s="60"/>
      <c r="FKU19" s="60"/>
      <c r="FKV19" s="60"/>
      <c r="FKW19" s="60"/>
      <c r="FKX19" s="60"/>
      <c r="FKY19" s="60"/>
      <c r="FKZ19" s="60"/>
      <c r="FLA19" s="60"/>
      <c r="FLB19" s="60"/>
      <c r="FLC19" s="60"/>
      <c r="FLD19" s="60"/>
      <c r="FLE19" s="60"/>
      <c r="FLF19" s="60"/>
      <c r="FLG19" s="60"/>
      <c r="FLH19" s="60"/>
      <c r="FLI19" s="60"/>
      <c r="FLJ19" s="60"/>
      <c r="FLK19" s="60"/>
      <c r="FLL19" s="60"/>
      <c r="FLM19" s="60"/>
      <c r="FLN19" s="60"/>
      <c r="FLO19" s="60"/>
      <c r="FLP19" s="60"/>
      <c r="FLQ19" s="60"/>
      <c r="FLR19" s="60"/>
      <c r="FLS19" s="60"/>
      <c r="FLT19" s="60"/>
      <c r="FLU19" s="60"/>
      <c r="FLV19" s="60"/>
      <c r="FLW19" s="60"/>
      <c r="FLX19" s="60"/>
      <c r="FLY19" s="60"/>
      <c r="FLZ19" s="60"/>
      <c r="FMA19" s="60"/>
      <c r="FMB19" s="60"/>
      <c r="FMC19" s="60"/>
      <c r="FMD19" s="60"/>
      <c r="FME19" s="60"/>
      <c r="FMF19" s="60"/>
      <c r="FMG19" s="60"/>
      <c r="FMH19" s="60"/>
      <c r="FMI19" s="60"/>
      <c r="FMJ19" s="60"/>
      <c r="FMK19" s="60"/>
      <c r="FML19" s="60"/>
      <c r="FMM19" s="60"/>
      <c r="FMN19" s="60"/>
      <c r="FMO19" s="60"/>
      <c r="FMP19" s="60"/>
      <c r="FMQ19" s="60"/>
      <c r="FMR19" s="60"/>
      <c r="FMS19" s="60"/>
      <c r="FMT19" s="60"/>
      <c r="FMU19" s="60"/>
      <c r="FMV19" s="60"/>
      <c r="FMW19" s="60"/>
      <c r="FMX19" s="60"/>
      <c r="FMY19" s="60"/>
      <c r="FMZ19" s="60"/>
      <c r="FNA19" s="60"/>
      <c r="FNB19" s="60"/>
      <c r="FNC19" s="60"/>
      <c r="FND19" s="60"/>
      <c r="FNE19" s="60"/>
      <c r="FNF19" s="60"/>
      <c r="FNG19" s="60"/>
      <c r="FNH19" s="60"/>
      <c r="FNI19" s="60"/>
      <c r="FNJ19" s="60"/>
      <c r="FNK19" s="60"/>
      <c r="FNL19" s="60"/>
      <c r="FNM19" s="60"/>
      <c r="FNN19" s="60"/>
      <c r="FNO19" s="60"/>
      <c r="FNP19" s="60"/>
      <c r="FNQ19" s="60"/>
      <c r="FNR19" s="60"/>
      <c r="FNS19" s="60"/>
      <c r="FNT19" s="60"/>
      <c r="FNU19" s="60"/>
      <c r="FNV19" s="60"/>
      <c r="FNW19" s="60"/>
      <c r="FNX19" s="60"/>
      <c r="FNY19" s="60"/>
      <c r="FNZ19" s="60"/>
      <c r="FOA19" s="60"/>
      <c r="FOB19" s="60"/>
      <c r="FOC19" s="60"/>
      <c r="FOD19" s="60"/>
      <c r="FOE19" s="60"/>
      <c r="FOF19" s="60"/>
      <c r="FOG19" s="60"/>
      <c r="FOH19" s="60"/>
      <c r="FOI19" s="60"/>
      <c r="FOJ19" s="60"/>
      <c r="FOK19" s="60"/>
      <c r="FOL19" s="60"/>
      <c r="FOM19" s="60"/>
      <c r="FON19" s="60"/>
      <c r="FOO19" s="60"/>
      <c r="FOP19" s="60"/>
      <c r="FOQ19" s="60"/>
      <c r="FOR19" s="60"/>
      <c r="FOS19" s="60"/>
      <c r="FOT19" s="60"/>
      <c r="FOU19" s="60"/>
      <c r="FOV19" s="60"/>
      <c r="FOW19" s="60"/>
      <c r="FOX19" s="60"/>
      <c r="FOY19" s="60"/>
      <c r="FOZ19" s="60"/>
      <c r="FPA19" s="60"/>
      <c r="FPB19" s="60"/>
      <c r="FPC19" s="60"/>
      <c r="FPD19" s="60"/>
      <c r="FPE19" s="60"/>
      <c r="FPF19" s="60"/>
      <c r="FPG19" s="60"/>
      <c r="FPH19" s="60"/>
      <c r="FPI19" s="60"/>
      <c r="FPJ19" s="60"/>
      <c r="FPK19" s="60"/>
      <c r="FPL19" s="60"/>
      <c r="FPM19" s="60"/>
      <c r="FPN19" s="60"/>
      <c r="FPO19" s="60"/>
      <c r="FPP19" s="60"/>
      <c r="FPQ19" s="60"/>
      <c r="FPR19" s="60"/>
      <c r="FPS19" s="60"/>
      <c r="FPT19" s="60"/>
      <c r="FPU19" s="60"/>
      <c r="FPV19" s="60"/>
      <c r="FPW19" s="60"/>
      <c r="FPX19" s="60"/>
      <c r="FPY19" s="60"/>
      <c r="FPZ19" s="60"/>
      <c r="FQA19" s="60"/>
      <c r="FQB19" s="60"/>
      <c r="FQC19" s="60"/>
      <c r="FQD19" s="60"/>
      <c r="FQE19" s="60"/>
      <c r="FQF19" s="60"/>
      <c r="FQG19" s="60"/>
      <c r="FQH19" s="60"/>
      <c r="FQI19" s="60"/>
      <c r="FQJ19" s="60"/>
      <c r="FQK19" s="60"/>
      <c r="FQL19" s="60"/>
      <c r="FQM19" s="60"/>
      <c r="FQN19" s="60"/>
      <c r="FQO19" s="60"/>
      <c r="FQP19" s="60"/>
      <c r="FQQ19" s="60"/>
      <c r="FQR19" s="60"/>
      <c r="FQS19" s="60"/>
      <c r="FQT19" s="60"/>
      <c r="FQU19" s="60"/>
      <c r="FQV19" s="60"/>
      <c r="FQW19" s="60"/>
      <c r="FQX19" s="60"/>
      <c r="FQY19" s="60"/>
      <c r="FQZ19" s="60"/>
      <c r="FRA19" s="60"/>
      <c r="FRB19" s="60"/>
      <c r="FRC19" s="60"/>
      <c r="FRD19" s="60"/>
      <c r="FRE19" s="60"/>
      <c r="FRF19" s="60"/>
      <c r="FRG19" s="60"/>
      <c r="FRH19" s="60"/>
      <c r="FRI19" s="60"/>
      <c r="FRJ19" s="60"/>
      <c r="FRK19" s="60"/>
      <c r="FRL19" s="60"/>
      <c r="FRM19" s="60"/>
      <c r="FRN19" s="60"/>
      <c r="FRO19" s="60"/>
      <c r="FRP19" s="60"/>
      <c r="FRQ19" s="60"/>
      <c r="FRR19" s="60"/>
      <c r="FRS19" s="60"/>
      <c r="FRT19" s="60"/>
      <c r="FRU19" s="60"/>
      <c r="FRV19" s="60"/>
      <c r="FRW19" s="60"/>
      <c r="FRX19" s="60"/>
      <c r="FRY19" s="60"/>
      <c r="FRZ19" s="60"/>
      <c r="FSA19" s="60"/>
      <c r="FSB19" s="60"/>
      <c r="FSC19" s="60"/>
      <c r="FSD19" s="60"/>
      <c r="FSE19" s="60"/>
      <c r="FSF19" s="60"/>
      <c r="FSG19" s="60"/>
      <c r="FSH19" s="60"/>
      <c r="FSI19" s="60"/>
      <c r="FSJ19" s="60"/>
      <c r="FSK19" s="60"/>
      <c r="FSL19" s="60"/>
      <c r="FSM19" s="60"/>
      <c r="FSN19" s="60"/>
      <c r="FSO19" s="60"/>
      <c r="FSP19" s="60"/>
      <c r="FSQ19" s="60"/>
      <c r="FSR19" s="60"/>
      <c r="FSS19" s="60"/>
      <c r="FST19" s="60"/>
      <c r="FSU19" s="60"/>
      <c r="FSV19" s="60"/>
      <c r="FSW19" s="60"/>
      <c r="FSX19" s="60"/>
      <c r="FSY19" s="60"/>
      <c r="FSZ19" s="60"/>
      <c r="FTA19" s="60"/>
      <c r="FTB19" s="60"/>
      <c r="FTC19" s="60"/>
      <c r="FTD19" s="60"/>
      <c r="FTE19" s="60"/>
      <c r="FTF19" s="60"/>
      <c r="FTG19" s="60"/>
      <c r="FTH19" s="60"/>
      <c r="FTI19" s="60"/>
      <c r="FTJ19" s="60"/>
      <c r="FTK19" s="60"/>
      <c r="FTL19" s="60"/>
      <c r="FTM19" s="60"/>
      <c r="FTN19" s="60"/>
      <c r="FTO19" s="60"/>
      <c r="FTP19" s="60"/>
      <c r="FTQ19" s="60"/>
      <c r="FTR19" s="60"/>
      <c r="FTS19" s="60"/>
      <c r="FTT19" s="60"/>
      <c r="FTU19" s="60"/>
      <c r="FTV19" s="60"/>
      <c r="FTW19" s="60"/>
      <c r="FTX19" s="60"/>
      <c r="FTY19" s="60"/>
      <c r="FTZ19" s="60"/>
      <c r="FUA19" s="60"/>
      <c r="FUB19" s="60"/>
      <c r="FUC19" s="60"/>
      <c r="FUD19" s="60"/>
      <c r="FUE19" s="60"/>
      <c r="FUF19" s="60"/>
      <c r="FUG19" s="60"/>
      <c r="FUH19" s="60"/>
      <c r="FUI19" s="60"/>
      <c r="FUJ19" s="60"/>
      <c r="FUK19" s="60"/>
      <c r="FUL19" s="60"/>
      <c r="FUM19" s="60"/>
      <c r="FUN19" s="60"/>
      <c r="FUO19" s="60"/>
      <c r="FUP19" s="60"/>
      <c r="FUQ19" s="60"/>
      <c r="FUR19" s="60"/>
      <c r="FUS19" s="60"/>
      <c r="FUT19" s="60"/>
      <c r="FUU19" s="60"/>
      <c r="FUV19" s="60"/>
      <c r="FUW19" s="60"/>
      <c r="FUX19" s="60"/>
      <c r="FUY19" s="60"/>
      <c r="FUZ19" s="60"/>
      <c r="FVA19" s="60"/>
      <c r="FVB19" s="60"/>
      <c r="FVC19" s="60"/>
      <c r="FVD19" s="60"/>
      <c r="FVE19" s="60"/>
      <c r="FVF19" s="60"/>
      <c r="FVG19" s="60"/>
      <c r="FVH19" s="60"/>
      <c r="FVI19" s="60"/>
      <c r="FVJ19" s="60"/>
      <c r="FVK19" s="60"/>
      <c r="FVL19" s="60"/>
      <c r="FVM19" s="60"/>
      <c r="FVN19" s="60"/>
      <c r="FVO19" s="60"/>
      <c r="FVP19" s="60"/>
      <c r="FVQ19" s="60"/>
      <c r="FVR19" s="60"/>
      <c r="FVS19" s="60"/>
      <c r="FVT19" s="60"/>
      <c r="FVU19" s="60"/>
      <c r="FVV19" s="60"/>
      <c r="FVW19" s="60"/>
      <c r="FVX19" s="60"/>
      <c r="FVY19" s="60"/>
      <c r="FVZ19" s="60"/>
      <c r="FWA19" s="60"/>
      <c r="FWB19" s="60"/>
      <c r="FWC19" s="60"/>
      <c r="FWD19" s="60"/>
      <c r="FWE19" s="60"/>
      <c r="FWF19" s="60"/>
      <c r="FWG19" s="60"/>
      <c r="FWH19" s="60"/>
      <c r="FWI19" s="60"/>
      <c r="FWJ19" s="60"/>
      <c r="FWK19" s="60"/>
      <c r="FWL19" s="60"/>
      <c r="FWM19" s="60"/>
      <c r="FWN19" s="60"/>
      <c r="FWO19" s="60"/>
      <c r="FWP19" s="60"/>
      <c r="FWQ19" s="60"/>
      <c r="FWR19" s="60"/>
      <c r="FWS19" s="60"/>
      <c r="FWT19" s="60"/>
      <c r="FWU19" s="60"/>
      <c r="FWV19" s="60"/>
      <c r="FWW19" s="60"/>
      <c r="FWX19" s="60"/>
      <c r="FWY19" s="60"/>
      <c r="FWZ19" s="60"/>
      <c r="FXA19" s="60"/>
      <c r="FXB19" s="60"/>
      <c r="FXC19" s="60"/>
      <c r="FXD19" s="60"/>
      <c r="FXE19" s="60"/>
      <c r="FXF19" s="60"/>
      <c r="FXG19" s="60"/>
      <c r="FXH19" s="60"/>
      <c r="FXI19" s="60"/>
      <c r="FXJ19" s="60"/>
      <c r="FXK19" s="60"/>
      <c r="FXL19" s="60"/>
      <c r="FXM19" s="60"/>
      <c r="FXN19" s="60"/>
      <c r="FXO19" s="60"/>
      <c r="FXP19" s="60"/>
      <c r="FXQ19" s="60"/>
      <c r="FXR19" s="60"/>
      <c r="FXS19" s="60"/>
      <c r="FXT19" s="60"/>
      <c r="FXU19" s="60"/>
      <c r="FXV19" s="60"/>
      <c r="FXW19" s="60"/>
      <c r="FXX19" s="60"/>
      <c r="FXY19" s="60"/>
      <c r="FXZ19" s="60"/>
      <c r="FYA19" s="60"/>
      <c r="FYB19" s="60"/>
      <c r="FYC19" s="60"/>
      <c r="FYD19" s="60"/>
      <c r="FYE19" s="60"/>
      <c r="FYF19" s="60"/>
      <c r="FYG19" s="60"/>
      <c r="FYH19" s="60"/>
      <c r="FYI19" s="60"/>
      <c r="FYJ19" s="60"/>
      <c r="FYK19" s="60"/>
      <c r="FYL19" s="60"/>
      <c r="FYM19" s="60"/>
      <c r="FYN19" s="60"/>
      <c r="FYO19" s="60"/>
      <c r="FYP19" s="60"/>
      <c r="FYQ19" s="60"/>
      <c r="FYR19" s="60"/>
      <c r="FYS19" s="60"/>
      <c r="FYT19" s="60"/>
      <c r="FYU19" s="60"/>
      <c r="FYV19" s="60"/>
      <c r="FYW19" s="60"/>
      <c r="FYX19" s="60"/>
      <c r="FYY19" s="60"/>
      <c r="FYZ19" s="60"/>
      <c r="FZA19" s="60"/>
      <c r="FZB19" s="60"/>
      <c r="FZC19" s="60"/>
      <c r="FZD19" s="60"/>
      <c r="FZE19" s="60"/>
      <c r="FZF19" s="60"/>
      <c r="FZG19" s="60"/>
      <c r="FZH19" s="60"/>
      <c r="FZI19" s="60"/>
      <c r="FZJ19" s="60"/>
      <c r="FZK19" s="60"/>
      <c r="FZL19" s="60"/>
      <c r="FZM19" s="60"/>
      <c r="FZN19" s="60"/>
      <c r="FZO19" s="60"/>
      <c r="FZP19" s="60"/>
      <c r="FZQ19" s="60"/>
      <c r="FZR19" s="60"/>
      <c r="FZS19" s="60"/>
      <c r="FZT19" s="60"/>
      <c r="FZU19" s="60"/>
      <c r="FZV19" s="60"/>
      <c r="FZW19" s="60"/>
      <c r="FZX19" s="60"/>
      <c r="FZY19" s="60"/>
      <c r="FZZ19" s="60"/>
      <c r="GAA19" s="60"/>
      <c r="GAB19" s="60"/>
      <c r="GAC19" s="60"/>
      <c r="GAD19" s="60"/>
      <c r="GAE19" s="60"/>
      <c r="GAF19" s="60"/>
      <c r="GAG19" s="60"/>
      <c r="GAH19" s="60"/>
      <c r="GAI19" s="60"/>
      <c r="GAJ19" s="60"/>
      <c r="GAK19" s="60"/>
      <c r="GAL19" s="60"/>
      <c r="GAM19" s="60"/>
      <c r="GAN19" s="60"/>
      <c r="GAO19" s="60"/>
      <c r="GAP19" s="60"/>
      <c r="GAQ19" s="60"/>
      <c r="GAR19" s="60"/>
      <c r="GAS19" s="60"/>
      <c r="GAT19" s="60"/>
      <c r="GAU19" s="60"/>
      <c r="GAV19" s="60"/>
      <c r="GAW19" s="60"/>
      <c r="GAX19" s="60"/>
      <c r="GAY19" s="60"/>
      <c r="GAZ19" s="60"/>
      <c r="GBA19" s="60"/>
      <c r="GBB19" s="60"/>
      <c r="GBC19" s="60"/>
      <c r="GBD19" s="60"/>
      <c r="GBE19" s="60"/>
      <c r="GBF19" s="60"/>
      <c r="GBG19" s="60"/>
      <c r="GBH19" s="60"/>
      <c r="GBI19" s="60"/>
      <c r="GBJ19" s="60"/>
      <c r="GBK19" s="60"/>
      <c r="GBL19" s="60"/>
      <c r="GBM19" s="60"/>
      <c r="GBN19" s="60"/>
      <c r="GBO19" s="60"/>
      <c r="GBP19" s="60"/>
      <c r="GBQ19" s="60"/>
      <c r="GBR19" s="60"/>
      <c r="GBS19" s="60"/>
      <c r="GBT19" s="60"/>
      <c r="GBU19" s="60"/>
      <c r="GBV19" s="60"/>
      <c r="GBW19" s="60"/>
      <c r="GBX19" s="60"/>
      <c r="GBY19" s="60"/>
      <c r="GBZ19" s="60"/>
      <c r="GCA19" s="60"/>
      <c r="GCB19" s="60"/>
      <c r="GCC19" s="60"/>
      <c r="GCD19" s="60"/>
      <c r="GCE19" s="60"/>
      <c r="GCF19" s="60"/>
      <c r="GCG19" s="60"/>
      <c r="GCH19" s="60"/>
      <c r="GCI19" s="60"/>
      <c r="GCJ19" s="60"/>
      <c r="GCK19" s="60"/>
      <c r="GCL19" s="60"/>
      <c r="GCM19" s="60"/>
      <c r="GCN19" s="60"/>
      <c r="GCO19" s="60"/>
      <c r="GCP19" s="60"/>
      <c r="GCQ19" s="60"/>
      <c r="GCR19" s="60"/>
      <c r="GCS19" s="60"/>
      <c r="GCT19" s="60"/>
      <c r="GCU19" s="60"/>
      <c r="GCV19" s="60"/>
      <c r="GCW19" s="60"/>
      <c r="GCX19" s="60"/>
      <c r="GCY19" s="60"/>
      <c r="GCZ19" s="60"/>
      <c r="GDA19" s="60"/>
      <c r="GDB19" s="60"/>
      <c r="GDC19" s="60"/>
      <c r="GDD19" s="60"/>
      <c r="GDE19" s="60"/>
      <c r="GDF19" s="60"/>
      <c r="GDG19" s="60"/>
      <c r="GDH19" s="60"/>
      <c r="GDI19" s="60"/>
      <c r="GDJ19" s="60"/>
      <c r="GDK19" s="60"/>
      <c r="GDL19" s="60"/>
      <c r="GDM19" s="60"/>
      <c r="GDN19" s="60"/>
      <c r="GDO19" s="60"/>
      <c r="GDP19" s="60"/>
      <c r="GDQ19" s="60"/>
      <c r="GDR19" s="60"/>
      <c r="GDS19" s="60"/>
      <c r="GDT19" s="60"/>
      <c r="GDU19" s="60"/>
      <c r="GDV19" s="60"/>
      <c r="GDW19" s="60"/>
      <c r="GDX19" s="60"/>
      <c r="GDY19" s="60"/>
      <c r="GDZ19" s="60"/>
      <c r="GEA19" s="60"/>
      <c r="GEB19" s="60"/>
      <c r="GEC19" s="60"/>
      <c r="GED19" s="60"/>
      <c r="GEE19" s="60"/>
      <c r="GEF19" s="60"/>
      <c r="GEG19" s="60"/>
      <c r="GEH19" s="60"/>
      <c r="GEI19" s="60"/>
      <c r="GEJ19" s="60"/>
      <c r="GEK19" s="60"/>
      <c r="GEL19" s="60"/>
      <c r="GEM19" s="60"/>
      <c r="GEN19" s="60"/>
      <c r="GEO19" s="60"/>
      <c r="GEP19" s="60"/>
      <c r="GEQ19" s="60"/>
      <c r="GER19" s="60"/>
      <c r="GES19" s="60"/>
      <c r="GET19" s="60"/>
      <c r="GEU19" s="60"/>
      <c r="GEV19" s="60"/>
      <c r="GEW19" s="60"/>
      <c r="GEX19" s="60"/>
      <c r="GEY19" s="60"/>
      <c r="GEZ19" s="60"/>
      <c r="GFA19" s="60"/>
      <c r="GFB19" s="60"/>
      <c r="GFC19" s="60"/>
      <c r="GFD19" s="60"/>
      <c r="GFE19" s="60"/>
      <c r="GFF19" s="60"/>
      <c r="GFG19" s="60"/>
      <c r="GFH19" s="60"/>
      <c r="GFI19" s="60"/>
      <c r="GFJ19" s="60"/>
      <c r="GFK19" s="60"/>
      <c r="GFL19" s="60"/>
      <c r="GFM19" s="60"/>
      <c r="GFN19" s="60"/>
      <c r="GFO19" s="60"/>
      <c r="GFP19" s="60"/>
      <c r="GFQ19" s="60"/>
      <c r="GFR19" s="60"/>
      <c r="GFS19" s="60"/>
      <c r="GFT19" s="60"/>
      <c r="GFU19" s="60"/>
      <c r="GFV19" s="60"/>
      <c r="GFW19" s="60"/>
      <c r="GFX19" s="60"/>
      <c r="GFY19" s="60"/>
      <c r="GFZ19" s="60"/>
      <c r="GGA19" s="60"/>
      <c r="GGB19" s="60"/>
      <c r="GGC19" s="60"/>
      <c r="GGD19" s="60"/>
      <c r="GGE19" s="60"/>
      <c r="GGF19" s="60"/>
      <c r="GGG19" s="60"/>
      <c r="GGH19" s="60"/>
      <c r="GGI19" s="60"/>
      <c r="GGJ19" s="60"/>
      <c r="GGK19" s="60"/>
      <c r="GGL19" s="60"/>
      <c r="GGM19" s="60"/>
      <c r="GGN19" s="60"/>
      <c r="GGO19" s="60"/>
      <c r="GGP19" s="60"/>
      <c r="GGQ19" s="60"/>
      <c r="GGR19" s="60"/>
      <c r="GGS19" s="60"/>
      <c r="GGT19" s="60"/>
      <c r="GGU19" s="60"/>
      <c r="GGV19" s="60"/>
      <c r="GGW19" s="60"/>
      <c r="GGX19" s="60"/>
      <c r="GGY19" s="60"/>
      <c r="GGZ19" s="60"/>
      <c r="GHA19" s="60"/>
      <c r="GHB19" s="60"/>
      <c r="GHC19" s="60"/>
      <c r="GHD19" s="60"/>
      <c r="GHE19" s="60"/>
      <c r="GHF19" s="60"/>
      <c r="GHG19" s="60"/>
      <c r="GHH19" s="60"/>
      <c r="GHI19" s="60"/>
      <c r="GHJ19" s="60"/>
      <c r="GHK19" s="60"/>
      <c r="GHL19" s="60"/>
      <c r="GHM19" s="60"/>
      <c r="GHN19" s="60"/>
      <c r="GHO19" s="60"/>
      <c r="GHP19" s="60"/>
      <c r="GHQ19" s="60"/>
      <c r="GHR19" s="60"/>
      <c r="GHS19" s="60"/>
      <c r="GHT19" s="60"/>
      <c r="GHU19" s="60"/>
      <c r="GHV19" s="60"/>
      <c r="GHW19" s="60"/>
      <c r="GHX19" s="60"/>
      <c r="GHY19" s="60"/>
      <c r="GHZ19" s="60"/>
      <c r="GIA19" s="60"/>
      <c r="GIB19" s="60"/>
      <c r="GIC19" s="60"/>
      <c r="GID19" s="60"/>
      <c r="GIE19" s="60"/>
      <c r="GIF19" s="60"/>
      <c r="GIG19" s="60"/>
      <c r="GIH19" s="60"/>
      <c r="GII19" s="60"/>
      <c r="GIJ19" s="60"/>
      <c r="GIK19" s="60"/>
      <c r="GIL19" s="60"/>
      <c r="GIM19" s="60"/>
      <c r="GIN19" s="60"/>
      <c r="GIO19" s="60"/>
      <c r="GIP19" s="60"/>
      <c r="GIQ19" s="60"/>
      <c r="GIR19" s="60"/>
      <c r="GIS19" s="60"/>
      <c r="GIT19" s="60"/>
      <c r="GIU19" s="60"/>
      <c r="GIV19" s="60"/>
      <c r="GIW19" s="60"/>
      <c r="GIX19" s="60"/>
      <c r="GIY19" s="60"/>
      <c r="GIZ19" s="60"/>
      <c r="GJA19" s="60"/>
      <c r="GJB19" s="60"/>
      <c r="GJC19" s="60"/>
      <c r="GJD19" s="60"/>
      <c r="GJE19" s="60"/>
      <c r="GJF19" s="60"/>
      <c r="GJG19" s="60"/>
      <c r="GJH19" s="60"/>
      <c r="GJI19" s="60"/>
      <c r="GJJ19" s="60"/>
      <c r="GJK19" s="60"/>
      <c r="GJL19" s="60"/>
      <c r="GJM19" s="60"/>
      <c r="GJN19" s="60"/>
      <c r="GJO19" s="60"/>
      <c r="GJP19" s="60"/>
      <c r="GJQ19" s="60"/>
      <c r="GJR19" s="60"/>
      <c r="GJS19" s="60"/>
      <c r="GJT19" s="60"/>
      <c r="GJU19" s="60"/>
      <c r="GJV19" s="60"/>
      <c r="GJW19" s="60"/>
      <c r="GJX19" s="60"/>
      <c r="GJY19" s="60"/>
      <c r="GJZ19" s="60"/>
      <c r="GKA19" s="60"/>
      <c r="GKB19" s="60"/>
      <c r="GKC19" s="60"/>
      <c r="GKD19" s="60"/>
      <c r="GKE19" s="60"/>
      <c r="GKF19" s="60"/>
      <c r="GKG19" s="60"/>
      <c r="GKH19" s="60"/>
      <c r="GKI19" s="60"/>
      <c r="GKJ19" s="60"/>
      <c r="GKK19" s="60"/>
      <c r="GKL19" s="60"/>
      <c r="GKM19" s="60"/>
      <c r="GKN19" s="60"/>
      <c r="GKO19" s="60"/>
      <c r="GKP19" s="60"/>
      <c r="GKQ19" s="60"/>
      <c r="GKR19" s="60"/>
      <c r="GKS19" s="60"/>
      <c r="GKT19" s="60"/>
      <c r="GKU19" s="60"/>
      <c r="GKV19" s="60"/>
      <c r="GKW19" s="60"/>
      <c r="GKX19" s="60"/>
      <c r="GKY19" s="60"/>
      <c r="GKZ19" s="60"/>
      <c r="GLA19" s="60"/>
      <c r="GLB19" s="60"/>
      <c r="GLC19" s="60"/>
      <c r="GLD19" s="60"/>
      <c r="GLE19" s="60"/>
      <c r="GLF19" s="60"/>
      <c r="GLG19" s="60"/>
      <c r="GLH19" s="60"/>
      <c r="GLI19" s="60"/>
      <c r="GLJ19" s="60"/>
      <c r="GLK19" s="60"/>
      <c r="GLL19" s="60"/>
      <c r="GLM19" s="60"/>
      <c r="GLN19" s="60"/>
      <c r="GLO19" s="60"/>
      <c r="GLP19" s="60"/>
      <c r="GLQ19" s="60"/>
      <c r="GLR19" s="60"/>
      <c r="GLS19" s="60"/>
      <c r="GLT19" s="60"/>
      <c r="GLU19" s="60"/>
      <c r="GLV19" s="60"/>
      <c r="GLW19" s="60"/>
      <c r="GLX19" s="60"/>
      <c r="GLY19" s="60"/>
      <c r="GLZ19" s="60"/>
      <c r="GMA19" s="60"/>
      <c r="GMB19" s="60"/>
      <c r="GMC19" s="60"/>
      <c r="GMD19" s="60"/>
      <c r="GME19" s="60"/>
      <c r="GMF19" s="60"/>
      <c r="GMG19" s="60"/>
      <c r="GMH19" s="60"/>
      <c r="GMI19" s="60"/>
      <c r="GMJ19" s="60"/>
      <c r="GMK19" s="60"/>
      <c r="GML19" s="60"/>
      <c r="GMM19" s="60"/>
      <c r="GMN19" s="60"/>
      <c r="GMO19" s="60"/>
      <c r="GMP19" s="60"/>
      <c r="GMQ19" s="60"/>
      <c r="GMR19" s="60"/>
      <c r="GMS19" s="60"/>
      <c r="GMT19" s="60"/>
      <c r="GMU19" s="60"/>
      <c r="GMV19" s="60"/>
      <c r="GMW19" s="60"/>
      <c r="GMX19" s="60"/>
      <c r="GMY19" s="60"/>
      <c r="GMZ19" s="60"/>
      <c r="GNA19" s="60"/>
      <c r="GNB19" s="60"/>
      <c r="GNC19" s="60"/>
      <c r="GND19" s="60"/>
      <c r="GNE19" s="60"/>
      <c r="GNF19" s="60"/>
      <c r="GNG19" s="60"/>
      <c r="GNH19" s="60"/>
      <c r="GNI19" s="60"/>
      <c r="GNJ19" s="60"/>
      <c r="GNK19" s="60"/>
      <c r="GNL19" s="60"/>
      <c r="GNM19" s="60"/>
      <c r="GNN19" s="60"/>
      <c r="GNO19" s="60"/>
      <c r="GNP19" s="60"/>
      <c r="GNQ19" s="60"/>
      <c r="GNR19" s="60"/>
      <c r="GNS19" s="60"/>
      <c r="GNT19" s="60"/>
      <c r="GNU19" s="60"/>
      <c r="GNV19" s="60"/>
      <c r="GNW19" s="60"/>
      <c r="GNX19" s="60"/>
      <c r="GNY19" s="60"/>
      <c r="GNZ19" s="60"/>
      <c r="GOA19" s="60"/>
      <c r="GOB19" s="60"/>
      <c r="GOC19" s="60"/>
      <c r="GOD19" s="60"/>
      <c r="GOE19" s="60"/>
      <c r="GOF19" s="60"/>
      <c r="GOG19" s="60"/>
      <c r="GOH19" s="60"/>
      <c r="GOI19" s="60"/>
      <c r="GOJ19" s="60"/>
      <c r="GOK19" s="60"/>
      <c r="GOL19" s="60"/>
      <c r="GOM19" s="60"/>
      <c r="GON19" s="60"/>
      <c r="GOO19" s="60"/>
      <c r="GOP19" s="60"/>
      <c r="GOQ19" s="60"/>
      <c r="GOR19" s="60"/>
      <c r="GOS19" s="60"/>
      <c r="GOT19" s="60"/>
      <c r="GOU19" s="60"/>
      <c r="GOV19" s="60"/>
      <c r="GOW19" s="60"/>
      <c r="GOX19" s="60"/>
      <c r="GOY19" s="60"/>
      <c r="GOZ19" s="60"/>
      <c r="GPA19" s="60"/>
      <c r="GPB19" s="60"/>
      <c r="GPC19" s="60"/>
      <c r="GPD19" s="60"/>
      <c r="GPE19" s="60"/>
      <c r="GPF19" s="60"/>
      <c r="GPG19" s="60"/>
      <c r="GPH19" s="60"/>
      <c r="GPI19" s="60"/>
      <c r="GPJ19" s="60"/>
      <c r="GPK19" s="60"/>
      <c r="GPL19" s="60"/>
      <c r="GPM19" s="60"/>
      <c r="GPN19" s="60"/>
      <c r="GPO19" s="60"/>
      <c r="GPP19" s="60"/>
      <c r="GPQ19" s="60"/>
      <c r="GPR19" s="60"/>
      <c r="GPS19" s="60"/>
      <c r="GPT19" s="60"/>
      <c r="GPU19" s="60"/>
      <c r="GPV19" s="60"/>
      <c r="GPW19" s="60"/>
      <c r="GPX19" s="60"/>
      <c r="GPY19" s="60"/>
      <c r="GPZ19" s="60"/>
      <c r="GQA19" s="60"/>
      <c r="GQB19" s="60"/>
      <c r="GQC19" s="60"/>
      <c r="GQD19" s="60"/>
      <c r="GQE19" s="60"/>
      <c r="GQF19" s="60"/>
      <c r="GQG19" s="60"/>
      <c r="GQH19" s="60"/>
      <c r="GQI19" s="60"/>
      <c r="GQJ19" s="60"/>
      <c r="GQK19" s="60"/>
      <c r="GQL19" s="60"/>
      <c r="GQM19" s="60"/>
      <c r="GQN19" s="60"/>
      <c r="GQO19" s="60"/>
      <c r="GQP19" s="60"/>
      <c r="GQQ19" s="60"/>
      <c r="GQR19" s="60"/>
      <c r="GQS19" s="60"/>
      <c r="GQT19" s="60"/>
      <c r="GQU19" s="60"/>
      <c r="GQV19" s="60"/>
      <c r="GQW19" s="60"/>
      <c r="GQX19" s="60"/>
      <c r="GQY19" s="60"/>
      <c r="GQZ19" s="60"/>
      <c r="GRA19" s="60"/>
      <c r="GRB19" s="60"/>
      <c r="GRC19" s="60"/>
      <c r="GRD19" s="60"/>
      <c r="GRE19" s="60"/>
      <c r="GRF19" s="60"/>
      <c r="GRG19" s="60"/>
      <c r="GRH19" s="60"/>
      <c r="GRI19" s="60"/>
      <c r="GRJ19" s="60"/>
      <c r="GRK19" s="60"/>
      <c r="GRL19" s="60"/>
      <c r="GRM19" s="60"/>
      <c r="GRN19" s="60"/>
      <c r="GRO19" s="60"/>
      <c r="GRP19" s="60"/>
      <c r="GRQ19" s="60"/>
      <c r="GRR19" s="60"/>
      <c r="GRS19" s="60"/>
      <c r="GRT19" s="60"/>
      <c r="GRU19" s="60"/>
      <c r="GRV19" s="60"/>
      <c r="GRW19" s="60"/>
      <c r="GRX19" s="60"/>
      <c r="GRY19" s="60"/>
      <c r="GRZ19" s="60"/>
      <c r="GSA19" s="60"/>
      <c r="GSB19" s="60"/>
      <c r="GSC19" s="60"/>
      <c r="GSD19" s="60"/>
      <c r="GSE19" s="60"/>
      <c r="GSF19" s="60"/>
      <c r="GSG19" s="60"/>
      <c r="GSH19" s="60"/>
      <c r="GSI19" s="60"/>
      <c r="GSJ19" s="60"/>
      <c r="GSK19" s="60"/>
      <c r="GSL19" s="60"/>
      <c r="GSM19" s="60"/>
      <c r="GSN19" s="60"/>
      <c r="GSO19" s="60"/>
      <c r="GSP19" s="60"/>
      <c r="GSQ19" s="60"/>
      <c r="GSR19" s="60"/>
      <c r="GSS19" s="60"/>
      <c r="GST19" s="60"/>
      <c r="GSU19" s="60"/>
      <c r="GSV19" s="60"/>
      <c r="GSW19" s="60"/>
      <c r="GSX19" s="60"/>
      <c r="GSY19" s="60"/>
      <c r="GSZ19" s="60"/>
      <c r="GTA19" s="60"/>
      <c r="GTB19" s="60"/>
      <c r="GTC19" s="60"/>
      <c r="GTD19" s="60"/>
      <c r="GTE19" s="60"/>
      <c r="GTF19" s="60"/>
      <c r="GTG19" s="60"/>
      <c r="GTH19" s="60"/>
      <c r="GTI19" s="60"/>
      <c r="GTJ19" s="60"/>
      <c r="GTK19" s="60"/>
      <c r="GTL19" s="60"/>
      <c r="GTM19" s="60"/>
      <c r="GTN19" s="60"/>
      <c r="GTO19" s="60"/>
      <c r="GTP19" s="60"/>
      <c r="GTQ19" s="60"/>
      <c r="GTR19" s="60"/>
      <c r="GTS19" s="60"/>
      <c r="GTT19" s="60"/>
      <c r="GTU19" s="60"/>
      <c r="GTV19" s="60"/>
      <c r="GTW19" s="60"/>
      <c r="GTX19" s="60"/>
      <c r="GTY19" s="60"/>
      <c r="GTZ19" s="60"/>
      <c r="GUA19" s="60"/>
      <c r="GUB19" s="60"/>
      <c r="GUC19" s="60"/>
      <c r="GUD19" s="60"/>
      <c r="GUE19" s="60"/>
      <c r="GUF19" s="60"/>
      <c r="GUG19" s="60"/>
      <c r="GUH19" s="60"/>
      <c r="GUI19" s="60"/>
      <c r="GUJ19" s="60"/>
      <c r="GUK19" s="60"/>
      <c r="GUL19" s="60"/>
      <c r="GUM19" s="60"/>
      <c r="GUN19" s="60"/>
      <c r="GUO19" s="60"/>
      <c r="GUP19" s="60"/>
      <c r="GUQ19" s="60"/>
      <c r="GUR19" s="60"/>
      <c r="GUS19" s="60"/>
      <c r="GUT19" s="60"/>
      <c r="GUU19" s="60"/>
      <c r="GUV19" s="60"/>
      <c r="GUW19" s="60"/>
      <c r="GUX19" s="60"/>
      <c r="GUY19" s="60"/>
      <c r="GUZ19" s="60"/>
      <c r="GVA19" s="60"/>
      <c r="GVB19" s="60"/>
      <c r="GVC19" s="60"/>
      <c r="GVD19" s="60"/>
      <c r="GVE19" s="60"/>
      <c r="GVF19" s="60"/>
      <c r="GVG19" s="60"/>
      <c r="GVH19" s="60"/>
      <c r="GVI19" s="60"/>
      <c r="GVJ19" s="60"/>
      <c r="GVK19" s="60"/>
      <c r="GVL19" s="60"/>
      <c r="GVM19" s="60"/>
      <c r="GVN19" s="60"/>
      <c r="GVO19" s="60"/>
      <c r="GVP19" s="60"/>
      <c r="GVQ19" s="60"/>
      <c r="GVR19" s="60"/>
      <c r="GVS19" s="60"/>
      <c r="GVT19" s="60"/>
      <c r="GVU19" s="60"/>
      <c r="GVV19" s="60"/>
      <c r="GVW19" s="60"/>
      <c r="GVX19" s="60"/>
      <c r="GVY19" s="60"/>
      <c r="GVZ19" s="60"/>
      <c r="GWA19" s="60"/>
      <c r="GWB19" s="60"/>
      <c r="GWC19" s="60"/>
      <c r="GWD19" s="60"/>
      <c r="GWE19" s="60"/>
      <c r="GWF19" s="60"/>
      <c r="GWG19" s="60"/>
      <c r="GWH19" s="60"/>
      <c r="GWI19" s="60"/>
      <c r="GWJ19" s="60"/>
      <c r="GWK19" s="60"/>
      <c r="GWL19" s="60"/>
      <c r="GWM19" s="60"/>
      <c r="GWN19" s="60"/>
      <c r="GWO19" s="60"/>
      <c r="GWP19" s="60"/>
      <c r="GWQ19" s="60"/>
      <c r="GWR19" s="60"/>
      <c r="GWS19" s="60"/>
      <c r="GWT19" s="60"/>
      <c r="GWU19" s="60"/>
      <c r="GWV19" s="60"/>
      <c r="GWW19" s="60"/>
      <c r="GWX19" s="60"/>
      <c r="GWY19" s="60"/>
      <c r="GWZ19" s="60"/>
      <c r="GXA19" s="60"/>
      <c r="GXB19" s="60"/>
      <c r="GXC19" s="60"/>
      <c r="GXD19" s="60"/>
      <c r="GXE19" s="60"/>
      <c r="GXF19" s="60"/>
      <c r="GXG19" s="60"/>
      <c r="GXH19" s="60"/>
      <c r="GXI19" s="60"/>
      <c r="GXJ19" s="60"/>
      <c r="GXK19" s="60"/>
      <c r="GXL19" s="60"/>
      <c r="GXM19" s="60"/>
      <c r="GXN19" s="60"/>
      <c r="GXO19" s="60"/>
      <c r="GXP19" s="60"/>
      <c r="GXQ19" s="60"/>
      <c r="GXR19" s="60"/>
      <c r="GXS19" s="60"/>
      <c r="GXT19" s="60"/>
      <c r="GXU19" s="60"/>
      <c r="GXV19" s="60"/>
      <c r="GXW19" s="60"/>
      <c r="GXX19" s="60"/>
      <c r="GXY19" s="60"/>
      <c r="GXZ19" s="60"/>
      <c r="GYA19" s="60"/>
      <c r="GYB19" s="60"/>
      <c r="GYC19" s="60"/>
      <c r="GYD19" s="60"/>
      <c r="GYE19" s="60"/>
      <c r="GYF19" s="60"/>
      <c r="GYG19" s="60"/>
      <c r="GYH19" s="60"/>
      <c r="GYI19" s="60"/>
      <c r="GYJ19" s="60"/>
      <c r="GYK19" s="60"/>
      <c r="GYL19" s="60"/>
      <c r="GYM19" s="60"/>
      <c r="GYN19" s="60"/>
      <c r="GYO19" s="60"/>
      <c r="GYP19" s="60"/>
      <c r="GYQ19" s="60"/>
      <c r="GYR19" s="60"/>
      <c r="GYS19" s="60"/>
      <c r="GYT19" s="60"/>
      <c r="GYU19" s="60"/>
      <c r="GYV19" s="60"/>
      <c r="GYW19" s="60"/>
      <c r="GYX19" s="60"/>
      <c r="GYY19" s="60"/>
      <c r="GYZ19" s="60"/>
      <c r="GZA19" s="60"/>
      <c r="GZB19" s="60"/>
      <c r="GZC19" s="60"/>
      <c r="GZD19" s="60"/>
      <c r="GZE19" s="60"/>
      <c r="GZF19" s="60"/>
      <c r="GZG19" s="60"/>
      <c r="GZH19" s="60"/>
      <c r="GZI19" s="60"/>
      <c r="GZJ19" s="60"/>
      <c r="GZK19" s="60"/>
      <c r="GZL19" s="60"/>
      <c r="GZM19" s="60"/>
      <c r="GZN19" s="60"/>
      <c r="GZO19" s="60"/>
      <c r="GZP19" s="60"/>
      <c r="GZQ19" s="60"/>
      <c r="GZR19" s="60"/>
      <c r="GZS19" s="60"/>
      <c r="GZT19" s="60"/>
      <c r="GZU19" s="60"/>
      <c r="GZV19" s="60"/>
      <c r="GZW19" s="60"/>
      <c r="GZX19" s="60"/>
      <c r="GZY19" s="60"/>
      <c r="GZZ19" s="60"/>
      <c r="HAA19" s="60"/>
      <c r="HAB19" s="60"/>
      <c r="HAC19" s="60"/>
      <c r="HAD19" s="60"/>
      <c r="HAE19" s="60"/>
      <c r="HAF19" s="60"/>
      <c r="HAG19" s="60"/>
      <c r="HAH19" s="60"/>
      <c r="HAI19" s="60"/>
      <c r="HAJ19" s="60"/>
      <c r="HAK19" s="60"/>
      <c r="HAL19" s="60"/>
      <c r="HAM19" s="60"/>
      <c r="HAN19" s="60"/>
      <c r="HAO19" s="60"/>
      <c r="HAP19" s="60"/>
      <c r="HAQ19" s="60"/>
      <c r="HAR19" s="60"/>
      <c r="HAS19" s="60"/>
      <c r="HAT19" s="60"/>
      <c r="HAU19" s="60"/>
      <c r="HAV19" s="60"/>
      <c r="HAW19" s="60"/>
      <c r="HAX19" s="60"/>
      <c r="HAY19" s="60"/>
      <c r="HAZ19" s="60"/>
      <c r="HBA19" s="60"/>
      <c r="HBB19" s="60"/>
      <c r="HBC19" s="60"/>
      <c r="HBD19" s="60"/>
      <c r="HBE19" s="60"/>
      <c r="HBF19" s="60"/>
      <c r="HBG19" s="60"/>
      <c r="HBH19" s="60"/>
      <c r="HBI19" s="60"/>
      <c r="HBJ19" s="60"/>
      <c r="HBK19" s="60"/>
      <c r="HBL19" s="60"/>
      <c r="HBM19" s="60"/>
      <c r="HBN19" s="60"/>
      <c r="HBO19" s="60"/>
      <c r="HBP19" s="60"/>
      <c r="HBQ19" s="60"/>
      <c r="HBR19" s="60"/>
      <c r="HBS19" s="60"/>
      <c r="HBT19" s="60"/>
      <c r="HBU19" s="60"/>
      <c r="HBV19" s="60"/>
      <c r="HBW19" s="60"/>
      <c r="HBX19" s="60"/>
      <c r="HBY19" s="60"/>
      <c r="HBZ19" s="60"/>
      <c r="HCA19" s="60"/>
      <c r="HCB19" s="60"/>
      <c r="HCC19" s="60"/>
      <c r="HCD19" s="60"/>
      <c r="HCE19" s="60"/>
      <c r="HCF19" s="60"/>
      <c r="HCG19" s="60"/>
      <c r="HCH19" s="60"/>
      <c r="HCI19" s="60"/>
      <c r="HCJ19" s="60"/>
      <c r="HCK19" s="60"/>
      <c r="HCL19" s="60"/>
      <c r="HCM19" s="60"/>
      <c r="HCN19" s="60"/>
      <c r="HCO19" s="60"/>
      <c r="HCP19" s="60"/>
      <c r="HCQ19" s="60"/>
      <c r="HCR19" s="60"/>
      <c r="HCS19" s="60"/>
      <c r="HCT19" s="60"/>
      <c r="HCU19" s="60"/>
      <c r="HCV19" s="60"/>
      <c r="HCW19" s="60"/>
      <c r="HCX19" s="60"/>
      <c r="HCY19" s="60"/>
      <c r="HCZ19" s="60"/>
      <c r="HDA19" s="60"/>
      <c r="HDB19" s="60"/>
      <c r="HDC19" s="60"/>
      <c r="HDD19" s="60"/>
      <c r="HDE19" s="60"/>
      <c r="HDF19" s="60"/>
      <c r="HDG19" s="60"/>
      <c r="HDH19" s="60"/>
      <c r="HDI19" s="60"/>
      <c r="HDJ19" s="60"/>
      <c r="HDK19" s="60"/>
      <c r="HDL19" s="60"/>
      <c r="HDM19" s="60"/>
      <c r="HDN19" s="60"/>
      <c r="HDO19" s="60"/>
      <c r="HDP19" s="60"/>
      <c r="HDQ19" s="60"/>
      <c r="HDR19" s="60"/>
      <c r="HDS19" s="60"/>
      <c r="HDT19" s="60"/>
      <c r="HDU19" s="60"/>
      <c r="HDV19" s="60"/>
      <c r="HDW19" s="60"/>
      <c r="HDX19" s="60"/>
      <c r="HDY19" s="60"/>
      <c r="HDZ19" s="60"/>
      <c r="HEA19" s="60"/>
      <c r="HEB19" s="60"/>
      <c r="HEC19" s="60"/>
      <c r="HED19" s="60"/>
      <c r="HEE19" s="60"/>
      <c r="HEF19" s="60"/>
      <c r="HEG19" s="60"/>
      <c r="HEH19" s="60"/>
      <c r="HEI19" s="60"/>
      <c r="HEJ19" s="60"/>
      <c r="HEK19" s="60"/>
      <c r="HEL19" s="60"/>
      <c r="HEM19" s="60"/>
      <c r="HEN19" s="60"/>
      <c r="HEO19" s="60"/>
      <c r="HEP19" s="60"/>
      <c r="HEQ19" s="60"/>
      <c r="HER19" s="60"/>
      <c r="HES19" s="60"/>
      <c r="HET19" s="60"/>
      <c r="HEU19" s="60"/>
      <c r="HEV19" s="60"/>
      <c r="HEW19" s="60"/>
      <c r="HEX19" s="60"/>
      <c r="HEY19" s="60"/>
      <c r="HEZ19" s="60"/>
      <c r="HFA19" s="60"/>
      <c r="HFB19" s="60"/>
      <c r="HFC19" s="60"/>
      <c r="HFD19" s="60"/>
      <c r="HFE19" s="60"/>
      <c r="HFF19" s="60"/>
      <c r="HFG19" s="60"/>
      <c r="HFH19" s="60"/>
      <c r="HFI19" s="60"/>
      <c r="HFJ19" s="60"/>
      <c r="HFK19" s="60"/>
      <c r="HFL19" s="60"/>
      <c r="HFM19" s="60"/>
      <c r="HFN19" s="60"/>
      <c r="HFO19" s="60"/>
      <c r="HFP19" s="60"/>
      <c r="HFQ19" s="60"/>
      <c r="HFR19" s="60"/>
      <c r="HFS19" s="60"/>
      <c r="HFT19" s="60"/>
      <c r="HFU19" s="60"/>
      <c r="HFV19" s="60"/>
      <c r="HFW19" s="60"/>
      <c r="HFX19" s="60"/>
      <c r="HFY19" s="60"/>
      <c r="HFZ19" s="60"/>
      <c r="HGA19" s="60"/>
      <c r="HGB19" s="60"/>
      <c r="HGC19" s="60"/>
      <c r="HGD19" s="60"/>
      <c r="HGE19" s="60"/>
      <c r="HGF19" s="60"/>
      <c r="HGG19" s="60"/>
      <c r="HGH19" s="60"/>
      <c r="HGI19" s="60"/>
      <c r="HGJ19" s="60"/>
      <c r="HGK19" s="60"/>
      <c r="HGL19" s="60"/>
      <c r="HGM19" s="60"/>
      <c r="HGN19" s="60"/>
      <c r="HGO19" s="60"/>
      <c r="HGP19" s="60"/>
      <c r="HGQ19" s="60"/>
      <c r="HGR19" s="60"/>
      <c r="HGS19" s="60"/>
      <c r="HGT19" s="60"/>
      <c r="HGU19" s="60"/>
      <c r="HGV19" s="60"/>
      <c r="HGW19" s="60"/>
      <c r="HGX19" s="60"/>
      <c r="HGY19" s="60"/>
      <c r="HGZ19" s="60"/>
      <c r="HHA19" s="60"/>
      <c r="HHB19" s="60"/>
      <c r="HHC19" s="60"/>
      <c r="HHD19" s="60"/>
      <c r="HHE19" s="60"/>
      <c r="HHF19" s="60"/>
      <c r="HHG19" s="60"/>
      <c r="HHH19" s="60"/>
      <c r="HHI19" s="60"/>
      <c r="HHJ19" s="60"/>
      <c r="HHK19" s="60"/>
      <c r="HHL19" s="60"/>
      <c r="HHM19" s="60"/>
      <c r="HHN19" s="60"/>
      <c r="HHO19" s="60"/>
      <c r="HHP19" s="60"/>
      <c r="HHQ19" s="60"/>
      <c r="HHR19" s="60"/>
      <c r="HHS19" s="60"/>
      <c r="HHT19" s="60"/>
      <c r="HHU19" s="60"/>
      <c r="HHV19" s="60"/>
      <c r="HHW19" s="60"/>
      <c r="HHX19" s="60"/>
      <c r="HHY19" s="60"/>
      <c r="HHZ19" s="60"/>
      <c r="HIA19" s="60"/>
      <c r="HIB19" s="60"/>
      <c r="HIC19" s="60"/>
      <c r="HID19" s="60"/>
      <c r="HIE19" s="60"/>
      <c r="HIF19" s="60"/>
      <c r="HIG19" s="60"/>
      <c r="HIH19" s="60"/>
      <c r="HII19" s="60"/>
      <c r="HIJ19" s="60"/>
      <c r="HIK19" s="60"/>
      <c r="HIL19" s="60"/>
      <c r="HIM19" s="60"/>
      <c r="HIN19" s="60"/>
      <c r="HIO19" s="60"/>
      <c r="HIP19" s="60"/>
      <c r="HIQ19" s="60"/>
      <c r="HIR19" s="60"/>
      <c r="HIS19" s="60"/>
      <c r="HIT19" s="60"/>
      <c r="HIU19" s="60"/>
      <c r="HIV19" s="60"/>
      <c r="HIW19" s="60"/>
      <c r="HIX19" s="60"/>
      <c r="HIY19" s="60"/>
      <c r="HIZ19" s="60"/>
      <c r="HJA19" s="60"/>
      <c r="HJB19" s="60"/>
      <c r="HJC19" s="60"/>
      <c r="HJD19" s="60"/>
      <c r="HJE19" s="60"/>
      <c r="HJF19" s="60"/>
      <c r="HJG19" s="60"/>
      <c r="HJH19" s="60"/>
      <c r="HJI19" s="60"/>
      <c r="HJJ19" s="60"/>
      <c r="HJK19" s="60"/>
      <c r="HJL19" s="60"/>
      <c r="HJM19" s="60"/>
      <c r="HJN19" s="60"/>
      <c r="HJO19" s="60"/>
      <c r="HJP19" s="60"/>
      <c r="HJQ19" s="60"/>
      <c r="HJR19" s="60"/>
      <c r="HJS19" s="60"/>
      <c r="HJT19" s="60"/>
      <c r="HJU19" s="60"/>
      <c r="HJV19" s="60"/>
      <c r="HJW19" s="60"/>
      <c r="HJX19" s="60"/>
      <c r="HJY19" s="60"/>
      <c r="HJZ19" s="60"/>
      <c r="HKA19" s="60"/>
      <c r="HKB19" s="60"/>
      <c r="HKC19" s="60"/>
      <c r="HKD19" s="60"/>
      <c r="HKE19" s="60"/>
      <c r="HKF19" s="60"/>
      <c r="HKG19" s="60"/>
      <c r="HKH19" s="60"/>
      <c r="HKI19" s="60"/>
      <c r="HKJ19" s="60"/>
      <c r="HKK19" s="60"/>
      <c r="HKL19" s="60"/>
      <c r="HKM19" s="60"/>
      <c r="HKN19" s="60"/>
      <c r="HKO19" s="60"/>
      <c r="HKP19" s="60"/>
      <c r="HKQ19" s="60"/>
      <c r="HKR19" s="60"/>
      <c r="HKS19" s="60"/>
      <c r="HKT19" s="60"/>
      <c r="HKU19" s="60"/>
      <c r="HKV19" s="60"/>
      <c r="HKW19" s="60"/>
      <c r="HKX19" s="60"/>
      <c r="HKY19" s="60"/>
      <c r="HKZ19" s="60"/>
      <c r="HLA19" s="60"/>
      <c r="HLB19" s="60"/>
      <c r="HLC19" s="60"/>
      <c r="HLD19" s="60"/>
      <c r="HLE19" s="60"/>
      <c r="HLF19" s="60"/>
      <c r="HLG19" s="60"/>
      <c r="HLH19" s="60"/>
      <c r="HLI19" s="60"/>
      <c r="HLJ19" s="60"/>
      <c r="HLK19" s="60"/>
      <c r="HLL19" s="60"/>
      <c r="HLM19" s="60"/>
      <c r="HLN19" s="60"/>
      <c r="HLO19" s="60"/>
      <c r="HLP19" s="60"/>
      <c r="HLQ19" s="60"/>
      <c r="HLR19" s="60"/>
      <c r="HLS19" s="60"/>
      <c r="HLT19" s="60"/>
      <c r="HLU19" s="60"/>
      <c r="HLV19" s="60"/>
      <c r="HLW19" s="60"/>
      <c r="HLX19" s="60"/>
      <c r="HLY19" s="60"/>
      <c r="HLZ19" s="60"/>
      <c r="HMA19" s="60"/>
      <c r="HMB19" s="60"/>
      <c r="HMC19" s="60"/>
      <c r="HMD19" s="60"/>
      <c r="HME19" s="60"/>
      <c r="HMF19" s="60"/>
      <c r="HMG19" s="60"/>
      <c r="HMH19" s="60"/>
      <c r="HMI19" s="60"/>
      <c r="HMJ19" s="60"/>
      <c r="HMK19" s="60"/>
      <c r="HML19" s="60"/>
      <c r="HMM19" s="60"/>
      <c r="HMN19" s="60"/>
      <c r="HMO19" s="60"/>
      <c r="HMP19" s="60"/>
      <c r="HMQ19" s="60"/>
      <c r="HMR19" s="60"/>
      <c r="HMS19" s="60"/>
      <c r="HMT19" s="60"/>
      <c r="HMU19" s="60"/>
      <c r="HMV19" s="60"/>
      <c r="HMW19" s="60"/>
      <c r="HMX19" s="60"/>
      <c r="HMY19" s="60"/>
      <c r="HMZ19" s="60"/>
      <c r="HNA19" s="60"/>
      <c r="HNB19" s="60"/>
      <c r="HNC19" s="60"/>
      <c r="HND19" s="60"/>
      <c r="HNE19" s="60"/>
      <c r="HNF19" s="60"/>
      <c r="HNG19" s="60"/>
      <c r="HNH19" s="60"/>
      <c r="HNI19" s="60"/>
      <c r="HNJ19" s="60"/>
      <c r="HNK19" s="60"/>
      <c r="HNL19" s="60"/>
      <c r="HNM19" s="60"/>
      <c r="HNN19" s="60"/>
      <c r="HNO19" s="60"/>
      <c r="HNP19" s="60"/>
      <c r="HNQ19" s="60"/>
      <c r="HNR19" s="60"/>
      <c r="HNS19" s="60"/>
      <c r="HNT19" s="60"/>
      <c r="HNU19" s="60"/>
      <c r="HNV19" s="60"/>
      <c r="HNW19" s="60"/>
      <c r="HNX19" s="60"/>
      <c r="HNY19" s="60"/>
      <c r="HNZ19" s="60"/>
      <c r="HOA19" s="60"/>
      <c r="HOB19" s="60"/>
      <c r="HOC19" s="60"/>
      <c r="HOD19" s="60"/>
      <c r="HOE19" s="60"/>
      <c r="HOF19" s="60"/>
      <c r="HOG19" s="60"/>
      <c r="HOH19" s="60"/>
      <c r="HOI19" s="60"/>
      <c r="HOJ19" s="60"/>
      <c r="HOK19" s="60"/>
      <c r="HOL19" s="60"/>
      <c r="HOM19" s="60"/>
      <c r="HON19" s="60"/>
      <c r="HOO19" s="60"/>
      <c r="HOP19" s="60"/>
      <c r="HOQ19" s="60"/>
      <c r="HOR19" s="60"/>
      <c r="HOS19" s="60"/>
      <c r="HOT19" s="60"/>
      <c r="HOU19" s="60"/>
      <c r="HOV19" s="60"/>
      <c r="HOW19" s="60"/>
      <c r="HOX19" s="60"/>
      <c r="HOY19" s="60"/>
      <c r="HOZ19" s="60"/>
      <c r="HPA19" s="60"/>
      <c r="HPB19" s="60"/>
      <c r="HPC19" s="60"/>
      <c r="HPD19" s="60"/>
      <c r="HPE19" s="60"/>
      <c r="HPF19" s="60"/>
      <c r="HPG19" s="60"/>
      <c r="HPH19" s="60"/>
      <c r="HPI19" s="60"/>
      <c r="HPJ19" s="60"/>
      <c r="HPK19" s="60"/>
      <c r="HPL19" s="60"/>
      <c r="HPM19" s="60"/>
      <c r="HPN19" s="60"/>
      <c r="HPO19" s="60"/>
      <c r="HPP19" s="60"/>
      <c r="HPQ19" s="60"/>
      <c r="HPR19" s="60"/>
      <c r="HPS19" s="60"/>
      <c r="HPT19" s="60"/>
      <c r="HPU19" s="60"/>
      <c r="HPV19" s="60"/>
      <c r="HPW19" s="60"/>
      <c r="HPX19" s="60"/>
      <c r="HPY19" s="60"/>
      <c r="HPZ19" s="60"/>
      <c r="HQA19" s="60"/>
      <c r="HQB19" s="60"/>
      <c r="HQC19" s="60"/>
      <c r="HQD19" s="60"/>
      <c r="HQE19" s="60"/>
      <c r="HQF19" s="60"/>
      <c r="HQG19" s="60"/>
      <c r="HQH19" s="60"/>
      <c r="HQI19" s="60"/>
      <c r="HQJ19" s="60"/>
      <c r="HQK19" s="60"/>
      <c r="HQL19" s="60"/>
      <c r="HQM19" s="60"/>
      <c r="HQN19" s="60"/>
      <c r="HQO19" s="60"/>
      <c r="HQP19" s="60"/>
      <c r="HQQ19" s="60"/>
      <c r="HQR19" s="60"/>
      <c r="HQS19" s="60"/>
      <c r="HQT19" s="60"/>
      <c r="HQU19" s="60"/>
      <c r="HQV19" s="60"/>
      <c r="HQW19" s="60"/>
      <c r="HQX19" s="60"/>
      <c r="HQY19" s="60"/>
      <c r="HQZ19" s="60"/>
      <c r="HRA19" s="60"/>
      <c r="HRB19" s="60"/>
      <c r="HRC19" s="60"/>
      <c r="HRD19" s="60"/>
      <c r="HRE19" s="60"/>
      <c r="HRF19" s="60"/>
      <c r="HRG19" s="60"/>
      <c r="HRH19" s="60"/>
      <c r="HRI19" s="60"/>
      <c r="HRJ19" s="60"/>
      <c r="HRK19" s="60"/>
      <c r="HRL19" s="60"/>
      <c r="HRM19" s="60"/>
      <c r="HRN19" s="60"/>
      <c r="HRO19" s="60"/>
      <c r="HRP19" s="60"/>
      <c r="HRQ19" s="60"/>
      <c r="HRR19" s="60"/>
      <c r="HRS19" s="60"/>
      <c r="HRT19" s="60"/>
      <c r="HRU19" s="60"/>
      <c r="HRV19" s="60"/>
      <c r="HRW19" s="60"/>
      <c r="HRX19" s="60"/>
      <c r="HRY19" s="60"/>
      <c r="HRZ19" s="60"/>
      <c r="HSA19" s="60"/>
      <c r="HSB19" s="60"/>
      <c r="HSC19" s="60"/>
      <c r="HSD19" s="60"/>
      <c r="HSE19" s="60"/>
      <c r="HSF19" s="60"/>
      <c r="HSG19" s="60"/>
      <c r="HSH19" s="60"/>
      <c r="HSI19" s="60"/>
      <c r="HSJ19" s="60"/>
      <c r="HSK19" s="60"/>
      <c r="HSL19" s="60"/>
      <c r="HSM19" s="60"/>
      <c r="HSN19" s="60"/>
      <c r="HSO19" s="60"/>
      <c r="HSP19" s="60"/>
      <c r="HSQ19" s="60"/>
      <c r="HSR19" s="60"/>
      <c r="HSS19" s="60"/>
      <c r="HST19" s="60"/>
      <c r="HSU19" s="60"/>
      <c r="HSV19" s="60"/>
      <c r="HSW19" s="60"/>
      <c r="HSX19" s="60"/>
      <c r="HSY19" s="60"/>
      <c r="HSZ19" s="60"/>
      <c r="HTA19" s="60"/>
      <c r="HTB19" s="60"/>
      <c r="HTC19" s="60"/>
      <c r="HTD19" s="60"/>
      <c r="HTE19" s="60"/>
      <c r="HTF19" s="60"/>
      <c r="HTG19" s="60"/>
      <c r="HTH19" s="60"/>
      <c r="HTI19" s="60"/>
      <c r="HTJ19" s="60"/>
      <c r="HTK19" s="60"/>
      <c r="HTL19" s="60"/>
      <c r="HTM19" s="60"/>
      <c r="HTN19" s="60"/>
      <c r="HTO19" s="60"/>
      <c r="HTP19" s="60"/>
      <c r="HTQ19" s="60"/>
      <c r="HTR19" s="60"/>
      <c r="HTS19" s="60"/>
      <c r="HTT19" s="60"/>
      <c r="HTU19" s="60"/>
      <c r="HTV19" s="60"/>
      <c r="HTW19" s="60"/>
      <c r="HTX19" s="60"/>
      <c r="HTY19" s="60"/>
      <c r="HTZ19" s="60"/>
      <c r="HUA19" s="60"/>
      <c r="HUB19" s="60"/>
      <c r="HUC19" s="60"/>
      <c r="HUD19" s="60"/>
      <c r="HUE19" s="60"/>
      <c r="HUF19" s="60"/>
      <c r="HUG19" s="60"/>
      <c r="HUH19" s="60"/>
      <c r="HUI19" s="60"/>
      <c r="HUJ19" s="60"/>
      <c r="HUK19" s="60"/>
      <c r="HUL19" s="60"/>
      <c r="HUM19" s="60"/>
      <c r="HUN19" s="60"/>
      <c r="HUO19" s="60"/>
      <c r="HUP19" s="60"/>
      <c r="HUQ19" s="60"/>
      <c r="HUR19" s="60"/>
      <c r="HUS19" s="60"/>
      <c r="HUT19" s="60"/>
      <c r="HUU19" s="60"/>
      <c r="HUV19" s="60"/>
      <c r="HUW19" s="60"/>
      <c r="HUX19" s="60"/>
      <c r="HUY19" s="60"/>
      <c r="HUZ19" s="60"/>
      <c r="HVA19" s="60"/>
      <c r="HVB19" s="60"/>
      <c r="HVC19" s="60"/>
      <c r="HVD19" s="60"/>
      <c r="HVE19" s="60"/>
      <c r="HVF19" s="60"/>
      <c r="HVG19" s="60"/>
      <c r="HVH19" s="60"/>
      <c r="HVI19" s="60"/>
      <c r="HVJ19" s="60"/>
      <c r="HVK19" s="60"/>
      <c r="HVL19" s="60"/>
      <c r="HVM19" s="60"/>
      <c r="HVN19" s="60"/>
      <c r="HVO19" s="60"/>
      <c r="HVP19" s="60"/>
      <c r="HVQ19" s="60"/>
      <c r="HVR19" s="60"/>
      <c r="HVS19" s="60"/>
      <c r="HVT19" s="60"/>
      <c r="HVU19" s="60"/>
      <c r="HVV19" s="60"/>
      <c r="HVW19" s="60"/>
      <c r="HVX19" s="60"/>
      <c r="HVY19" s="60"/>
      <c r="HVZ19" s="60"/>
      <c r="HWA19" s="60"/>
      <c r="HWB19" s="60"/>
      <c r="HWC19" s="60"/>
      <c r="HWD19" s="60"/>
      <c r="HWE19" s="60"/>
      <c r="HWF19" s="60"/>
      <c r="HWG19" s="60"/>
      <c r="HWH19" s="60"/>
      <c r="HWI19" s="60"/>
      <c r="HWJ19" s="60"/>
      <c r="HWK19" s="60"/>
      <c r="HWL19" s="60"/>
      <c r="HWM19" s="60"/>
      <c r="HWN19" s="60"/>
      <c r="HWO19" s="60"/>
      <c r="HWP19" s="60"/>
      <c r="HWQ19" s="60"/>
      <c r="HWR19" s="60"/>
      <c r="HWS19" s="60"/>
      <c r="HWT19" s="60"/>
      <c r="HWU19" s="60"/>
      <c r="HWV19" s="60"/>
      <c r="HWW19" s="60"/>
      <c r="HWX19" s="60"/>
      <c r="HWY19" s="60"/>
      <c r="HWZ19" s="60"/>
      <c r="HXA19" s="60"/>
      <c r="HXB19" s="60"/>
      <c r="HXC19" s="60"/>
      <c r="HXD19" s="60"/>
      <c r="HXE19" s="60"/>
      <c r="HXF19" s="60"/>
      <c r="HXG19" s="60"/>
      <c r="HXH19" s="60"/>
      <c r="HXI19" s="60"/>
      <c r="HXJ19" s="60"/>
      <c r="HXK19" s="60"/>
      <c r="HXL19" s="60"/>
      <c r="HXM19" s="60"/>
      <c r="HXN19" s="60"/>
      <c r="HXO19" s="60"/>
      <c r="HXP19" s="60"/>
      <c r="HXQ19" s="60"/>
      <c r="HXR19" s="60"/>
      <c r="HXS19" s="60"/>
      <c r="HXT19" s="60"/>
      <c r="HXU19" s="60"/>
      <c r="HXV19" s="60"/>
      <c r="HXW19" s="60"/>
      <c r="HXX19" s="60"/>
      <c r="HXY19" s="60"/>
      <c r="HXZ19" s="60"/>
      <c r="HYA19" s="60"/>
      <c r="HYB19" s="60"/>
      <c r="HYC19" s="60"/>
      <c r="HYD19" s="60"/>
      <c r="HYE19" s="60"/>
      <c r="HYF19" s="60"/>
      <c r="HYG19" s="60"/>
      <c r="HYH19" s="60"/>
      <c r="HYI19" s="60"/>
      <c r="HYJ19" s="60"/>
      <c r="HYK19" s="60"/>
      <c r="HYL19" s="60"/>
      <c r="HYM19" s="60"/>
      <c r="HYN19" s="60"/>
      <c r="HYO19" s="60"/>
      <c r="HYP19" s="60"/>
      <c r="HYQ19" s="60"/>
      <c r="HYR19" s="60"/>
      <c r="HYS19" s="60"/>
      <c r="HYT19" s="60"/>
      <c r="HYU19" s="60"/>
      <c r="HYV19" s="60"/>
      <c r="HYW19" s="60"/>
      <c r="HYX19" s="60"/>
      <c r="HYY19" s="60"/>
      <c r="HYZ19" s="60"/>
      <c r="HZA19" s="60"/>
      <c r="HZB19" s="60"/>
      <c r="HZC19" s="60"/>
      <c r="HZD19" s="60"/>
      <c r="HZE19" s="60"/>
      <c r="HZF19" s="60"/>
      <c r="HZG19" s="60"/>
      <c r="HZH19" s="60"/>
      <c r="HZI19" s="60"/>
      <c r="HZJ19" s="60"/>
      <c r="HZK19" s="60"/>
      <c r="HZL19" s="60"/>
      <c r="HZM19" s="60"/>
      <c r="HZN19" s="60"/>
      <c r="HZO19" s="60"/>
      <c r="HZP19" s="60"/>
      <c r="HZQ19" s="60"/>
      <c r="HZR19" s="60"/>
      <c r="HZS19" s="60"/>
      <c r="HZT19" s="60"/>
      <c r="HZU19" s="60"/>
      <c r="HZV19" s="60"/>
      <c r="HZW19" s="60"/>
      <c r="HZX19" s="60"/>
      <c r="HZY19" s="60"/>
      <c r="HZZ19" s="60"/>
      <c r="IAA19" s="60"/>
      <c r="IAB19" s="60"/>
      <c r="IAC19" s="60"/>
      <c r="IAD19" s="60"/>
      <c r="IAE19" s="60"/>
      <c r="IAF19" s="60"/>
      <c r="IAG19" s="60"/>
      <c r="IAH19" s="60"/>
      <c r="IAI19" s="60"/>
      <c r="IAJ19" s="60"/>
      <c r="IAK19" s="60"/>
      <c r="IAL19" s="60"/>
      <c r="IAM19" s="60"/>
      <c r="IAN19" s="60"/>
      <c r="IAO19" s="60"/>
      <c r="IAP19" s="60"/>
      <c r="IAQ19" s="60"/>
      <c r="IAR19" s="60"/>
      <c r="IAS19" s="60"/>
      <c r="IAT19" s="60"/>
      <c r="IAU19" s="60"/>
      <c r="IAV19" s="60"/>
      <c r="IAW19" s="60"/>
      <c r="IAX19" s="60"/>
      <c r="IAY19" s="60"/>
      <c r="IAZ19" s="60"/>
      <c r="IBA19" s="60"/>
      <c r="IBB19" s="60"/>
      <c r="IBC19" s="60"/>
      <c r="IBD19" s="60"/>
      <c r="IBE19" s="60"/>
      <c r="IBF19" s="60"/>
      <c r="IBG19" s="60"/>
      <c r="IBH19" s="60"/>
      <c r="IBI19" s="60"/>
      <c r="IBJ19" s="60"/>
      <c r="IBK19" s="60"/>
      <c r="IBL19" s="60"/>
      <c r="IBM19" s="60"/>
      <c r="IBN19" s="60"/>
      <c r="IBO19" s="60"/>
      <c r="IBP19" s="60"/>
      <c r="IBQ19" s="60"/>
      <c r="IBR19" s="60"/>
      <c r="IBS19" s="60"/>
      <c r="IBT19" s="60"/>
      <c r="IBU19" s="60"/>
      <c r="IBV19" s="60"/>
      <c r="IBW19" s="60"/>
      <c r="IBX19" s="60"/>
      <c r="IBY19" s="60"/>
      <c r="IBZ19" s="60"/>
      <c r="ICA19" s="60"/>
      <c r="ICB19" s="60"/>
      <c r="ICC19" s="60"/>
      <c r="ICD19" s="60"/>
      <c r="ICE19" s="60"/>
      <c r="ICF19" s="60"/>
      <c r="ICG19" s="60"/>
      <c r="ICH19" s="60"/>
      <c r="ICI19" s="60"/>
      <c r="ICJ19" s="60"/>
      <c r="ICK19" s="60"/>
      <c r="ICL19" s="60"/>
      <c r="ICM19" s="60"/>
      <c r="ICN19" s="60"/>
      <c r="ICO19" s="60"/>
      <c r="ICP19" s="60"/>
      <c r="ICQ19" s="60"/>
      <c r="ICR19" s="60"/>
      <c r="ICS19" s="60"/>
      <c r="ICT19" s="60"/>
      <c r="ICU19" s="60"/>
      <c r="ICV19" s="60"/>
      <c r="ICW19" s="60"/>
      <c r="ICX19" s="60"/>
      <c r="ICY19" s="60"/>
      <c r="ICZ19" s="60"/>
      <c r="IDA19" s="60"/>
      <c r="IDB19" s="60"/>
      <c r="IDC19" s="60"/>
      <c r="IDD19" s="60"/>
      <c r="IDE19" s="60"/>
      <c r="IDF19" s="60"/>
      <c r="IDG19" s="60"/>
      <c r="IDH19" s="60"/>
      <c r="IDI19" s="60"/>
      <c r="IDJ19" s="60"/>
      <c r="IDK19" s="60"/>
      <c r="IDL19" s="60"/>
      <c r="IDM19" s="60"/>
      <c r="IDN19" s="60"/>
      <c r="IDO19" s="60"/>
      <c r="IDP19" s="60"/>
      <c r="IDQ19" s="60"/>
      <c r="IDR19" s="60"/>
      <c r="IDS19" s="60"/>
      <c r="IDT19" s="60"/>
      <c r="IDU19" s="60"/>
      <c r="IDV19" s="60"/>
      <c r="IDW19" s="60"/>
      <c r="IDX19" s="60"/>
      <c r="IDY19" s="60"/>
      <c r="IDZ19" s="60"/>
      <c r="IEA19" s="60"/>
      <c r="IEB19" s="60"/>
      <c r="IEC19" s="60"/>
      <c r="IED19" s="60"/>
      <c r="IEE19" s="60"/>
      <c r="IEF19" s="60"/>
      <c r="IEG19" s="60"/>
      <c r="IEH19" s="60"/>
      <c r="IEI19" s="60"/>
      <c r="IEJ19" s="60"/>
      <c r="IEK19" s="60"/>
      <c r="IEL19" s="60"/>
      <c r="IEM19" s="60"/>
      <c r="IEN19" s="60"/>
      <c r="IEO19" s="60"/>
      <c r="IEP19" s="60"/>
      <c r="IEQ19" s="60"/>
      <c r="IER19" s="60"/>
      <c r="IES19" s="60"/>
      <c r="IET19" s="60"/>
      <c r="IEU19" s="60"/>
      <c r="IEV19" s="60"/>
      <c r="IEW19" s="60"/>
      <c r="IEX19" s="60"/>
      <c r="IEY19" s="60"/>
      <c r="IEZ19" s="60"/>
      <c r="IFA19" s="60"/>
      <c r="IFB19" s="60"/>
      <c r="IFC19" s="60"/>
      <c r="IFD19" s="60"/>
      <c r="IFE19" s="60"/>
      <c r="IFF19" s="60"/>
      <c r="IFG19" s="60"/>
      <c r="IFH19" s="60"/>
      <c r="IFI19" s="60"/>
      <c r="IFJ19" s="60"/>
      <c r="IFK19" s="60"/>
      <c r="IFL19" s="60"/>
      <c r="IFM19" s="60"/>
      <c r="IFN19" s="60"/>
      <c r="IFO19" s="60"/>
      <c r="IFP19" s="60"/>
      <c r="IFQ19" s="60"/>
      <c r="IFR19" s="60"/>
      <c r="IFS19" s="60"/>
      <c r="IFT19" s="60"/>
      <c r="IFU19" s="60"/>
      <c r="IFV19" s="60"/>
      <c r="IFW19" s="60"/>
      <c r="IFX19" s="60"/>
      <c r="IFY19" s="60"/>
      <c r="IFZ19" s="60"/>
      <c r="IGA19" s="60"/>
      <c r="IGB19" s="60"/>
      <c r="IGC19" s="60"/>
      <c r="IGD19" s="60"/>
      <c r="IGE19" s="60"/>
      <c r="IGF19" s="60"/>
      <c r="IGG19" s="60"/>
      <c r="IGH19" s="60"/>
      <c r="IGI19" s="60"/>
      <c r="IGJ19" s="60"/>
      <c r="IGK19" s="60"/>
      <c r="IGL19" s="60"/>
      <c r="IGM19" s="60"/>
      <c r="IGN19" s="60"/>
      <c r="IGO19" s="60"/>
      <c r="IGP19" s="60"/>
      <c r="IGQ19" s="60"/>
      <c r="IGR19" s="60"/>
      <c r="IGS19" s="60"/>
      <c r="IGT19" s="60"/>
      <c r="IGU19" s="60"/>
      <c r="IGV19" s="60"/>
      <c r="IGW19" s="60"/>
      <c r="IGX19" s="60"/>
      <c r="IGY19" s="60"/>
      <c r="IGZ19" s="60"/>
      <c r="IHA19" s="60"/>
      <c r="IHB19" s="60"/>
      <c r="IHC19" s="60"/>
      <c r="IHD19" s="60"/>
      <c r="IHE19" s="60"/>
      <c r="IHF19" s="60"/>
      <c r="IHG19" s="60"/>
      <c r="IHH19" s="60"/>
      <c r="IHI19" s="60"/>
      <c r="IHJ19" s="60"/>
      <c r="IHK19" s="60"/>
      <c r="IHL19" s="60"/>
      <c r="IHM19" s="60"/>
      <c r="IHN19" s="60"/>
      <c r="IHO19" s="60"/>
      <c r="IHP19" s="60"/>
      <c r="IHQ19" s="60"/>
      <c r="IHR19" s="60"/>
      <c r="IHS19" s="60"/>
      <c r="IHT19" s="60"/>
      <c r="IHU19" s="60"/>
      <c r="IHV19" s="60"/>
      <c r="IHW19" s="60"/>
      <c r="IHX19" s="60"/>
      <c r="IHY19" s="60"/>
      <c r="IHZ19" s="60"/>
      <c r="IIA19" s="60"/>
      <c r="IIB19" s="60"/>
      <c r="IIC19" s="60"/>
      <c r="IID19" s="60"/>
      <c r="IIE19" s="60"/>
      <c r="IIF19" s="60"/>
      <c r="IIG19" s="60"/>
      <c r="IIH19" s="60"/>
      <c r="III19" s="60"/>
      <c r="IIJ19" s="60"/>
      <c r="IIK19" s="60"/>
      <c r="IIL19" s="60"/>
      <c r="IIM19" s="60"/>
      <c r="IIN19" s="60"/>
      <c r="IIO19" s="60"/>
      <c r="IIP19" s="60"/>
      <c r="IIQ19" s="60"/>
      <c r="IIR19" s="60"/>
      <c r="IIS19" s="60"/>
      <c r="IIT19" s="60"/>
      <c r="IIU19" s="60"/>
      <c r="IIV19" s="60"/>
      <c r="IIW19" s="60"/>
      <c r="IIX19" s="60"/>
      <c r="IIY19" s="60"/>
      <c r="IIZ19" s="60"/>
      <c r="IJA19" s="60"/>
      <c r="IJB19" s="60"/>
      <c r="IJC19" s="60"/>
      <c r="IJD19" s="60"/>
      <c r="IJE19" s="60"/>
      <c r="IJF19" s="60"/>
      <c r="IJG19" s="60"/>
      <c r="IJH19" s="60"/>
      <c r="IJI19" s="60"/>
      <c r="IJJ19" s="60"/>
      <c r="IJK19" s="60"/>
      <c r="IJL19" s="60"/>
      <c r="IJM19" s="60"/>
      <c r="IJN19" s="60"/>
      <c r="IJO19" s="60"/>
      <c r="IJP19" s="60"/>
      <c r="IJQ19" s="60"/>
      <c r="IJR19" s="60"/>
      <c r="IJS19" s="60"/>
      <c r="IJT19" s="60"/>
      <c r="IJU19" s="60"/>
      <c r="IJV19" s="60"/>
      <c r="IJW19" s="60"/>
      <c r="IJX19" s="60"/>
      <c r="IJY19" s="60"/>
      <c r="IJZ19" s="60"/>
      <c r="IKA19" s="60"/>
      <c r="IKB19" s="60"/>
      <c r="IKC19" s="60"/>
      <c r="IKD19" s="60"/>
      <c r="IKE19" s="60"/>
      <c r="IKF19" s="60"/>
      <c r="IKG19" s="60"/>
      <c r="IKH19" s="60"/>
      <c r="IKI19" s="60"/>
      <c r="IKJ19" s="60"/>
      <c r="IKK19" s="60"/>
      <c r="IKL19" s="60"/>
      <c r="IKM19" s="60"/>
      <c r="IKN19" s="60"/>
      <c r="IKO19" s="60"/>
      <c r="IKP19" s="60"/>
      <c r="IKQ19" s="60"/>
      <c r="IKR19" s="60"/>
      <c r="IKS19" s="60"/>
      <c r="IKT19" s="60"/>
      <c r="IKU19" s="60"/>
      <c r="IKV19" s="60"/>
      <c r="IKW19" s="60"/>
      <c r="IKX19" s="60"/>
      <c r="IKY19" s="60"/>
      <c r="IKZ19" s="60"/>
      <c r="ILA19" s="60"/>
      <c r="ILB19" s="60"/>
      <c r="ILC19" s="60"/>
      <c r="ILD19" s="60"/>
      <c r="ILE19" s="60"/>
      <c r="ILF19" s="60"/>
      <c r="ILG19" s="60"/>
      <c r="ILH19" s="60"/>
      <c r="ILI19" s="60"/>
      <c r="ILJ19" s="60"/>
      <c r="ILK19" s="60"/>
      <c r="ILL19" s="60"/>
      <c r="ILM19" s="60"/>
      <c r="ILN19" s="60"/>
      <c r="ILO19" s="60"/>
      <c r="ILP19" s="60"/>
      <c r="ILQ19" s="60"/>
      <c r="ILR19" s="60"/>
      <c r="ILS19" s="60"/>
      <c r="ILT19" s="60"/>
      <c r="ILU19" s="60"/>
      <c r="ILV19" s="60"/>
      <c r="ILW19" s="60"/>
      <c r="ILX19" s="60"/>
      <c r="ILY19" s="60"/>
      <c r="ILZ19" s="60"/>
      <c r="IMA19" s="60"/>
      <c r="IMB19" s="60"/>
      <c r="IMC19" s="60"/>
      <c r="IMD19" s="60"/>
      <c r="IME19" s="60"/>
      <c r="IMF19" s="60"/>
      <c r="IMG19" s="60"/>
      <c r="IMH19" s="60"/>
      <c r="IMI19" s="60"/>
      <c r="IMJ19" s="60"/>
      <c r="IMK19" s="60"/>
      <c r="IML19" s="60"/>
      <c r="IMM19" s="60"/>
      <c r="IMN19" s="60"/>
      <c r="IMO19" s="60"/>
      <c r="IMP19" s="60"/>
      <c r="IMQ19" s="60"/>
      <c r="IMR19" s="60"/>
      <c r="IMS19" s="60"/>
      <c r="IMT19" s="60"/>
      <c r="IMU19" s="60"/>
      <c r="IMV19" s="60"/>
      <c r="IMW19" s="60"/>
      <c r="IMX19" s="60"/>
      <c r="IMY19" s="60"/>
      <c r="IMZ19" s="60"/>
      <c r="INA19" s="60"/>
      <c r="INB19" s="60"/>
      <c r="INC19" s="60"/>
      <c r="IND19" s="60"/>
      <c r="INE19" s="60"/>
      <c r="INF19" s="60"/>
      <c r="ING19" s="60"/>
      <c r="INH19" s="60"/>
      <c r="INI19" s="60"/>
      <c r="INJ19" s="60"/>
      <c r="INK19" s="60"/>
      <c r="INL19" s="60"/>
      <c r="INM19" s="60"/>
      <c r="INN19" s="60"/>
      <c r="INO19" s="60"/>
      <c r="INP19" s="60"/>
      <c r="INQ19" s="60"/>
      <c r="INR19" s="60"/>
      <c r="INS19" s="60"/>
      <c r="INT19" s="60"/>
      <c r="INU19" s="60"/>
      <c r="INV19" s="60"/>
      <c r="INW19" s="60"/>
      <c r="INX19" s="60"/>
      <c r="INY19" s="60"/>
      <c r="INZ19" s="60"/>
      <c r="IOA19" s="60"/>
      <c r="IOB19" s="60"/>
      <c r="IOC19" s="60"/>
      <c r="IOD19" s="60"/>
      <c r="IOE19" s="60"/>
      <c r="IOF19" s="60"/>
      <c r="IOG19" s="60"/>
      <c r="IOH19" s="60"/>
      <c r="IOI19" s="60"/>
      <c r="IOJ19" s="60"/>
      <c r="IOK19" s="60"/>
      <c r="IOL19" s="60"/>
      <c r="IOM19" s="60"/>
      <c r="ION19" s="60"/>
      <c r="IOO19" s="60"/>
      <c r="IOP19" s="60"/>
      <c r="IOQ19" s="60"/>
      <c r="IOR19" s="60"/>
      <c r="IOS19" s="60"/>
      <c r="IOT19" s="60"/>
      <c r="IOU19" s="60"/>
      <c r="IOV19" s="60"/>
      <c r="IOW19" s="60"/>
      <c r="IOX19" s="60"/>
      <c r="IOY19" s="60"/>
      <c r="IOZ19" s="60"/>
      <c r="IPA19" s="60"/>
      <c r="IPB19" s="60"/>
      <c r="IPC19" s="60"/>
      <c r="IPD19" s="60"/>
      <c r="IPE19" s="60"/>
      <c r="IPF19" s="60"/>
      <c r="IPG19" s="60"/>
      <c r="IPH19" s="60"/>
      <c r="IPI19" s="60"/>
      <c r="IPJ19" s="60"/>
      <c r="IPK19" s="60"/>
      <c r="IPL19" s="60"/>
      <c r="IPM19" s="60"/>
      <c r="IPN19" s="60"/>
      <c r="IPO19" s="60"/>
      <c r="IPP19" s="60"/>
      <c r="IPQ19" s="60"/>
      <c r="IPR19" s="60"/>
      <c r="IPS19" s="60"/>
      <c r="IPT19" s="60"/>
      <c r="IPU19" s="60"/>
      <c r="IPV19" s="60"/>
      <c r="IPW19" s="60"/>
      <c r="IPX19" s="60"/>
      <c r="IPY19" s="60"/>
      <c r="IPZ19" s="60"/>
      <c r="IQA19" s="60"/>
      <c r="IQB19" s="60"/>
      <c r="IQC19" s="60"/>
      <c r="IQD19" s="60"/>
      <c r="IQE19" s="60"/>
      <c r="IQF19" s="60"/>
      <c r="IQG19" s="60"/>
      <c r="IQH19" s="60"/>
      <c r="IQI19" s="60"/>
      <c r="IQJ19" s="60"/>
      <c r="IQK19" s="60"/>
      <c r="IQL19" s="60"/>
      <c r="IQM19" s="60"/>
      <c r="IQN19" s="60"/>
      <c r="IQO19" s="60"/>
      <c r="IQP19" s="60"/>
      <c r="IQQ19" s="60"/>
      <c r="IQR19" s="60"/>
      <c r="IQS19" s="60"/>
      <c r="IQT19" s="60"/>
      <c r="IQU19" s="60"/>
      <c r="IQV19" s="60"/>
      <c r="IQW19" s="60"/>
      <c r="IQX19" s="60"/>
      <c r="IQY19" s="60"/>
      <c r="IQZ19" s="60"/>
      <c r="IRA19" s="60"/>
      <c r="IRB19" s="60"/>
      <c r="IRC19" s="60"/>
      <c r="IRD19" s="60"/>
      <c r="IRE19" s="60"/>
      <c r="IRF19" s="60"/>
      <c r="IRG19" s="60"/>
      <c r="IRH19" s="60"/>
      <c r="IRI19" s="60"/>
      <c r="IRJ19" s="60"/>
      <c r="IRK19" s="60"/>
      <c r="IRL19" s="60"/>
      <c r="IRM19" s="60"/>
      <c r="IRN19" s="60"/>
      <c r="IRO19" s="60"/>
      <c r="IRP19" s="60"/>
      <c r="IRQ19" s="60"/>
      <c r="IRR19" s="60"/>
      <c r="IRS19" s="60"/>
      <c r="IRT19" s="60"/>
      <c r="IRU19" s="60"/>
      <c r="IRV19" s="60"/>
      <c r="IRW19" s="60"/>
      <c r="IRX19" s="60"/>
      <c r="IRY19" s="60"/>
      <c r="IRZ19" s="60"/>
      <c r="ISA19" s="60"/>
      <c r="ISB19" s="60"/>
      <c r="ISC19" s="60"/>
      <c r="ISD19" s="60"/>
      <c r="ISE19" s="60"/>
      <c r="ISF19" s="60"/>
      <c r="ISG19" s="60"/>
      <c r="ISH19" s="60"/>
      <c r="ISI19" s="60"/>
      <c r="ISJ19" s="60"/>
      <c r="ISK19" s="60"/>
      <c r="ISL19" s="60"/>
      <c r="ISM19" s="60"/>
      <c r="ISN19" s="60"/>
      <c r="ISO19" s="60"/>
      <c r="ISP19" s="60"/>
      <c r="ISQ19" s="60"/>
      <c r="ISR19" s="60"/>
      <c r="ISS19" s="60"/>
      <c r="IST19" s="60"/>
      <c r="ISU19" s="60"/>
      <c r="ISV19" s="60"/>
      <c r="ISW19" s="60"/>
      <c r="ISX19" s="60"/>
      <c r="ISY19" s="60"/>
      <c r="ISZ19" s="60"/>
      <c r="ITA19" s="60"/>
      <c r="ITB19" s="60"/>
      <c r="ITC19" s="60"/>
      <c r="ITD19" s="60"/>
      <c r="ITE19" s="60"/>
      <c r="ITF19" s="60"/>
      <c r="ITG19" s="60"/>
      <c r="ITH19" s="60"/>
      <c r="ITI19" s="60"/>
      <c r="ITJ19" s="60"/>
      <c r="ITK19" s="60"/>
      <c r="ITL19" s="60"/>
      <c r="ITM19" s="60"/>
      <c r="ITN19" s="60"/>
      <c r="ITO19" s="60"/>
      <c r="ITP19" s="60"/>
      <c r="ITQ19" s="60"/>
      <c r="ITR19" s="60"/>
      <c r="ITS19" s="60"/>
      <c r="ITT19" s="60"/>
      <c r="ITU19" s="60"/>
      <c r="ITV19" s="60"/>
      <c r="ITW19" s="60"/>
      <c r="ITX19" s="60"/>
      <c r="ITY19" s="60"/>
      <c r="ITZ19" s="60"/>
      <c r="IUA19" s="60"/>
      <c r="IUB19" s="60"/>
      <c r="IUC19" s="60"/>
      <c r="IUD19" s="60"/>
      <c r="IUE19" s="60"/>
      <c r="IUF19" s="60"/>
      <c r="IUG19" s="60"/>
      <c r="IUH19" s="60"/>
      <c r="IUI19" s="60"/>
      <c r="IUJ19" s="60"/>
      <c r="IUK19" s="60"/>
      <c r="IUL19" s="60"/>
      <c r="IUM19" s="60"/>
      <c r="IUN19" s="60"/>
      <c r="IUO19" s="60"/>
      <c r="IUP19" s="60"/>
      <c r="IUQ19" s="60"/>
      <c r="IUR19" s="60"/>
      <c r="IUS19" s="60"/>
      <c r="IUT19" s="60"/>
      <c r="IUU19" s="60"/>
      <c r="IUV19" s="60"/>
      <c r="IUW19" s="60"/>
      <c r="IUX19" s="60"/>
      <c r="IUY19" s="60"/>
      <c r="IUZ19" s="60"/>
      <c r="IVA19" s="60"/>
      <c r="IVB19" s="60"/>
      <c r="IVC19" s="60"/>
      <c r="IVD19" s="60"/>
      <c r="IVE19" s="60"/>
      <c r="IVF19" s="60"/>
      <c r="IVG19" s="60"/>
      <c r="IVH19" s="60"/>
      <c r="IVI19" s="60"/>
      <c r="IVJ19" s="60"/>
      <c r="IVK19" s="60"/>
      <c r="IVL19" s="60"/>
      <c r="IVM19" s="60"/>
      <c r="IVN19" s="60"/>
      <c r="IVO19" s="60"/>
      <c r="IVP19" s="60"/>
      <c r="IVQ19" s="60"/>
      <c r="IVR19" s="60"/>
      <c r="IVS19" s="60"/>
      <c r="IVT19" s="60"/>
      <c r="IVU19" s="60"/>
      <c r="IVV19" s="60"/>
      <c r="IVW19" s="60"/>
      <c r="IVX19" s="60"/>
      <c r="IVY19" s="60"/>
      <c r="IVZ19" s="60"/>
      <c r="IWA19" s="60"/>
      <c r="IWB19" s="60"/>
      <c r="IWC19" s="60"/>
      <c r="IWD19" s="60"/>
      <c r="IWE19" s="60"/>
      <c r="IWF19" s="60"/>
      <c r="IWG19" s="60"/>
      <c r="IWH19" s="60"/>
      <c r="IWI19" s="60"/>
      <c r="IWJ19" s="60"/>
      <c r="IWK19" s="60"/>
      <c r="IWL19" s="60"/>
      <c r="IWM19" s="60"/>
      <c r="IWN19" s="60"/>
      <c r="IWO19" s="60"/>
      <c r="IWP19" s="60"/>
      <c r="IWQ19" s="60"/>
      <c r="IWR19" s="60"/>
      <c r="IWS19" s="60"/>
      <c r="IWT19" s="60"/>
      <c r="IWU19" s="60"/>
      <c r="IWV19" s="60"/>
      <c r="IWW19" s="60"/>
      <c r="IWX19" s="60"/>
      <c r="IWY19" s="60"/>
      <c r="IWZ19" s="60"/>
      <c r="IXA19" s="60"/>
      <c r="IXB19" s="60"/>
      <c r="IXC19" s="60"/>
      <c r="IXD19" s="60"/>
      <c r="IXE19" s="60"/>
      <c r="IXF19" s="60"/>
      <c r="IXG19" s="60"/>
      <c r="IXH19" s="60"/>
      <c r="IXI19" s="60"/>
      <c r="IXJ19" s="60"/>
      <c r="IXK19" s="60"/>
      <c r="IXL19" s="60"/>
      <c r="IXM19" s="60"/>
      <c r="IXN19" s="60"/>
      <c r="IXO19" s="60"/>
      <c r="IXP19" s="60"/>
      <c r="IXQ19" s="60"/>
      <c r="IXR19" s="60"/>
      <c r="IXS19" s="60"/>
      <c r="IXT19" s="60"/>
      <c r="IXU19" s="60"/>
      <c r="IXV19" s="60"/>
      <c r="IXW19" s="60"/>
      <c r="IXX19" s="60"/>
      <c r="IXY19" s="60"/>
      <c r="IXZ19" s="60"/>
      <c r="IYA19" s="60"/>
      <c r="IYB19" s="60"/>
      <c r="IYC19" s="60"/>
      <c r="IYD19" s="60"/>
      <c r="IYE19" s="60"/>
      <c r="IYF19" s="60"/>
      <c r="IYG19" s="60"/>
      <c r="IYH19" s="60"/>
      <c r="IYI19" s="60"/>
      <c r="IYJ19" s="60"/>
      <c r="IYK19" s="60"/>
      <c r="IYL19" s="60"/>
      <c r="IYM19" s="60"/>
      <c r="IYN19" s="60"/>
      <c r="IYO19" s="60"/>
      <c r="IYP19" s="60"/>
      <c r="IYQ19" s="60"/>
      <c r="IYR19" s="60"/>
      <c r="IYS19" s="60"/>
      <c r="IYT19" s="60"/>
      <c r="IYU19" s="60"/>
      <c r="IYV19" s="60"/>
      <c r="IYW19" s="60"/>
      <c r="IYX19" s="60"/>
      <c r="IYY19" s="60"/>
      <c r="IYZ19" s="60"/>
      <c r="IZA19" s="60"/>
      <c r="IZB19" s="60"/>
      <c r="IZC19" s="60"/>
      <c r="IZD19" s="60"/>
      <c r="IZE19" s="60"/>
      <c r="IZF19" s="60"/>
      <c r="IZG19" s="60"/>
      <c r="IZH19" s="60"/>
      <c r="IZI19" s="60"/>
      <c r="IZJ19" s="60"/>
      <c r="IZK19" s="60"/>
      <c r="IZL19" s="60"/>
      <c r="IZM19" s="60"/>
      <c r="IZN19" s="60"/>
      <c r="IZO19" s="60"/>
      <c r="IZP19" s="60"/>
      <c r="IZQ19" s="60"/>
      <c r="IZR19" s="60"/>
      <c r="IZS19" s="60"/>
      <c r="IZT19" s="60"/>
      <c r="IZU19" s="60"/>
      <c r="IZV19" s="60"/>
      <c r="IZW19" s="60"/>
      <c r="IZX19" s="60"/>
      <c r="IZY19" s="60"/>
      <c r="IZZ19" s="60"/>
      <c r="JAA19" s="60"/>
      <c r="JAB19" s="60"/>
      <c r="JAC19" s="60"/>
      <c r="JAD19" s="60"/>
      <c r="JAE19" s="60"/>
      <c r="JAF19" s="60"/>
      <c r="JAG19" s="60"/>
      <c r="JAH19" s="60"/>
      <c r="JAI19" s="60"/>
      <c r="JAJ19" s="60"/>
      <c r="JAK19" s="60"/>
      <c r="JAL19" s="60"/>
      <c r="JAM19" s="60"/>
      <c r="JAN19" s="60"/>
      <c r="JAO19" s="60"/>
      <c r="JAP19" s="60"/>
      <c r="JAQ19" s="60"/>
      <c r="JAR19" s="60"/>
      <c r="JAS19" s="60"/>
      <c r="JAT19" s="60"/>
      <c r="JAU19" s="60"/>
      <c r="JAV19" s="60"/>
      <c r="JAW19" s="60"/>
      <c r="JAX19" s="60"/>
      <c r="JAY19" s="60"/>
      <c r="JAZ19" s="60"/>
      <c r="JBA19" s="60"/>
      <c r="JBB19" s="60"/>
      <c r="JBC19" s="60"/>
      <c r="JBD19" s="60"/>
      <c r="JBE19" s="60"/>
      <c r="JBF19" s="60"/>
      <c r="JBG19" s="60"/>
      <c r="JBH19" s="60"/>
      <c r="JBI19" s="60"/>
      <c r="JBJ19" s="60"/>
      <c r="JBK19" s="60"/>
      <c r="JBL19" s="60"/>
      <c r="JBM19" s="60"/>
      <c r="JBN19" s="60"/>
      <c r="JBO19" s="60"/>
      <c r="JBP19" s="60"/>
      <c r="JBQ19" s="60"/>
      <c r="JBR19" s="60"/>
      <c r="JBS19" s="60"/>
      <c r="JBT19" s="60"/>
      <c r="JBU19" s="60"/>
      <c r="JBV19" s="60"/>
      <c r="JBW19" s="60"/>
      <c r="JBX19" s="60"/>
      <c r="JBY19" s="60"/>
      <c r="JBZ19" s="60"/>
      <c r="JCA19" s="60"/>
      <c r="JCB19" s="60"/>
      <c r="JCC19" s="60"/>
      <c r="JCD19" s="60"/>
      <c r="JCE19" s="60"/>
      <c r="JCF19" s="60"/>
      <c r="JCG19" s="60"/>
      <c r="JCH19" s="60"/>
      <c r="JCI19" s="60"/>
      <c r="JCJ19" s="60"/>
      <c r="JCK19" s="60"/>
      <c r="JCL19" s="60"/>
      <c r="JCM19" s="60"/>
      <c r="JCN19" s="60"/>
      <c r="JCO19" s="60"/>
      <c r="JCP19" s="60"/>
      <c r="JCQ19" s="60"/>
      <c r="JCR19" s="60"/>
      <c r="JCS19" s="60"/>
      <c r="JCT19" s="60"/>
      <c r="JCU19" s="60"/>
      <c r="JCV19" s="60"/>
      <c r="JCW19" s="60"/>
      <c r="JCX19" s="60"/>
      <c r="JCY19" s="60"/>
      <c r="JCZ19" s="60"/>
      <c r="JDA19" s="60"/>
      <c r="JDB19" s="60"/>
      <c r="JDC19" s="60"/>
      <c r="JDD19" s="60"/>
      <c r="JDE19" s="60"/>
      <c r="JDF19" s="60"/>
      <c r="JDG19" s="60"/>
      <c r="JDH19" s="60"/>
      <c r="JDI19" s="60"/>
      <c r="JDJ19" s="60"/>
      <c r="JDK19" s="60"/>
      <c r="JDL19" s="60"/>
      <c r="JDM19" s="60"/>
      <c r="JDN19" s="60"/>
      <c r="JDO19" s="60"/>
      <c r="JDP19" s="60"/>
      <c r="JDQ19" s="60"/>
      <c r="JDR19" s="60"/>
      <c r="JDS19" s="60"/>
      <c r="JDT19" s="60"/>
      <c r="JDU19" s="60"/>
      <c r="JDV19" s="60"/>
      <c r="JDW19" s="60"/>
      <c r="JDX19" s="60"/>
      <c r="JDY19" s="60"/>
      <c r="JDZ19" s="60"/>
      <c r="JEA19" s="60"/>
      <c r="JEB19" s="60"/>
      <c r="JEC19" s="60"/>
      <c r="JED19" s="60"/>
      <c r="JEE19" s="60"/>
      <c r="JEF19" s="60"/>
      <c r="JEG19" s="60"/>
      <c r="JEH19" s="60"/>
      <c r="JEI19" s="60"/>
      <c r="JEJ19" s="60"/>
      <c r="JEK19" s="60"/>
      <c r="JEL19" s="60"/>
      <c r="JEM19" s="60"/>
      <c r="JEN19" s="60"/>
      <c r="JEO19" s="60"/>
      <c r="JEP19" s="60"/>
      <c r="JEQ19" s="60"/>
      <c r="JER19" s="60"/>
      <c r="JES19" s="60"/>
      <c r="JET19" s="60"/>
      <c r="JEU19" s="60"/>
      <c r="JEV19" s="60"/>
      <c r="JEW19" s="60"/>
      <c r="JEX19" s="60"/>
      <c r="JEY19" s="60"/>
      <c r="JEZ19" s="60"/>
      <c r="JFA19" s="60"/>
      <c r="JFB19" s="60"/>
      <c r="JFC19" s="60"/>
      <c r="JFD19" s="60"/>
      <c r="JFE19" s="60"/>
      <c r="JFF19" s="60"/>
      <c r="JFG19" s="60"/>
      <c r="JFH19" s="60"/>
      <c r="JFI19" s="60"/>
      <c r="JFJ19" s="60"/>
      <c r="JFK19" s="60"/>
      <c r="JFL19" s="60"/>
      <c r="JFM19" s="60"/>
      <c r="JFN19" s="60"/>
      <c r="JFO19" s="60"/>
      <c r="JFP19" s="60"/>
      <c r="JFQ19" s="60"/>
      <c r="JFR19" s="60"/>
      <c r="JFS19" s="60"/>
      <c r="JFT19" s="60"/>
      <c r="JFU19" s="60"/>
      <c r="JFV19" s="60"/>
      <c r="JFW19" s="60"/>
      <c r="JFX19" s="60"/>
      <c r="JFY19" s="60"/>
      <c r="JFZ19" s="60"/>
      <c r="JGA19" s="60"/>
      <c r="JGB19" s="60"/>
      <c r="JGC19" s="60"/>
      <c r="JGD19" s="60"/>
      <c r="JGE19" s="60"/>
      <c r="JGF19" s="60"/>
      <c r="JGG19" s="60"/>
      <c r="JGH19" s="60"/>
      <c r="JGI19" s="60"/>
      <c r="JGJ19" s="60"/>
      <c r="JGK19" s="60"/>
      <c r="JGL19" s="60"/>
      <c r="JGM19" s="60"/>
      <c r="JGN19" s="60"/>
      <c r="JGO19" s="60"/>
      <c r="JGP19" s="60"/>
      <c r="JGQ19" s="60"/>
      <c r="JGR19" s="60"/>
      <c r="JGS19" s="60"/>
      <c r="JGT19" s="60"/>
      <c r="JGU19" s="60"/>
      <c r="JGV19" s="60"/>
      <c r="JGW19" s="60"/>
      <c r="JGX19" s="60"/>
      <c r="JGY19" s="60"/>
      <c r="JGZ19" s="60"/>
      <c r="JHA19" s="60"/>
      <c r="JHB19" s="60"/>
      <c r="JHC19" s="60"/>
      <c r="JHD19" s="60"/>
      <c r="JHE19" s="60"/>
      <c r="JHF19" s="60"/>
      <c r="JHG19" s="60"/>
      <c r="JHH19" s="60"/>
      <c r="JHI19" s="60"/>
      <c r="JHJ19" s="60"/>
      <c r="JHK19" s="60"/>
      <c r="JHL19" s="60"/>
      <c r="JHM19" s="60"/>
      <c r="JHN19" s="60"/>
      <c r="JHO19" s="60"/>
      <c r="JHP19" s="60"/>
      <c r="JHQ19" s="60"/>
      <c r="JHR19" s="60"/>
      <c r="JHS19" s="60"/>
      <c r="JHT19" s="60"/>
      <c r="JHU19" s="60"/>
      <c r="JHV19" s="60"/>
      <c r="JHW19" s="60"/>
      <c r="JHX19" s="60"/>
      <c r="JHY19" s="60"/>
      <c r="JHZ19" s="60"/>
      <c r="JIA19" s="60"/>
      <c r="JIB19" s="60"/>
      <c r="JIC19" s="60"/>
      <c r="JID19" s="60"/>
      <c r="JIE19" s="60"/>
      <c r="JIF19" s="60"/>
      <c r="JIG19" s="60"/>
      <c r="JIH19" s="60"/>
      <c r="JII19" s="60"/>
      <c r="JIJ19" s="60"/>
      <c r="JIK19" s="60"/>
      <c r="JIL19" s="60"/>
      <c r="JIM19" s="60"/>
      <c r="JIN19" s="60"/>
      <c r="JIO19" s="60"/>
      <c r="JIP19" s="60"/>
      <c r="JIQ19" s="60"/>
      <c r="JIR19" s="60"/>
      <c r="JIS19" s="60"/>
      <c r="JIT19" s="60"/>
      <c r="JIU19" s="60"/>
      <c r="JIV19" s="60"/>
      <c r="JIW19" s="60"/>
      <c r="JIX19" s="60"/>
      <c r="JIY19" s="60"/>
      <c r="JIZ19" s="60"/>
      <c r="JJA19" s="60"/>
      <c r="JJB19" s="60"/>
      <c r="JJC19" s="60"/>
      <c r="JJD19" s="60"/>
      <c r="JJE19" s="60"/>
      <c r="JJF19" s="60"/>
      <c r="JJG19" s="60"/>
      <c r="JJH19" s="60"/>
      <c r="JJI19" s="60"/>
      <c r="JJJ19" s="60"/>
      <c r="JJK19" s="60"/>
      <c r="JJL19" s="60"/>
      <c r="JJM19" s="60"/>
      <c r="JJN19" s="60"/>
      <c r="JJO19" s="60"/>
      <c r="JJP19" s="60"/>
      <c r="JJQ19" s="60"/>
      <c r="JJR19" s="60"/>
      <c r="JJS19" s="60"/>
      <c r="JJT19" s="60"/>
      <c r="JJU19" s="60"/>
      <c r="JJV19" s="60"/>
      <c r="JJW19" s="60"/>
      <c r="JJX19" s="60"/>
      <c r="JJY19" s="60"/>
      <c r="JJZ19" s="60"/>
      <c r="JKA19" s="60"/>
      <c r="JKB19" s="60"/>
      <c r="JKC19" s="60"/>
      <c r="JKD19" s="60"/>
      <c r="JKE19" s="60"/>
      <c r="JKF19" s="60"/>
      <c r="JKG19" s="60"/>
      <c r="JKH19" s="60"/>
      <c r="JKI19" s="60"/>
      <c r="JKJ19" s="60"/>
      <c r="JKK19" s="60"/>
      <c r="JKL19" s="60"/>
      <c r="JKM19" s="60"/>
      <c r="JKN19" s="60"/>
      <c r="JKO19" s="60"/>
      <c r="JKP19" s="60"/>
      <c r="JKQ19" s="60"/>
      <c r="JKR19" s="60"/>
      <c r="JKS19" s="60"/>
      <c r="JKT19" s="60"/>
      <c r="JKU19" s="60"/>
      <c r="JKV19" s="60"/>
      <c r="JKW19" s="60"/>
      <c r="JKX19" s="60"/>
      <c r="JKY19" s="60"/>
      <c r="JKZ19" s="60"/>
      <c r="JLA19" s="60"/>
      <c r="JLB19" s="60"/>
      <c r="JLC19" s="60"/>
      <c r="JLD19" s="60"/>
      <c r="JLE19" s="60"/>
      <c r="JLF19" s="60"/>
      <c r="JLG19" s="60"/>
      <c r="JLH19" s="60"/>
      <c r="JLI19" s="60"/>
      <c r="JLJ19" s="60"/>
      <c r="JLK19" s="60"/>
      <c r="JLL19" s="60"/>
      <c r="JLM19" s="60"/>
      <c r="JLN19" s="60"/>
      <c r="JLO19" s="60"/>
      <c r="JLP19" s="60"/>
      <c r="JLQ19" s="60"/>
      <c r="JLR19" s="60"/>
      <c r="JLS19" s="60"/>
      <c r="JLT19" s="60"/>
      <c r="JLU19" s="60"/>
      <c r="JLV19" s="60"/>
      <c r="JLW19" s="60"/>
      <c r="JLX19" s="60"/>
      <c r="JLY19" s="60"/>
      <c r="JLZ19" s="60"/>
      <c r="JMA19" s="60"/>
      <c r="JMB19" s="60"/>
      <c r="JMC19" s="60"/>
      <c r="JMD19" s="60"/>
      <c r="JME19" s="60"/>
      <c r="JMF19" s="60"/>
      <c r="JMG19" s="60"/>
      <c r="JMH19" s="60"/>
      <c r="JMI19" s="60"/>
      <c r="JMJ19" s="60"/>
      <c r="JMK19" s="60"/>
      <c r="JML19" s="60"/>
      <c r="JMM19" s="60"/>
      <c r="JMN19" s="60"/>
      <c r="JMO19" s="60"/>
      <c r="JMP19" s="60"/>
      <c r="JMQ19" s="60"/>
      <c r="JMR19" s="60"/>
      <c r="JMS19" s="60"/>
      <c r="JMT19" s="60"/>
      <c r="JMU19" s="60"/>
      <c r="JMV19" s="60"/>
      <c r="JMW19" s="60"/>
      <c r="JMX19" s="60"/>
      <c r="JMY19" s="60"/>
      <c r="JMZ19" s="60"/>
      <c r="JNA19" s="60"/>
      <c r="JNB19" s="60"/>
      <c r="JNC19" s="60"/>
      <c r="JND19" s="60"/>
      <c r="JNE19" s="60"/>
      <c r="JNF19" s="60"/>
      <c r="JNG19" s="60"/>
      <c r="JNH19" s="60"/>
      <c r="JNI19" s="60"/>
      <c r="JNJ19" s="60"/>
      <c r="JNK19" s="60"/>
      <c r="JNL19" s="60"/>
      <c r="JNM19" s="60"/>
      <c r="JNN19" s="60"/>
      <c r="JNO19" s="60"/>
      <c r="JNP19" s="60"/>
      <c r="JNQ19" s="60"/>
      <c r="JNR19" s="60"/>
      <c r="JNS19" s="60"/>
      <c r="JNT19" s="60"/>
      <c r="JNU19" s="60"/>
      <c r="JNV19" s="60"/>
      <c r="JNW19" s="60"/>
      <c r="JNX19" s="60"/>
      <c r="JNY19" s="60"/>
      <c r="JNZ19" s="60"/>
      <c r="JOA19" s="60"/>
      <c r="JOB19" s="60"/>
      <c r="JOC19" s="60"/>
      <c r="JOD19" s="60"/>
      <c r="JOE19" s="60"/>
      <c r="JOF19" s="60"/>
      <c r="JOG19" s="60"/>
      <c r="JOH19" s="60"/>
      <c r="JOI19" s="60"/>
      <c r="JOJ19" s="60"/>
      <c r="JOK19" s="60"/>
      <c r="JOL19" s="60"/>
      <c r="JOM19" s="60"/>
      <c r="JON19" s="60"/>
      <c r="JOO19" s="60"/>
      <c r="JOP19" s="60"/>
      <c r="JOQ19" s="60"/>
      <c r="JOR19" s="60"/>
      <c r="JOS19" s="60"/>
      <c r="JOT19" s="60"/>
      <c r="JOU19" s="60"/>
      <c r="JOV19" s="60"/>
      <c r="JOW19" s="60"/>
      <c r="JOX19" s="60"/>
      <c r="JOY19" s="60"/>
      <c r="JOZ19" s="60"/>
      <c r="JPA19" s="60"/>
      <c r="JPB19" s="60"/>
      <c r="JPC19" s="60"/>
      <c r="JPD19" s="60"/>
      <c r="JPE19" s="60"/>
      <c r="JPF19" s="60"/>
      <c r="JPG19" s="60"/>
      <c r="JPH19" s="60"/>
      <c r="JPI19" s="60"/>
      <c r="JPJ19" s="60"/>
      <c r="JPK19" s="60"/>
      <c r="JPL19" s="60"/>
      <c r="JPM19" s="60"/>
      <c r="JPN19" s="60"/>
      <c r="JPO19" s="60"/>
      <c r="JPP19" s="60"/>
      <c r="JPQ19" s="60"/>
      <c r="JPR19" s="60"/>
      <c r="JPS19" s="60"/>
      <c r="JPT19" s="60"/>
      <c r="JPU19" s="60"/>
      <c r="JPV19" s="60"/>
      <c r="JPW19" s="60"/>
      <c r="JPX19" s="60"/>
      <c r="JPY19" s="60"/>
      <c r="JPZ19" s="60"/>
      <c r="JQA19" s="60"/>
      <c r="JQB19" s="60"/>
      <c r="JQC19" s="60"/>
      <c r="JQD19" s="60"/>
      <c r="JQE19" s="60"/>
      <c r="JQF19" s="60"/>
      <c r="JQG19" s="60"/>
      <c r="JQH19" s="60"/>
      <c r="JQI19" s="60"/>
      <c r="JQJ19" s="60"/>
      <c r="JQK19" s="60"/>
      <c r="JQL19" s="60"/>
      <c r="JQM19" s="60"/>
      <c r="JQN19" s="60"/>
      <c r="JQO19" s="60"/>
      <c r="JQP19" s="60"/>
      <c r="JQQ19" s="60"/>
      <c r="JQR19" s="60"/>
      <c r="JQS19" s="60"/>
      <c r="JQT19" s="60"/>
      <c r="JQU19" s="60"/>
      <c r="JQV19" s="60"/>
      <c r="JQW19" s="60"/>
      <c r="JQX19" s="60"/>
      <c r="JQY19" s="60"/>
      <c r="JQZ19" s="60"/>
      <c r="JRA19" s="60"/>
      <c r="JRB19" s="60"/>
      <c r="JRC19" s="60"/>
      <c r="JRD19" s="60"/>
      <c r="JRE19" s="60"/>
      <c r="JRF19" s="60"/>
      <c r="JRG19" s="60"/>
      <c r="JRH19" s="60"/>
      <c r="JRI19" s="60"/>
      <c r="JRJ19" s="60"/>
      <c r="JRK19" s="60"/>
      <c r="JRL19" s="60"/>
      <c r="JRM19" s="60"/>
      <c r="JRN19" s="60"/>
      <c r="JRO19" s="60"/>
      <c r="JRP19" s="60"/>
      <c r="JRQ19" s="60"/>
      <c r="JRR19" s="60"/>
      <c r="JRS19" s="60"/>
      <c r="JRT19" s="60"/>
      <c r="JRU19" s="60"/>
      <c r="JRV19" s="60"/>
      <c r="JRW19" s="60"/>
      <c r="JRX19" s="60"/>
      <c r="JRY19" s="60"/>
      <c r="JRZ19" s="60"/>
      <c r="JSA19" s="60"/>
      <c r="JSB19" s="60"/>
      <c r="JSC19" s="60"/>
      <c r="JSD19" s="60"/>
      <c r="JSE19" s="60"/>
      <c r="JSF19" s="60"/>
      <c r="JSG19" s="60"/>
      <c r="JSH19" s="60"/>
      <c r="JSI19" s="60"/>
      <c r="JSJ19" s="60"/>
      <c r="JSK19" s="60"/>
      <c r="JSL19" s="60"/>
      <c r="JSM19" s="60"/>
      <c r="JSN19" s="60"/>
      <c r="JSO19" s="60"/>
      <c r="JSP19" s="60"/>
      <c r="JSQ19" s="60"/>
      <c r="JSR19" s="60"/>
      <c r="JSS19" s="60"/>
      <c r="JST19" s="60"/>
      <c r="JSU19" s="60"/>
      <c r="JSV19" s="60"/>
      <c r="JSW19" s="60"/>
      <c r="JSX19" s="60"/>
      <c r="JSY19" s="60"/>
      <c r="JSZ19" s="60"/>
      <c r="JTA19" s="60"/>
      <c r="JTB19" s="60"/>
      <c r="JTC19" s="60"/>
      <c r="JTD19" s="60"/>
      <c r="JTE19" s="60"/>
      <c r="JTF19" s="60"/>
      <c r="JTG19" s="60"/>
      <c r="JTH19" s="60"/>
      <c r="JTI19" s="60"/>
      <c r="JTJ19" s="60"/>
      <c r="JTK19" s="60"/>
      <c r="JTL19" s="60"/>
      <c r="JTM19" s="60"/>
      <c r="JTN19" s="60"/>
      <c r="JTO19" s="60"/>
      <c r="JTP19" s="60"/>
      <c r="JTQ19" s="60"/>
      <c r="JTR19" s="60"/>
      <c r="JTS19" s="60"/>
      <c r="JTT19" s="60"/>
      <c r="JTU19" s="60"/>
      <c r="JTV19" s="60"/>
      <c r="JTW19" s="60"/>
      <c r="JTX19" s="60"/>
      <c r="JTY19" s="60"/>
      <c r="JTZ19" s="60"/>
      <c r="JUA19" s="60"/>
      <c r="JUB19" s="60"/>
      <c r="JUC19" s="60"/>
      <c r="JUD19" s="60"/>
      <c r="JUE19" s="60"/>
      <c r="JUF19" s="60"/>
      <c r="JUG19" s="60"/>
      <c r="JUH19" s="60"/>
      <c r="JUI19" s="60"/>
      <c r="JUJ19" s="60"/>
      <c r="JUK19" s="60"/>
      <c r="JUL19" s="60"/>
      <c r="JUM19" s="60"/>
      <c r="JUN19" s="60"/>
      <c r="JUO19" s="60"/>
      <c r="JUP19" s="60"/>
      <c r="JUQ19" s="60"/>
      <c r="JUR19" s="60"/>
      <c r="JUS19" s="60"/>
      <c r="JUT19" s="60"/>
      <c r="JUU19" s="60"/>
      <c r="JUV19" s="60"/>
      <c r="JUW19" s="60"/>
      <c r="JUX19" s="60"/>
      <c r="JUY19" s="60"/>
      <c r="JUZ19" s="60"/>
      <c r="JVA19" s="60"/>
      <c r="JVB19" s="60"/>
      <c r="JVC19" s="60"/>
      <c r="JVD19" s="60"/>
      <c r="JVE19" s="60"/>
      <c r="JVF19" s="60"/>
      <c r="JVG19" s="60"/>
      <c r="JVH19" s="60"/>
      <c r="JVI19" s="60"/>
      <c r="JVJ19" s="60"/>
      <c r="JVK19" s="60"/>
      <c r="JVL19" s="60"/>
      <c r="JVM19" s="60"/>
      <c r="JVN19" s="60"/>
      <c r="JVO19" s="60"/>
      <c r="JVP19" s="60"/>
      <c r="JVQ19" s="60"/>
      <c r="JVR19" s="60"/>
      <c r="JVS19" s="60"/>
      <c r="JVT19" s="60"/>
      <c r="JVU19" s="60"/>
      <c r="JVV19" s="60"/>
      <c r="JVW19" s="60"/>
      <c r="JVX19" s="60"/>
      <c r="JVY19" s="60"/>
      <c r="JVZ19" s="60"/>
      <c r="JWA19" s="60"/>
      <c r="JWB19" s="60"/>
      <c r="JWC19" s="60"/>
      <c r="JWD19" s="60"/>
      <c r="JWE19" s="60"/>
      <c r="JWF19" s="60"/>
      <c r="JWG19" s="60"/>
      <c r="JWH19" s="60"/>
      <c r="JWI19" s="60"/>
      <c r="JWJ19" s="60"/>
      <c r="JWK19" s="60"/>
      <c r="JWL19" s="60"/>
      <c r="JWM19" s="60"/>
      <c r="JWN19" s="60"/>
      <c r="JWO19" s="60"/>
      <c r="JWP19" s="60"/>
      <c r="JWQ19" s="60"/>
      <c r="JWR19" s="60"/>
      <c r="JWS19" s="60"/>
      <c r="JWT19" s="60"/>
      <c r="JWU19" s="60"/>
      <c r="JWV19" s="60"/>
      <c r="JWW19" s="60"/>
      <c r="JWX19" s="60"/>
      <c r="JWY19" s="60"/>
      <c r="JWZ19" s="60"/>
      <c r="JXA19" s="60"/>
      <c r="JXB19" s="60"/>
      <c r="JXC19" s="60"/>
      <c r="JXD19" s="60"/>
      <c r="JXE19" s="60"/>
      <c r="JXF19" s="60"/>
      <c r="JXG19" s="60"/>
      <c r="JXH19" s="60"/>
      <c r="JXI19" s="60"/>
      <c r="JXJ19" s="60"/>
      <c r="JXK19" s="60"/>
      <c r="JXL19" s="60"/>
      <c r="JXM19" s="60"/>
      <c r="JXN19" s="60"/>
      <c r="JXO19" s="60"/>
      <c r="JXP19" s="60"/>
      <c r="JXQ19" s="60"/>
      <c r="JXR19" s="60"/>
      <c r="JXS19" s="60"/>
      <c r="JXT19" s="60"/>
      <c r="JXU19" s="60"/>
      <c r="JXV19" s="60"/>
      <c r="JXW19" s="60"/>
      <c r="JXX19" s="60"/>
      <c r="JXY19" s="60"/>
      <c r="JXZ19" s="60"/>
      <c r="JYA19" s="60"/>
      <c r="JYB19" s="60"/>
      <c r="JYC19" s="60"/>
      <c r="JYD19" s="60"/>
      <c r="JYE19" s="60"/>
      <c r="JYF19" s="60"/>
      <c r="JYG19" s="60"/>
      <c r="JYH19" s="60"/>
      <c r="JYI19" s="60"/>
      <c r="JYJ19" s="60"/>
      <c r="JYK19" s="60"/>
      <c r="JYL19" s="60"/>
      <c r="JYM19" s="60"/>
      <c r="JYN19" s="60"/>
      <c r="JYO19" s="60"/>
      <c r="JYP19" s="60"/>
      <c r="JYQ19" s="60"/>
      <c r="JYR19" s="60"/>
      <c r="JYS19" s="60"/>
      <c r="JYT19" s="60"/>
      <c r="JYU19" s="60"/>
      <c r="JYV19" s="60"/>
      <c r="JYW19" s="60"/>
      <c r="JYX19" s="60"/>
      <c r="JYY19" s="60"/>
      <c r="JYZ19" s="60"/>
      <c r="JZA19" s="60"/>
      <c r="JZB19" s="60"/>
      <c r="JZC19" s="60"/>
      <c r="JZD19" s="60"/>
      <c r="JZE19" s="60"/>
      <c r="JZF19" s="60"/>
      <c r="JZG19" s="60"/>
      <c r="JZH19" s="60"/>
      <c r="JZI19" s="60"/>
      <c r="JZJ19" s="60"/>
      <c r="JZK19" s="60"/>
      <c r="JZL19" s="60"/>
      <c r="JZM19" s="60"/>
      <c r="JZN19" s="60"/>
      <c r="JZO19" s="60"/>
      <c r="JZP19" s="60"/>
      <c r="JZQ19" s="60"/>
      <c r="JZR19" s="60"/>
      <c r="JZS19" s="60"/>
      <c r="JZT19" s="60"/>
      <c r="JZU19" s="60"/>
      <c r="JZV19" s="60"/>
      <c r="JZW19" s="60"/>
      <c r="JZX19" s="60"/>
      <c r="JZY19" s="60"/>
      <c r="JZZ19" s="60"/>
      <c r="KAA19" s="60"/>
      <c r="KAB19" s="60"/>
      <c r="KAC19" s="60"/>
      <c r="KAD19" s="60"/>
      <c r="KAE19" s="60"/>
      <c r="KAF19" s="60"/>
      <c r="KAG19" s="60"/>
      <c r="KAH19" s="60"/>
      <c r="KAI19" s="60"/>
      <c r="KAJ19" s="60"/>
      <c r="KAK19" s="60"/>
      <c r="KAL19" s="60"/>
      <c r="KAM19" s="60"/>
      <c r="KAN19" s="60"/>
      <c r="KAO19" s="60"/>
      <c r="KAP19" s="60"/>
      <c r="KAQ19" s="60"/>
      <c r="KAR19" s="60"/>
      <c r="KAS19" s="60"/>
      <c r="KAT19" s="60"/>
      <c r="KAU19" s="60"/>
      <c r="KAV19" s="60"/>
      <c r="KAW19" s="60"/>
      <c r="KAX19" s="60"/>
      <c r="KAY19" s="60"/>
      <c r="KAZ19" s="60"/>
      <c r="KBA19" s="60"/>
      <c r="KBB19" s="60"/>
      <c r="KBC19" s="60"/>
      <c r="KBD19" s="60"/>
      <c r="KBE19" s="60"/>
      <c r="KBF19" s="60"/>
      <c r="KBG19" s="60"/>
      <c r="KBH19" s="60"/>
      <c r="KBI19" s="60"/>
      <c r="KBJ19" s="60"/>
      <c r="KBK19" s="60"/>
      <c r="KBL19" s="60"/>
      <c r="KBM19" s="60"/>
      <c r="KBN19" s="60"/>
      <c r="KBO19" s="60"/>
      <c r="KBP19" s="60"/>
      <c r="KBQ19" s="60"/>
      <c r="KBR19" s="60"/>
      <c r="KBS19" s="60"/>
      <c r="KBT19" s="60"/>
      <c r="KBU19" s="60"/>
      <c r="KBV19" s="60"/>
      <c r="KBW19" s="60"/>
      <c r="KBX19" s="60"/>
      <c r="KBY19" s="60"/>
      <c r="KBZ19" s="60"/>
      <c r="KCA19" s="60"/>
      <c r="KCB19" s="60"/>
      <c r="KCC19" s="60"/>
      <c r="KCD19" s="60"/>
      <c r="KCE19" s="60"/>
      <c r="KCF19" s="60"/>
      <c r="KCG19" s="60"/>
      <c r="KCH19" s="60"/>
      <c r="KCI19" s="60"/>
      <c r="KCJ19" s="60"/>
      <c r="KCK19" s="60"/>
      <c r="KCL19" s="60"/>
      <c r="KCM19" s="60"/>
      <c r="KCN19" s="60"/>
      <c r="KCO19" s="60"/>
      <c r="KCP19" s="60"/>
      <c r="KCQ19" s="60"/>
      <c r="KCR19" s="60"/>
      <c r="KCS19" s="60"/>
      <c r="KCT19" s="60"/>
      <c r="KCU19" s="60"/>
      <c r="KCV19" s="60"/>
      <c r="KCW19" s="60"/>
      <c r="KCX19" s="60"/>
      <c r="KCY19" s="60"/>
      <c r="KCZ19" s="60"/>
      <c r="KDA19" s="60"/>
      <c r="KDB19" s="60"/>
      <c r="KDC19" s="60"/>
      <c r="KDD19" s="60"/>
      <c r="KDE19" s="60"/>
      <c r="KDF19" s="60"/>
      <c r="KDG19" s="60"/>
      <c r="KDH19" s="60"/>
      <c r="KDI19" s="60"/>
      <c r="KDJ19" s="60"/>
      <c r="KDK19" s="60"/>
      <c r="KDL19" s="60"/>
      <c r="KDM19" s="60"/>
      <c r="KDN19" s="60"/>
      <c r="KDO19" s="60"/>
      <c r="KDP19" s="60"/>
      <c r="KDQ19" s="60"/>
      <c r="KDR19" s="60"/>
      <c r="KDS19" s="60"/>
      <c r="KDT19" s="60"/>
      <c r="KDU19" s="60"/>
      <c r="KDV19" s="60"/>
      <c r="KDW19" s="60"/>
      <c r="KDX19" s="60"/>
      <c r="KDY19" s="60"/>
      <c r="KDZ19" s="60"/>
      <c r="KEA19" s="60"/>
      <c r="KEB19" s="60"/>
      <c r="KEC19" s="60"/>
      <c r="KED19" s="60"/>
      <c r="KEE19" s="60"/>
      <c r="KEF19" s="60"/>
      <c r="KEG19" s="60"/>
      <c r="KEH19" s="60"/>
      <c r="KEI19" s="60"/>
      <c r="KEJ19" s="60"/>
      <c r="KEK19" s="60"/>
      <c r="KEL19" s="60"/>
      <c r="KEM19" s="60"/>
      <c r="KEN19" s="60"/>
      <c r="KEO19" s="60"/>
      <c r="KEP19" s="60"/>
      <c r="KEQ19" s="60"/>
      <c r="KER19" s="60"/>
      <c r="KES19" s="60"/>
      <c r="KET19" s="60"/>
      <c r="KEU19" s="60"/>
      <c r="KEV19" s="60"/>
      <c r="KEW19" s="60"/>
      <c r="KEX19" s="60"/>
      <c r="KEY19" s="60"/>
      <c r="KEZ19" s="60"/>
      <c r="KFA19" s="60"/>
      <c r="KFB19" s="60"/>
      <c r="KFC19" s="60"/>
      <c r="KFD19" s="60"/>
      <c r="KFE19" s="60"/>
      <c r="KFF19" s="60"/>
      <c r="KFG19" s="60"/>
      <c r="KFH19" s="60"/>
      <c r="KFI19" s="60"/>
      <c r="KFJ19" s="60"/>
      <c r="KFK19" s="60"/>
      <c r="KFL19" s="60"/>
      <c r="KFM19" s="60"/>
      <c r="KFN19" s="60"/>
      <c r="KFO19" s="60"/>
      <c r="KFP19" s="60"/>
      <c r="KFQ19" s="60"/>
      <c r="KFR19" s="60"/>
      <c r="KFS19" s="60"/>
      <c r="KFT19" s="60"/>
      <c r="KFU19" s="60"/>
      <c r="KFV19" s="60"/>
      <c r="KFW19" s="60"/>
      <c r="KFX19" s="60"/>
      <c r="KFY19" s="60"/>
      <c r="KFZ19" s="60"/>
      <c r="KGA19" s="60"/>
      <c r="KGB19" s="60"/>
      <c r="KGC19" s="60"/>
      <c r="KGD19" s="60"/>
      <c r="KGE19" s="60"/>
      <c r="KGF19" s="60"/>
      <c r="KGG19" s="60"/>
      <c r="KGH19" s="60"/>
      <c r="KGI19" s="60"/>
      <c r="KGJ19" s="60"/>
      <c r="KGK19" s="60"/>
      <c r="KGL19" s="60"/>
      <c r="KGM19" s="60"/>
      <c r="KGN19" s="60"/>
      <c r="KGO19" s="60"/>
      <c r="KGP19" s="60"/>
      <c r="KGQ19" s="60"/>
      <c r="KGR19" s="60"/>
      <c r="KGS19" s="60"/>
      <c r="KGT19" s="60"/>
      <c r="KGU19" s="60"/>
      <c r="KGV19" s="60"/>
      <c r="KGW19" s="60"/>
      <c r="KGX19" s="60"/>
      <c r="KGY19" s="60"/>
      <c r="KGZ19" s="60"/>
      <c r="KHA19" s="60"/>
      <c r="KHB19" s="60"/>
      <c r="KHC19" s="60"/>
      <c r="KHD19" s="60"/>
      <c r="KHE19" s="60"/>
      <c r="KHF19" s="60"/>
      <c r="KHG19" s="60"/>
      <c r="KHH19" s="60"/>
      <c r="KHI19" s="60"/>
      <c r="KHJ19" s="60"/>
      <c r="KHK19" s="60"/>
      <c r="KHL19" s="60"/>
      <c r="KHM19" s="60"/>
      <c r="KHN19" s="60"/>
      <c r="KHO19" s="60"/>
      <c r="KHP19" s="60"/>
      <c r="KHQ19" s="60"/>
      <c r="KHR19" s="60"/>
      <c r="KHS19" s="60"/>
      <c r="KHT19" s="60"/>
      <c r="KHU19" s="60"/>
      <c r="KHV19" s="60"/>
      <c r="KHW19" s="60"/>
      <c r="KHX19" s="60"/>
      <c r="KHY19" s="60"/>
      <c r="KHZ19" s="60"/>
      <c r="KIA19" s="60"/>
      <c r="KIB19" s="60"/>
      <c r="KIC19" s="60"/>
      <c r="KID19" s="60"/>
      <c r="KIE19" s="60"/>
      <c r="KIF19" s="60"/>
      <c r="KIG19" s="60"/>
      <c r="KIH19" s="60"/>
      <c r="KII19" s="60"/>
      <c r="KIJ19" s="60"/>
      <c r="KIK19" s="60"/>
      <c r="KIL19" s="60"/>
      <c r="KIM19" s="60"/>
      <c r="KIN19" s="60"/>
      <c r="KIO19" s="60"/>
      <c r="KIP19" s="60"/>
      <c r="KIQ19" s="60"/>
      <c r="KIR19" s="60"/>
      <c r="KIS19" s="60"/>
      <c r="KIT19" s="60"/>
      <c r="KIU19" s="60"/>
      <c r="KIV19" s="60"/>
      <c r="KIW19" s="60"/>
      <c r="KIX19" s="60"/>
      <c r="KIY19" s="60"/>
      <c r="KIZ19" s="60"/>
      <c r="KJA19" s="60"/>
      <c r="KJB19" s="60"/>
      <c r="KJC19" s="60"/>
      <c r="KJD19" s="60"/>
      <c r="KJE19" s="60"/>
      <c r="KJF19" s="60"/>
      <c r="KJG19" s="60"/>
      <c r="KJH19" s="60"/>
      <c r="KJI19" s="60"/>
      <c r="KJJ19" s="60"/>
      <c r="KJK19" s="60"/>
      <c r="KJL19" s="60"/>
      <c r="KJM19" s="60"/>
      <c r="KJN19" s="60"/>
      <c r="KJO19" s="60"/>
      <c r="KJP19" s="60"/>
      <c r="KJQ19" s="60"/>
      <c r="KJR19" s="60"/>
      <c r="KJS19" s="60"/>
      <c r="KJT19" s="60"/>
      <c r="KJU19" s="60"/>
      <c r="KJV19" s="60"/>
      <c r="KJW19" s="60"/>
      <c r="KJX19" s="60"/>
      <c r="KJY19" s="60"/>
      <c r="KJZ19" s="60"/>
      <c r="KKA19" s="60"/>
      <c r="KKB19" s="60"/>
      <c r="KKC19" s="60"/>
      <c r="KKD19" s="60"/>
      <c r="KKE19" s="60"/>
      <c r="KKF19" s="60"/>
      <c r="KKG19" s="60"/>
      <c r="KKH19" s="60"/>
      <c r="KKI19" s="60"/>
      <c r="KKJ19" s="60"/>
      <c r="KKK19" s="60"/>
      <c r="KKL19" s="60"/>
      <c r="KKM19" s="60"/>
      <c r="KKN19" s="60"/>
      <c r="KKO19" s="60"/>
      <c r="KKP19" s="60"/>
      <c r="KKQ19" s="60"/>
      <c r="KKR19" s="60"/>
      <c r="KKS19" s="60"/>
      <c r="KKT19" s="60"/>
      <c r="KKU19" s="60"/>
      <c r="KKV19" s="60"/>
      <c r="KKW19" s="60"/>
      <c r="KKX19" s="60"/>
      <c r="KKY19" s="60"/>
      <c r="KKZ19" s="60"/>
      <c r="KLA19" s="60"/>
      <c r="KLB19" s="60"/>
      <c r="KLC19" s="60"/>
      <c r="KLD19" s="60"/>
      <c r="KLE19" s="60"/>
      <c r="KLF19" s="60"/>
      <c r="KLG19" s="60"/>
      <c r="KLH19" s="60"/>
      <c r="KLI19" s="60"/>
      <c r="KLJ19" s="60"/>
      <c r="KLK19" s="60"/>
      <c r="KLL19" s="60"/>
      <c r="KLM19" s="60"/>
      <c r="KLN19" s="60"/>
      <c r="KLO19" s="60"/>
      <c r="KLP19" s="60"/>
      <c r="KLQ19" s="60"/>
      <c r="KLR19" s="60"/>
      <c r="KLS19" s="60"/>
      <c r="KLT19" s="60"/>
      <c r="KLU19" s="60"/>
      <c r="KLV19" s="60"/>
      <c r="KLW19" s="60"/>
      <c r="KLX19" s="60"/>
      <c r="KLY19" s="60"/>
      <c r="KLZ19" s="60"/>
      <c r="KMA19" s="60"/>
      <c r="KMB19" s="60"/>
      <c r="KMC19" s="60"/>
      <c r="KMD19" s="60"/>
      <c r="KME19" s="60"/>
      <c r="KMF19" s="60"/>
      <c r="KMG19" s="60"/>
      <c r="KMH19" s="60"/>
      <c r="KMI19" s="60"/>
      <c r="KMJ19" s="60"/>
      <c r="KMK19" s="60"/>
      <c r="KML19" s="60"/>
      <c r="KMM19" s="60"/>
      <c r="KMN19" s="60"/>
      <c r="KMO19" s="60"/>
      <c r="KMP19" s="60"/>
      <c r="KMQ19" s="60"/>
      <c r="KMR19" s="60"/>
      <c r="KMS19" s="60"/>
      <c r="KMT19" s="60"/>
      <c r="KMU19" s="60"/>
      <c r="KMV19" s="60"/>
      <c r="KMW19" s="60"/>
      <c r="KMX19" s="60"/>
      <c r="KMY19" s="60"/>
      <c r="KMZ19" s="60"/>
      <c r="KNA19" s="60"/>
      <c r="KNB19" s="60"/>
      <c r="KNC19" s="60"/>
      <c r="KND19" s="60"/>
      <c r="KNE19" s="60"/>
      <c r="KNF19" s="60"/>
      <c r="KNG19" s="60"/>
      <c r="KNH19" s="60"/>
      <c r="KNI19" s="60"/>
      <c r="KNJ19" s="60"/>
      <c r="KNK19" s="60"/>
      <c r="KNL19" s="60"/>
      <c r="KNM19" s="60"/>
      <c r="KNN19" s="60"/>
      <c r="KNO19" s="60"/>
      <c r="KNP19" s="60"/>
      <c r="KNQ19" s="60"/>
      <c r="KNR19" s="60"/>
      <c r="KNS19" s="60"/>
      <c r="KNT19" s="60"/>
      <c r="KNU19" s="60"/>
      <c r="KNV19" s="60"/>
      <c r="KNW19" s="60"/>
      <c r="KNX19" s="60"/>
      <c r="KNY19" s="60"/>
      <c r="KNZ19" s="60"/>
      <c r="KOA19" s="60"/>
      <c r="KOB19" s="60"/>
      <c r="KOC19" s="60"/>
      <c r="KOD19" s="60"/>
      <c r="KOE19" s="60"/>
      <c r="KOF19" s="60"/>
      <c r="KOG19" s="60"/>
      <c r="KOH19" s="60"/>
      <c r="KOI19" s="60"/>
      <c r="KOJ19" s="60"/>
      <c r="KOK19" s="60"/>
      <c r="KOL19" s="60"/>
      <c r="KOM19" s="60"/>
      <c r="KON19" s="60"/>
      <c r="KOO19" s="60"/>
      <c r="KOP19" s="60"/>
      <c r="KOQ19" s="60"/>
      <c r="KOR19" s="60"/>
      <c r="KOS19" s="60"/>
      <c r="KOT19" s="60"/>
      <c r="KOU19" s="60"/>
      <c r="KOV19" s="60"/>
      <c r="KOW19" s="60"/>
      <c r="KOX19" s="60"/>
      <c r="KOY19" s="60"/>
      <c r="KOZ19" s="60"/>
      <c r="KPA19" s="60"/>
      <c r="KPB19" s="60"/>
      <c r="KPC19" s="60"/>
      <c r="KPD19" s="60"/>
      <c r="KPE19" s="60"/>
      <c r="KPF19" s="60"/>
      <c r="KPG19" s="60"/>
      <c r="KPH19" s="60"/>
      <c r="KPI19" s="60"/>
      <c r="KPJ19" s="60"/>
      <c r="KPK19" s="60"/>
      <c r="KPL19" s="60"/>
      <c r="KPM19" s="60"/>
      <c r="KPN19" s="60"/>
      <c r="KPO19" s="60"/>
      <c r="KPP19" s="60"/>
      <c r="KPQ19" s="60"/>
      <c r="KPR19" s="60"/>
      <c r="KPS19" s="60"/>
      <c r="KPT19" s="60"/>
      <c r="KPU19" s="60"/>
      <c r="KPV19" s="60"/>
      <c r="KPW19" s="60"/>
      <c r="KPX19" s="60"/>
      <c r="KPY19" s="60"/>
      <c r="KPZ19" s="60"/>
      <c r="KQA19" s="60"/>
      <c r="KQB19" s="60"/>
      <c r="KQC19" s="60"/>
      <c r="KQD19" s="60"/>
      <c r="KQE19" s="60"/>
      <c r="KQF19" s="60"/>
      <c r="KQG19" s="60"/>
      <c r="KQH19" s="60"/>
      <c r="KQI19" s="60"/>
      <c r="KQJ19" s="60"/>
      <c r="KQK19" s="60"/>
      <c r="KQL19" s="60"/>
      <c r="KQM19" s="60"/>
      <c r="KQN19" s="60"/>
      <c r="KQO19" s="60"/>
      <c r="KQP19" s="60"/>
      <c r="KQQ19" s="60"/>
      <c r="KQR19" s="60"/>
      <c r="KQS19" s="60"/>
      <c r="KQT19" s="60"/>
      <c r="KQU19" s="60"/>
      <c r="KQV19" s="60"/>
      <c r="KQW19" s="60"/>
      <c r="KQX19" s="60"/>
      <c r="KQY19" s="60"/>
      <c r="KQZ19" s="60"/>
      <c r="KRA19" s="60"/>
      <c r="KRB19" s="60"/>
      <c r="KRC19" s="60"/>
      <c r="KRD19" s="60"/>
      <c r="KRE19" s="60"/>
      <c r="KRF19" s="60"/>
      <c r="KRG19" s="60"/>
      <c r="KRH19" s="60"/>
      <c r="KRI19" s="60"/>
      <c r="KRJ19" s="60"/>
      <c r="KRK19" s="60"/>
      <c r="KRL19" s="60"/>
      <c r="KRM19" s="60"/>
      <c r="KRN19" s="60"/>
      <c r="KRO19" s="60"/>
      <c r="KRP19" s="60"/>
      <c r="KRQ19" s="60"/>
      <c r="KRR19" s="60"/>
      <c r="KRS19" s="60"/>
      <c r="KRT19" s="60"/>
      <c r="KRU19" s="60"/>
      <c r="KRV19" s="60"/>
      <c r="KRW19" s="60"/>
      <c r="KRX19" s="60"/>
      <c r="KRY19" s="60"/>
      <c r="KRZ19" s="60"/>
      <c r="KSA19" s="60"/>
      <c r="KSB19" s="60"/>
      <c r="KSC19" s="60"/>
      <c r="KSD19" s="60"/>
      <c r="KSE19" s="60"/>
      <c r="KSF19" s="60"/>
      <c r="KSG19" s="60"/>
      <c r="KSH19" s="60"/>
      <c r="KSI19" s="60"/>
      <c r="KSJ19" s="60"/>
      <c r="KSK19" s="60"/>
      <c r="KSL19" s="60"/>
      <c r="KSM19" s="60"/>
      <c r="KSN19" s="60"/>
      <c r="KSO19" s="60"/>
      <c r="KSP19" s="60"/>
      <c r="KSQ19" s="60"/>
      <c r="KSR19" s="60"/>
      <c r="KSS19" s="60"/>
      <c r="KST19" s="60"/>
      <c r="KSU19" s="60"/>
      <c r="KSV19" s="60"/>
      <c r="KSW19" s="60"/>
      <c r="KSX19" s="60"/>
      <c r="KSY19" s="60"/>
      <c r="KSZ19" s="60"/>
      <c r="KTA19" s="60"/>
      <c r="KTB19" s="60"/>
      <c r="KTC19" s="60"/>
      <c r="KTD19" s="60"/>
      <c r="KTE19" s="60"/>
      <c r="KTF19" s="60"/>
      <c r="KTG19" s="60"/>
      <c r="KTH19" s="60"/>
      <c r="KTI19" s="60"/>
      <c r="KTJ19" s="60"/>
      <c r="KTK19" s="60"/>
      <c r="KTL19" s="60"/>
      <c r="KTM19" s="60"/>
      <c r="KTN19" s="60"/>
      <c r="KTO19" s="60"/>
      <c r="KTP19" s="60"/>
      <c r="KTQ19" s="60"/>
      <c r="KTR19" s="60"/>
      <c r="KTS19" s="60"/>
      <c r="KTT19" s="60"/>
      <c r="KTU19" s="60"/>
      <c r="KTV19" s="60"/>
      <c r="KTW19" s="60"/>
      <c r="KTX19" s="60"/>
      <c r="KTY19" s="60"/>
      <c r="KTZ19" s="60"/>
      <c r="KUA19" s="60"/>
      <c r="KUB19" s="60"/>
      <c r="KUC19" s="60"/>
      <c r="KUD19" s="60"/>
      <c r="KUE19" s="60"/>
      <c r="KUF19" s="60"/>
      <c r="KUG19" s="60"/>
      <c r="KUH19" s="60"/>
      <c r="KUI19" s="60"/>
      <c r="KUJ19" s="60"/>
      <c r="KUK19" s="60"/>
      <c r="KUL19" s="60"/>
      <c r="KUM19" s="60"/>
      <c r="KUN19" s="60"/>
      <c r="KUO19" s="60"/>
      <c r="KUP19" s="60"/>
      <c r="KUQ19" s="60"/>
      <c r="KUR19" s="60"/>
      <c r="KUS19" s="60"/>
      <c r="KUT19" s="60"/>
      <c r="KUU19" s="60"/>
      <c r="KUV19" s="60"/>
      <c r="KUW19" s="60"/>
      <c r="KUX19" s="60"/>
      <c r="KUY19" s="60"/>
      <c r="KUZ19" s="60"/>
      <c r="KVA19" s="60"/>
      <c r="KVB19" s="60"/>
      <c r="KVC19" s="60"/>
      <c r="KVD19" s="60"/>
      <c r="KVE19" s="60"/>
      <c r="KVF19" s="60"/>
      <c r="KVG19" s="60"/>
      <c r="KVH19" s="60"/>
      <c r="KVI19" s="60"/>
      <c r="KVJ19" s="60"/>
      <c r="KVK19" s="60"/>
      <c r="KVL19" s="60"/>
      <c r="KVM19" s="60"/>
      <c r="KVN19" s="60"/>
      <c r="KVO19" s="60"/>
      <c r="KVP19" s="60"/>
      <c r="KVQ19" s="60"/>
      <c r="KVR19" s="60"/>
      <c r="KVS19" s="60"/>
      <c r="KVT19" s="60"/>
      <c r="KVU19" s="60"/>
      <c r="KVV19" s="60"/>
      <c r="KVW19" s="60"/>
      <c r="KVX19" s="60"/>
      <c r="KVY19" s="60"/>
      <c r="KVZ19" s="60"/>
      <c r="KWA19" s="60"/>
      <c r="KWB19" s="60"/>
      <c r="KWC19" s="60"/>
      <c r="KWD19" s="60"/>
      <c r="KWE19" s="60"/>
      <c r="KWF19" s="60"/>
      <c r="KWG19" s="60"/>
      <c r="KWH19" s="60"/>
      <c r="KWI19" s="60"/>
      <c r="KWJ19" s="60"/>
      <c r="KWK19" s="60"/>
      <c r="KWL19" s="60"/>
      <c r="KWM19" s="60"/>
      <c r="KWN19" s="60"/>
      <c r="KWO19" s="60"/>
      <c r="KWP19" s="60"/>
      <c r="KWQ19" s="60"/>
      <c r="KWR19" s="60"/>
      <c r="KWS19" s="60"/>
      <c r="KWT19" s="60"/>
      <c r="KWU19" s="60"/>
      <c r="KWV19" s="60"/>
      <c r="KWW19" s="60"/>
      <c r="KWX19" s="60"/>
      <c r="KWY19" s="60"/>
      <c r="KWZ19" s="60"/>
      <c r="KXA19" s="60"/>
      <c r="KXB19" s="60"/>
      <c r="KXC19" s="60"/>
      <c r="KXD19" s="60"/>
      <c r="KXE19" s="60"/>
      <c r="KXF19" s="60"/>
      <c r="KXG19" s="60"/>
      <c r="KXH19" s="60"/>
      <c r="KXI19" s="60"/>
      <c r="KXJ19" s="60"/>
      <c r="KXK19" s="60"/>
      <c r="KXL19" s="60"/>
      <c r="KXM19" s="60"/>
      <c r="KXN19" s="60"/>
      <c r="KXO19" s="60"/>
      <c r="KXP19" s="60"/>
      <c r="KXQ19" s="60"/>
      <c r="KXR19" s="60"/>
      <c r="KXS19" s="60"/>
      <c r="KXT19" s="60"/>
      <c r="KXU19" s="60"/>
      <c r="KXV19" s="60"/>
      <c r="KXW19" s="60"/>
      <c r="KXX19" s="60"/>
      <c r="KXY19" s="60"/>
      <c r="KXZ19" s="60"/>
      <c r="KYA19" s="60"/>
      <c r="KYB19" s="60"/>
      <c r="KYC19" s="60"/>
      <c r="KYD19" s="60"/>
      <c r="KYE19" s="60"/>
      <c r="KYF19" s="60"/>
      <c r="KYG19" s="60"/>
      <c r="KYH19" s="60"/>
      <c r="KYI19" s="60"/>
      <c r="KYJ19" s="60"/>
      <c r="KYK19" s="60"/>
      <c r="KYL19" s="60"/>
      <c r="KYM19" s="60"/>
      <c r="KYN19" s="60"/>
      <c r="KYO19" s="60"/>
      <c r="KYP19" s="60"/>
      <c r="KYQ19" s="60"/>
      <c r="KYR19" s="60"/>
      <c r="KYS19" s="60"/>
      <c r="KYT19" s="60"/>
      <c r="KYU19" s="60"/>
      <c r="KYV19" s="60"/>
      <c r="KYW19" s="60"/>
      <c r="KYX19" s="60"/>
      <c r="KYY19" s="60"/>
      <c r="KYZ19" s="60"/>
      <c r="KZA19" s="60"/>
      <c r="KZB19" s="60"/>
      <c r="KZC19" s="60"/>
      <c r="KZD19" s="60"/>
      <c r="KZE19" s="60"/>
      <c r="KZF19" s="60"/>
      <c r="KZG19" s="60"/>
      <c r="KZH19" s="60"/>
      <c r="KZI19" s="60"/>
      <c r="KZJ19" s="60"/>
      <c r="KZK19" s="60"/>
      <c r="KZL19" s="60"/>
      <c r="KZM19" s="60"/>
      <c r="KZN19" s="60"/>
      <c r="KZO19" s="60"/>
      <c r="KZP19" s="60"/>
      <c r="KZQ19" s="60"/>
      <c r="KZR19" s="60"/>
      <c r="KZS19" s="60"/>
      <c r="KZT19" s="60"/>
      <c r="KZU19" s="60"/>
      <c r="KZV19" s="60"/>
      <c r="KZW19" s="60"/>
      <c r="KZX19" s="60"/>
      <c r="KZY19" s="60"/>
      <c r="KZZ19" s="60"/>
      <c r="LAA19" s="60"/>
      <c r="LAB19" s="60"/>
      <c r="LAC19" s="60"/>
      <c r="LAD19" s="60"/>
      <c r="LAE19" s="60"/>
      <c r="LAF19" s="60"/>
      <c r="LAG19" s="60"/>
      <c r="LAH19" s="60"/>
      <c r="LAI19" s="60"/>
      <c r="LAJ19" s="60"/>
      <c r="LAK19" s="60"/>
      <c r="LAL19" s="60"/>
      <c r="LAM19" s="60"/>
      <c r="LAN19" s="60"/>
      <c r="LAO19" s="60"/>
      <c r="LAP19" s="60"/>
      <c r="LAQ19" s="60"/>
      <c r="LAR19" s="60"/>
      <c r="LAS19" s="60"/>
      <c r="LAT19" s="60"/>
      <c r="LAU19" s="60"/>
      <c r="LAV19" s="60"/>
      <c r="LAW19" s="60"/>
      <c r="LAX19" s="60"/>
      <c r="LAY19" s="60"/>
      <c r="LAZ19" s="60"/>
      <c r="LBA19" s="60"/>
      <c r="LBB19" s="60"/>
      <c r="LBC19" s="60"/>
      <c r="LBD19" s="60"/>
      <c r="LBE19" s="60"/>
      <c r="LBF19" s="60"/>
      <c r="LBG19" s="60"/>
      <c r="LBH19" s="60"/>
      <c r="LBI19" s="60"/>
      <c r="LBJ19" s="60"/>
      <c r="LBK19" s="60"/>
      <c r="LBL19" s="60"/>
      <c r="LBM19" s="60"/>
      <c r="LBN19" s="60"/>
      <c r="LBO19" s="60"/>
      <c r="LBP19" s="60"/>
      <c r="LBQ19" s="60"/>
      <c r="LBR19" s="60"/>
      <c r="LBS19" s="60"/>
      <c r="LBT19" s="60"/>
      <c r="LBU19" s="60"/>
      <c r="LBV19" s="60"/>
      <c r="LBW19" s="60"/>
      <c r="LBX19" s="60"/>
      <c r="LBY19" s="60"/>
      <c r="LBZ19" s="60"/>
      <c r="LCA19" s="60"/>
      <c r="LCB19" s="60"/>
      <c r="LCC19" s="60"/>
      <c r="LCD19" s="60"/>
      <c r="LCE19" s="60"/>
      <c r="LCF19" s="60"/>
      <c r="LCG19" s="60"/>
      <c r="LCH19" s="60"/>
      <c r="LCI19" s="60"/>
      <c r="LCJ19" s="60"/>
      <c r="LCK19" s="60"/>
      <c r="LCL19" s="60"/>
      <c r="LCM19" s="60"/>
      <c r="LCN19" s="60"/>
      <c r="LCO19" s="60"/>
      <c r="LCP19" s="60"/>
      <c r="LCQ19" s="60"/>
      <c r="LCR19" s="60"/>
      <c r="LCS19" s="60"/>
      <c r="LCT19" s="60"/>
      <c r="LCU19" s="60"/>
      <c r="LCV19" s="60"/>
      <c r="LCW19" s="60"/>
      <c r="LCX19" s="60"/>
      <c r="LCY19" s="60"/>
      <c r="LCZ19" s="60"/>
      <c r="LDA19" s="60"/>
      <c r="LDB19" s="60"/>
      <c r="LDC19" s="60"/>
      <c r="LDD19" s="60"/>
      <c r="LDE19" s="60"/>
      <c r="LDF19" s="60"/>
      <c r="LDG19" s="60"/>
      <c r="LDH19" s="60"/>
      <c r="LDI19" s="60"/>
      <c r="LDJ19" s="60"/>
      <c r="LDK19" s="60"/>
      <c r="LDL19" s="60"/>
      <c r="LDM19" s="60"/>
      <c r="LDN19" s="60"/>
      <c r="LDO19" s="60"/>
      <c r="LDP19" s="60"/>
      <c r="LDQ19" s="60"/>
      <c r="LDR19" s="60"/>
      <c r="LDS19" s="60"/>
      <c r="LDT19" s="60"/>
      <c r="LDU19" s="60"/>
      <c r="LDV19" s="60"/>
      <c r="LDW19" s="60"/>
      <c r="LDX19" s="60"/>
      <c r="LDY19" s="60"/>
      <c r="LDZ19" s="60"/>
      <c r="LEA19" s="60"/>
      <c r="LEB19" s="60"/>
      <c r="LEC19" s="60"/>
      <c r="LED19" s="60"/>
      <c r="LEE19" s="60"/>
      <c r="LEF19" s="60"/>
      <c r="LEG19" s="60"/>
      <c r="LEH19" s="60"/>
      <c r="LEI19" s="60"/>
      <c r="LEJ19" s="60"/>
      <c r="LEK19" s="60"/>
      <c r="LEL19" s="60"/>
      <c r="LEM19" s="60"/>
      <c r="LEN19" s="60"/>
      <c r="LEO19" s="60"/>
      <c r="LEP19" s="60"/>
      <c r="LEQ19" s="60"/>
      <c r="LER19" s="60"/>
      <c r="LES19" s="60"/>
      <c r="LET19" s="60"/>
      <c r="LEU19" s="60"/>
      <c r="LEV19" s="60"/>
      <c r="LEW19" s="60"/>
      <c r="LEX19" s="60"/>
      <c r="LEY19" s="60"/>
      <c r="LEZ19" s="60"/>
      <c r="LFA19" s="60"/>
      <c r="LFB19" s="60"/>
      <c r="LFC19" s="60"/>
      <c r="LFD19" s="60"/>
      <c r="LFE19" s="60"/>
      <c r="LFF19" s="60"/>
      <c r="LFG19" s="60"/>
      <c r="LFH19" s="60"/>
      <c r="LFI19" s="60"/>
      <c r="LFJ19" s="60"/>
      <c r="LFK19" s="60"/>
      <c r="LFL19" s="60"/>
      <c r="LFM19" s="60"/>
      <c r="LFN19" s="60"/>
      <c r="LFO19" s="60"/>
      <c r="LFP19" s="60"/>
      <c r="LFQ19" s="60"/>
      <c r="LFR19" s="60"/>
      <c r="LFS19" s="60"/>
      <c r="LFT19" s="60"/>
      <c r="LFU19" s="60"/>
      <c r="LFV19" s="60"/>
      <c r="LFW19" s="60"/>
      <c r="LFX19" s="60"/>
      <c r="LFY19" s="60"/>
      <c r="LFZ19" s="60"/>
      <c r="LGA19" s="60"/>
      <c r="LGB19" s="60"/>
      <c r="LGC19" s="60"/>
      <c r="LGD19" s="60"/>
      <c r="LGE19" s="60"/>
      <c r="LGF19" s="60"/>
      <c r="LGG19" s="60"/>
      <c r="LGH19" s="60"/>
      <c r="LGI19" s="60"/>
      <c r="LGJ19" s="60"/>
      <c r="LGK19" s="60"/>
      <c r="LGL19" s="60"/>
      <c r="LGM19" s="60"/>
      <c r="LGN19" s="60"/>
      <c r="LGO19" s="60"/>
      <c r="LGP19" s="60"/>
      <c r="LGQ19" s="60"/>
      <c r="LGR19" s="60"/>
      <c r="LGS19" s="60"/>
      <c r="LGT19" s="60"/>
      <c r="LGU19" s="60"/>
      <c r="LGV19" s="60"/>
      <c r="LGW19" s="60"/>
      <c r="LGX19" s="60"/>
      <c r="LGY19" s="60"/>
      <c r="LGZ19" s="60"/>
      <c r="LHA19" s="60"/>
      <c r="LHB19" s="60"/>
      <c r="LHC19" s="60"/>
      <c r="LHD19" s="60"/>
      <c r="LHE19" s="60"/>
      <c r="LHF19" s="60"/>
      <c r="LHG19" s="60"/>
      <c r="LHH19" s="60"/>
      <c r="LHI19" s="60"/>
      <c r="LHJ19" s="60"/>
      <c r="LHK19" s="60"/>
      <c r="LHL19" s="60"/>
      <c r="LHM19" s="60"/>
      <c r="LHN19" s="60"/>
      <c r="LHO19" s="60"/>
      <c r="LHP19" s="60"/>
      <c r="LHQ19" s="60"/>
      <c r="LHR19" s="60"/>
      <c r="LHS19" s="60"/>
      <c r="LHT19" s="60"/>
      <c r="LHU19" s="60"/>
      <c r="LHV19" s="60"/>
      <c r="LHW19" s="60"/>
      <c r="LHX19" s="60"/>
      <c r="LHY19" s="60"/>
      <c r="LHZ19" s="60"/>
      <c r="LIA19" s="60"/>
      <c r="LIB19" s="60"/>
      <c r="LIC19" s="60"/>
      <c r="LID19" s="60"/>
      <c r="LIE19" s="60"/>
      <c r="LIF19" s="60"/>
      <c r="LIG19" s="60"/>
      <c r="LIH19" s="60"/>
      <c r="LII19" s="60"/>
      <c r="LIJ19" s="60"/>
      <c r="LIK19" s="60"/>
      <c r="LIL19" s="60"/>
      <c r="LIM19" s="60"/>
      <c r="LIN19" s="60"/>
      <c r="LIO19" s="60"/>
      <c r="LIP19" s="60"/>
      <c r="LIQ19" s="60"/>
      <c r="LIR19" s="60"/>
      <c r="LIS19" s="60"/>
      <c r="LIT19" s="60"/>
      <c r="LIU19" s="60"/>
      <c r="LIV19" s="60"/>
      <c r="LIW19" s="60"/>
      <c r="LIX19" s="60"/>
      <c r="LIY19" s="60"/>
      <c r="LIZ19" s="60"/>
      <c r="LJA19" s="60"/>
      <c r="LJB19" s="60"/>
      <c r="LJC19" s="60"/>
      <c r="LJD19" s="60"/>
      <c r="LJE19" s="60"/>
      <c r="LJF19" s="60"/>
      <c r="LJG19" s="60"/>
      <c r="LJH19" s="60"/>
      <c r="LJI19" s="60"/>
      <c r="LJJ19" s="60"/>
      <c r="LJK19" s="60"/>
      <c r="LJL19" s="60"/>
      <c r="LJM19" s="60"/>
      <c r="LJN19" s="60"/>
      <c r="LJO19" s="60"/>
      <c r="LJP19" s="60"/>
      <c r="LJQ19" s="60"/>
      <c r="LJR19" s="60"/>
      <c r="LJS19" s="60"/>
      <c r="LJT19" s="60"/>
      <c r="LJU19" s="60"/>
      <c r="LJV19" s="60"/>
      <c r="LJW19" s="60"/>
      <c r="LJX19" s="60"/>
      <c r="LJY19" s="60"/>
      <c r="LJZ19" s="60"/>
      <c r="LKA19" s="60"/>
      <c r="LKB19" s="60"/>
      <c r="LKC19" s="60"/>
      <c r="LKD19" s="60"/>
      <c r="LKE19" s="60"/>
      <c r="LKF19" s="60"/>
      <c r="LKG19" s="60"/>
      <c r="LKH19" s="60"/>
      <c r="LKI19" s="60"/>
      <c r="LKJ19" s="60"/>
      <c r="LKK19" s="60"/>
      <c r="LKL19" s="60"/>
      <c r="LKM19" s="60"/>
      <c r="LKN19" s="60"/>
      <c r="LKO19" s="60"/>
      <c r="LKP19" s="60"/>
      <c r="LKQ19" s="60"/>
      <c r="LKR19" s="60"/>
      <c r="LKS19" s="60"/>
      <c r="LKT19" s="60"/>
      <c r="LKU19" s="60"/>
      <c r="LKV19" s="60"/>
      <c r="LKW19" s="60"/>
      <c r="LKX19" s="60"/>
      <c r="LKY19" s="60"/>
      <c r="LKZ19" s="60"/>
      <c r="LLA19" s="60"/>
      <c r="LLB19" s="60"/>
      <c r="LLC19" s="60"/>
      <c r="LLD19" s="60"/>
      <c r="LLE19" s="60"/>
      <c r="LLF19" s="60"/>
      <c r="LLG19" s="60"/>
      <c r="LLH19" s="60"/>
      <c r="LLI19" s="60"/>
      <c r="LLJ19" s="60"/>
      <c r="LLK19" s="60"/>
      <c r="LLL19" s="60"/>
      <c r="LLM19" s="60"/>
      <c r="LLN19" s="60"/>
      <c r="LLO19" s="60"/>
      <c r="LLP19" s="60"/>
      <c r="LLQ19" s="60"/>
      <c r="LLR19" s="60"/>
      <c r="LLS19" s="60"/>
      <c r="LLT19" s="60"/>
      <c r="LLU19" s="60"/>
      <c r="LLV19" s="60"/>
      <c r="LLW19" s="60"/>
      <c r="LLX19" s="60"/>
      <c r="LLY19" s="60"/>
      <c r="LLZ19" s="60"/>
      <c r="LMA19" s="60"/>
      <c r="LMB19" s="60"/>
      <c r="LMC19" s="60"/>
      <c r="LMD19" s="60"/>
      <c r="LME19" s="60"/>
      <c r="LMF19" s="60"/>
      <c r="LMG19" s="60"/>
      <c r="LMH19" s="60"/>
      <c r="LMI19" s="60"/>
      <c r="LMJ19" s="60"/>
      <c r="LMK19" s="60"/>
      <c r="LML19" s="60"/>
      <c r="LMM19" s="60"/>
      <c r="LMN19" s="60"/>
      <c r="LMO19" s="60"/>
      <c r="LMP19" s="60"/>
      <c r="LMQ19" s="60"/>
      <c r="LMR19" s="60"/>
      <c r="LMS19" s="60"/>
      <c r="LMT19" s="60"/>
      <c r="LMU19" s="60"/>
      <c r="LMV19" s="60"/>
      <c r="LMW19" s="60"/>
      <c r="LMX19" s="60"/>
      <c r="LMY19" s="60"/>
      <c r="LMZ19" s="60"/>
      <c r="LNA19" s="60"/>
      <c r="LNB19" s="60"/>
      <c r="LNC19" s="60"/>
      <c r="LND19" s="60"/>
      <c r="LNE19" s="60"/>
      <c r="LNF19" s="60"/>
      <c r="LNG19" s="60"/>
      <c r="LNH19" s="60"/>
      <c r="LNI19" s="60"/>
      <c r="LNJ19" s="60"/>
      <c r="LNK19" s="60"/>
      <c r="LNL19" s="60"/>
      <c r="LNM19" s="60"/>
      <c r="LNN19" s="60"/>
      <c r="LNO19" s="60"/>
      <c r="LNP19" s="60"/>
      <c r="LNQ19" s="60"/>
      <c r="LNR19" s="60"/>
      <c r="LNS19" s="60"/>
      <c r="LNT19" s="60"/>
      <c r="LNU19" s="60"/>
      <c r="LNV19" s="60"/>
      <c r="LNW19" s="60"/>
      <c r="LNX19" s="60"/>
      <c r="LNY19" s="60"/>
      <c r="LNZ19" s="60"/>
      <c r="LOA19" s="60"/>
      <c r="LOB19" s="60"/>
      <c r="LOC19" s="60"/>
      <c r="LOD19" s="60"/>
      <c r="LOE19" s="60"/>
      <c r="LOF19" s="60"/>
      <c r="LOG19" s="60"/>
      <c r="LOH19" s="60"/>
      <c r="LOI19" s="60"/>
      <c r="LOJ19" s="60"/>
      <c r="LOK19" s="60"/>
      <c r="LOL19" s="60"/>
      <c r="LOM19" s="60"/>
      <c r="LON19" s="60"/>
      <c r="LOO19" s="60"/>
      <c r="LOP19" s="60"/>
      <c r="LOQ19" s="60"/>
      <c r="LOR19" s="60"/>
      <c r="LOS19" s="60"/>
      <c r="LOT19" s="60"/>
      <c r="LOU19" s="60"/>
      <c r="LOV19" s="60"/>
      <c r="LOW19" s="60"/>
      <c r="LOX19" s="60"/>
      <c r="LOY19" s="60"/>
      <c r="LOZ19" s="60"/>
      <c r="LPA19" s="60"/>
      <c r="LPB19" s="60"/>
      <c r="LPC19" s="60"/>
      <c r="LPD19" s="60"/>
      <c r="LPE19" s="60"/>
      <c r="LPF19" s="60"/>
      <c r="LPG19" s="60"/>
      <c r="LPH19" s="60"/>
      <c r="LPI19" s="60"/>
      <c r="LPJ19" s="60"/>
      <c r="LPK19" s="60"/>
      <c r="LPL19" s="60"/>
      <c r="LPM19" s="60"/>
      <c r="LPN19" s="60"/>
      <c r="LPO19" s="60"/>
      <c r="LPP19" s="60"/>
      <c r="LPQ19" s="60"/>
      <c r="LPR19" s="60"/>
      <c r="LPS19" s="60"/>
      <c r="LPT19" s="60"/>
      <c r="LPU19" s="60"/>
      <c r="LPV19" s="60"/>
      <c r="LPW19" s="60"/>
      <c r="LPX19" s="60"/>
      <c r="LPY19" s="60"/>
      <c r="LPZ19" s="60"/>
      <c r="LQA19" s="60"/>
      <c r="LQB19" s="60"/>
      <c r="LQC19" s="60"/>
      <c r="LQD19" s="60"/>
      <c r="LQE19" s="60"/>
      <c r="LQF19" s="60"/>
      <c r="LQG19" s="60"/>
      <c r="LQH19" s="60"/>
      <c r="LQI19" s="60"/>
      <c r="LQJ19" s="60"/>
      <c r="LQK19" s="60"/>
      <c r="LQL19" s="60"/>
      <c r="LQM19" s="60"/>
      <c r="LQN19" s="60"/>
      <c r="LQO19" s="60"/>
      <c r="LQP19" s="60"/>
      <c r="LQQ19" s="60"/>
      <c r="LQR19" s="60"/>
      <c r="LQS19" s="60"/>
      <c r="LQT19" s="60"/>
      <c r="LQU19" s="60"/>
      <c r="LQV19" s="60"/>
      <c r="LQW19" s="60"/>
      <c r="LQX19" s="60"/>
      <c r="LQY19" s="60"/>
      <c r="LQZ19" s="60"/>
      <c r="LRA19" s="60"/>
      <c r="LRB19" s="60"/>
      <c r="LRC19" s="60"/>
      <c r="LRD19" s="60"/>
      <c r="LRE19" s="60"/>
      <c r="LRF19" s="60"/>
      <c r="LRG19" s="60"/>
      <c r="LRH19" s="60"/>
      <c r="LRI19" s="60"/>
      <c r="LRJ19" s="60"/>
      <c r="LRK19" s="60"/>
      <c r="LRL19" s="60"/>
      <c r="LRM19" s="60"/>
      <c r="LRN19" s="60"/>
      <c r="LRO19" s="60"/>
      <c r="LRP19" s="60"/>
      <c r="LRQ19" s="60"/>
      <c r="LRR19" s="60"/>
      <c r="LRS19" s="60"/>
      <c r="LRT19" s="60"/>
      <c r="LRU19" s="60"/>
      <c r="LRV19" s="60"/>
      <c r="LRW19" s="60"/>
      <c r="LRX19" s="60"/>
      <c r="LRY19" s="60"/>
      <c r="LRZ19" s="60"/>
      <c r="LSA19" s="60"/>
      <c r="LSB19" s="60"/>
      <c r="LSC19" s="60"/>
      <c r="LSD19" s="60"/>
      <c r="LSE19" s="60"/>
      <c r="LSF19" s="60"/>
      <c r="LSG19" s="60"/>
      <c r="LSH19" s="60"/>
      <c r="LSI19" s="60"/>
      <c r="LSJ19" s="60"/>
      <c r="LSK19" s="60"/>
      <c r="LSL19" s="60"/>
      <c r="LSM19" s="60"/>
      <c r="LSN19" s="60"/>
      <c r="LSO19" s="60"/>
      <c r="LSP19" s="60"/>
      <c r="LSQ19" s="60"/>
      <c r="LSR19" s="60"/>
      <c r="LSS19" s="60"/>
      <c r="LST19" s="60"/>
      <c r="LSU19" s="60"/>
      <c r="LSV19" s="60"/>
      <c r="LSW19" s="60"/>
      <c r="LSX19" s="60"/>
      <c r="LSY19" s="60"/>
      <c r="LSZ19" s="60"/>
      <c r="LTA19" s="60"/>
      <c r="LTB19" s="60"/>
      <c r="LTC19" s="60"/>
      <c r="LTD19" s="60"/>
      <c r="LTE19" s="60"/>
      <c r="LTF19" s="60"/>
      <c r="LTG19" s="60"/>
      <c r="LTH19" s="60"/>
      <c r="LTI19" s="60"/>
      <c r="LTJ19" s="60"/>
      <c r="LTK19" s="60"/>
      <c r="LTL19" s="60"/>
      <c r="LTM19" s="60"/>
      <c r="LTN19" s="60"/>
      <c r="LTO19" s="60"/>
      <c r="LTP19" s="60"/>
      <c r="LTQ19" s="60"/>
      <c r="LTR19" s="60"/>
      <c r="LTS19" s="60"/>
      <c r="LTT19" s="60"/>
      <c r="LTU19" s="60"/>
      <c r="LTV19" s="60"/>
      <c r="LTW19" s="60"/>
      <c r="LTX19" s="60"/>
      <c r="LTY19" s="60"/>
      <c r="LTZ19" s="60"/>
      <c r="LUA19" s="60"/>
      <c r="LUB19" s="60"/>
      <c r="LUC19" s="60"/>
      <c r="LUD19" s="60"/>
      <c r="LUE19" s="60"/>
      <c r="LUF19" s="60"/>
      <c r="LUG19" s="60"/>
      <c r="LUH19" s="60"/>
      <c r="LUI19" s="60"/>
      <c r="LUJ19" s="60"/>
      <c r="LUK19" s="60"/>
      <c r="LUL19" s="60"/>
      <c r="LUM19" s="60"/>
      <c r="LUN19" s="60"/>
      <c r="LUO19" s="60"/>
      <c r="LUP19" s="60"/>
      <c r="LUQ19" s="60"/>
      <c r="LUR19" s="60"/>
      <c r="LUS19" s="60"/>
      <c r="LUT19" s="60"/>
      <c r="LUU19" s="60"/>
      <c r="LUV19" s="60"/>
      <c r="LUW19" s="60"/>
      <c r="LUX19" s="60"/>
      <c r="LUY19" s="60"/>
      <c r="LUZ19" s="60"/>
      <c r="LVA19" s="60"/>
      <c r="LVB19" s="60"/>
      <c r="LVC19" s="60"/>
      <c r="LVD19" s="60"/>
      <c r="LVE19" s="60"/>
      <c r="LVF19" s="60"/>
      <c r="LVG19" s="60"/>
      <c r="LVH19" s="60"/>
      <c r="LVI19" s="60"/>
      <c r="LVJ19" s="60"/>
      <c r="LVK19" s="60"/>
      <c r="LVL19" s="60"/>
      <c r="LVM19" s="60"/>
      <c r="LVN19" s="60"/>
      <c r="LVO19" s="60"/>
      <c r="LVP19" s="60"/>
      <c r="LVQ19" s="60"/>
      <c r="LVR19" s="60"/>
      <c r="LVS19" s="60"/>
      <c r="LVT19" s="60"/>
      <c r="LVU19" s="60"/>
      <c r="LVV19" s="60"/>
      <c r="LVW19" s="60"/>
      <c r="LVX19" s="60"/>
      <c r="LVY19" s="60"/>
      <c r="LVZ19" s="60"/>
      <c r="LWA19" s="60"/>
      <c r="LWB19" s="60"/>
      <c r="LWC19" s="60"/>
      <c r="LWD19" s="60"/>
      <c r="LWE19" s="60"/>
      <c r="LWF19" s="60"/>
      <c r="LWG19" s="60"/>
      <c r="LWH19" s="60"/>
      <c r="LWI19" s="60"/>
      <c r="LWJ19" s="60"/>
      <c r="LWK19" s="60"/>
      <c r="LWL19" s="60"/>
      <c r="LWM19" s="60"/>
      <c r="LWN19" s="60"/>
      <c r="LWO19" s="60"/>
      <c r="LWP19" s="60"/>
      <c r="LWQ19" s="60"/>
      <c r="LWR19" s="60"/>
      <c r="LWS19" s="60"/>
      <c r="LWT19" s="60"/>
      <c r="LWU19" s="60"/>
      <c r="LWV19" s="60"/>
      <c r="LWW19" s="60"/>
      <c r="LWX19" s="60"/>
      <c r="LWY19" s="60"/>
      <c r="LWZ19" s="60"/>
      <c r="LXA19" s="60"/>
      <c r="LXB19" s="60"/>
      <c r="LXC19" s="60"/>
      <c r="LXD19" s="60"/>
      <c r="LXE19" s="60"/>
      <c r="LXF19" s="60"/>
      <c r="LXG19" s="60"/>
      <c r="LXH19" s="60"/>
      <c r="LXI19" s="60"/>
      <c r="LXJ19" s="60"/>
      <c r="LXK19" s="60"/>
      <c r="LXL19" s="60"/>
      <c r="LXM19" s="60"/>
      <c r="LXN19" s="60"/>
      <c r="LXO19" s="60"/>
      <c r="LXP19" s="60"/>
      <c r="LXQ19" s="60"/>
      <c r="LXR19" s="60"/>
      <c r="LXS19" s="60"/>
      <c r="LXT19" s="60"/>
      <c r="LXU19" s="60"/>
      <c r="LXV19" s="60"/>
      <c r="LXW19" s="60"/>
      <c r="LXX19" s="60"/>
      <c r="LXY19" s="60"/>
      <c r="LXZ19" s="60"/>
      <c r="LYA19" s="60"/>
      <c r="LYB19" s="60"/>
      <c r="LYC19" s="60"/>
      <c r="LYD19" s="60"/>
      <c r="LYE19" s="60"/>
      <c r="LYF19" s="60"/>
      <c r="LYG19" s="60"/>
      <c r="LYH19" s="60"/>
      <c r="LYI19" s="60"/>
      <c r="LYJ19" s="60"/>
      <c r="LYK19" s="60"/>
      <c r="LYL19" s="60"/>
      <c r="LYM19" s="60"/>
      <c r="LYN19" s="60"/>
      <c r="LYO19" s="60"/>
      <c r="LYP19" s="60"/>
      <c r="LYQ19" s="60"/>
      <c r="LYR19" s="60"/>
      <c r="LYS19" s="60"/>
      <c r="LYT19" s="60"/>
      <c r="LYU19" s="60"/>
      <c r="LYV19" s="60"/>
      <c r="LYW19" s="60"/>
      <c r="LYX19" s="60"/>
      <c r="LYY19" s="60"/>
      <c r="LYZ19" s="60"/>
      <c r="LZA19" s="60"/>
      <c r="LZB19" s="60"/>
      <c r="LZC19" s="60"/>
      <c r="LZD19" s="60"/>
      <c r="LZE19" s="60"/>
      <c r="LZF19" s="60"/>
      <c r="LZG19" s="60"/>
      <c r="LZH19" s="60"/>
      <c r="LZI19" s="60"/>
      <c r="LZJ19" s="60"/>
      <c r="LZK19" s="60"/>
      <c r="LZL19" s="60"/>
      <c r="LZM19" s="60"/>
      <c r="LZN19" s="60"/>
      <c r="LZO19" s="60"/>
      <c r="LZP19" s="60"/>
      <c r="LZQ19" s="60"/>
      <c r="LZR19" s="60"/>
      <c r="LZS19" s="60"/>
      <c r="LZT19" s="60"/>
      <c r="LZU19" s="60"/>
      <c r="LZV19" s="60"/>
      <c r="LZW19" s="60"/>
      <c r="LZX19" s="60"/>
      <c r="LZY19" s="60"/>
      <c r="LZZ19" s="60"/>
      <c r="MAA19" s="60"/>
      <c r="MAB19" s="60"/>
      <c r="MAC19" s="60"/>
      <c r="MAD19" s="60"/>
      <c r="MAE19" s="60"/>
      <c r="MAF19" s="60"/>
      <c r="MAG19" s="60"/>
      <c r="MAH19" s="60"/>
      <c r="MAI19" s="60"/>
      <c r="MAJ19" s="60"/>
      <c r="MAK19" s="60"/>
      <c r="MAL19" s="60"/>
      <c r="MAM19" s="60"/>
      <c r="MAN19" s="60"/>
      <c r="MAO19" s="60"/>
      <c r="MAP19" s="60"/>
      <c r="MAQ19" s="60"/>
      <c r="MAR19" s="60"/>
      <c r="MAS19" s="60"/>
      <c r="MAT19" s="60"/>
      <c r="MAU19" s="60"/>
      <c r="MAV19" s="60"/>
      <c r="MAW19" s="60"/>
      <c r="MAX19" s="60"/>
      <c r="MAY19" s="60"/>
      <c r="MAZ19" s="60"/>
      <c r="MBA19" s="60"/>
      <c r="MBB19" s="60"/>
      <c r="MBC19" s="60"/>
      <c r="MBD19" s="60"/>
      <c r="MBE19" s="60"/>
      <c r="MBF19" s="60"/>
      <c r="MBG19" s="60"/>
      <c r="MBH19" s="60"/>
      <c r="MBI19" s="60"/>
      <c r="MBJ19" s="60"/>
      <c r="MBK19" s="60"/>
      <c r="MBL19" s="60"/>
      <c r="MBM19" s="60"/>
      <c r="MBN19" s="60"/>
      <c r="MBO19" s="60"/>
      <c r="MBP19" s="60"/>
      <c r="MBQ19" s="60"/>
      <c r="MBR19" s="60"/>
      <c r="MBS19" s="60"/>
      <c r="MBT19" s="60"/>
      <c r="MBU19" s="60"/>
      <c r="MBV19" s="60"/>
      <c r="MBW19" s="60"/>
      <c r="MBX19" s="60"/>
      <c r="MBY19" s="60"/>
      <c r="MBZ19" s="60"/>
      <c r="MCA19" s="60"/>
      <c r="MCB19" s="60"/>
      <c r="MCC19" s="60"/>
      <c r="MCD19" s="60"/>
      <c r="MCE19" s="60"/>
      <c r="MCF19" s="60"/>
      <c r="MCG19" s="60"/>
      <c r="MCH19" s="60"/>
      <c r="MCI19" s="60"/>
      <c r="MCJ19" s="60"/>
      <c r="MCK19" s="60"/>
      <c r="MCL19" s="60"/>
      <c r="MCM19" s="60"/>
      <c r="MCN19" s="60"/>
      <c r="MCO19" s="60"/>
      <c r="MCP19" s="60"/>
      <c r="MCQ19" s="60"/>
      <c r="MCR19" s="60"/>
      <c r="MCS19" s="60"/>
      <c r="MCT19" s="60"/>
      <c r="MCU19" s="60"/>
      <c r="MCV19" s="60"/>
      <c r="MCW19" s="60"/>
      <c r="MCX19" s="60"/>
      <c r="MCY19" s="60"/>
      <c r="MCZ19" s="60"/>
      <c r="MDA19" s="60"/>
      <c r="MDB19" s="60"/>
      <c r="MDC19" s="60"/>
      <c r="MDD19" s="60"/>
      <c r="MDE19" s="60"/>
      <c r="MDF19" s="60"/>
      <c r="MDG19" s="60"/>
      <c r="MDH19" s="60"/>
      <c r="MDI19" s="60"/>
      <c r="MDJ19" s="60"/>
      <c r="MDK19" s="60"/>
      <c r="MDL19" s="60"/>
      <c r="MDM19" s="60"/>
      <c r="MDN19" s="60"/>
      <c r="MDO19" s="60"/>
      <c r="MDP19" s="60"/>
      <c r="MDQ19" s="60"/>
      <c r="MDR19" s="60"/>
      <c r="MDS19" s="60"/>
      <c r="MDT19" s="60"/>
      <c r="MDU19" s="60"/>
      <c r="MDV19" s="60"/>
      <c r="MDW19" s="60"/>
      <c r="MDX19" s="60"/>
      <c r="MDY19" s="60"/>
      <c r="MDZ19" s="60"/>
      <c r="MEA19" s="60"/>
      <c r="MEB19" s="60"/>
      <c r="MEC19" s="60"/>
      <c r="MED19" s="60"/>
      <c r="MEE19" s="60"/>
      <c r="MEF19" s="60"/>
      <c r="MEG19" s="60"/>
      <c r="MEH19" s="60"/>
      <c r="MEI19" s="60"/>
      <c r="MEJ19" s="60"/>
      <c r="MEK19" s="60"/>
      <c r="MEL19" s="60"/>
      <c r="MEM19" s="60"/>
      <c r="MEN19" s="60"/>
      <c r="MEO19" s="60"/>
      <c r="MEP19" s="60"/>
      <c r="MEQ19" s="60"/>
      <c r="MER19" s="60"/>
      <c r="MES19" s="60"/>
      <c r="MET19" s="60"/>
      <c r="MEU19" s="60"/>
      <c r="MEV19" s="60"/>
      <c r="MEW19" s="60"/>
      <c r="MEX19" s="60"/>
      <c r="MEY19" s="60"/>
      <c r="MEZ19" s="60"/>
      <c r="MFA19" s="60"/>
      <c r="MFB19" s="60"/>
      <c r="MFC19" s="60"/>
      <c r="MFD19" s="60"/>
      <c r="MFE19" s="60"/>
      <c r="MFF19" s="60"/>
      <c r="MFG19" s="60"/>
      <c r="MFH19" s="60"/>
      <c r="MFI19" s="60"/>
      <c r="MFJ19" s="60"/>
      <c r="MFK19" s="60"/>
      <c r="MFL19" s="60"/>
      <c r="MFM19" s="60"/>
      <c r="MFN19" s="60"/>
      <c r="MFO19" s="60"/>
      <c r="MFP19" s="60"/>
      <c r="MFQ19" s="60"/>
      <c r="MFR19" s="60"/>
      <c r="MFS19" s="60"/>
      <c r="MFT19" s="60"/>
      <c r="MFU19" s="60"/>
      <c r="MFV19" s="60"/>
      <c r="MFW19" s="60"/>
      <c r="MFX19" s="60"/>
      <c r="MFY19" s="60"/>
      <c r="MFZ19" s="60"/>
      <c r="MGA19" s="60"/>
      <c r="MGB19" s="60"/>
      <c r="MGC19" s="60"/>
      <c r="MGD19" s="60"/>
      <c r="MGE19" s="60"/>
      <c r="MGF19" s="60"/>
      <c r="MGG19" s="60"/>
      <c r="MGH19" s="60"/>
      <c r="MGI19" s="60"/>
      <c r="MGJ19" s="60"/>
      <c r="MGK19" s="60"/>
      <c r="MGL19" s="60"/>
      <c r="MGM19" s="60"/>
      <c r="MGN19" s="60"/>
      <c r="MGO19" s="60"/>
      <c r="MGP19" s="60"/>
      <c r="MGQ19" s="60"/>
      <c r="MGR19" s="60"/>
      <c r="MGS19" s="60"/>
      <c r="MGT19" s="60"/>
      <c r="MGU19" s="60"/>
      <c r="MGV19" s="60"/>
      <c r="MGW19" s="60"/>
      <c r="MGX19" s="60"/>
      <c r="MGY19" s="60"/>
      <c r="MGZ19" s="60"/>
      <c r="MHA19" s="60"/>
      <c r="MHB19" s="60"/>
      <c r="MHC19" s="60"/>
      <c r="MHD19" s="60"/>
      <c r="MHE19" s="60"/>
      <c r="MHF19" s="60"/>
      <c r="MHG19" s="60"/>
      <c r="MHH19" s="60"/>
      <c r="MHI19" s="60"/>
      <c r="MHJ19" s="60"/>
      <c r="MHK19" s="60"/>
      <c r="MHL19" s="60"/>
      <c r="MHM19" s="60"/>
      <c r="MHN19" s="60"/>
      <c r="MHO19" s="60"/>
      <c r="MHP19" s="60"/>
      <c r="MHQ19" s="60"/>
      <c r="MHR19" s="60"/>
      <c r="MHS19" s="60"/>
      <c r="MHT19" s="60"/>
      <c r="MHU19" s="60"/>
      <c r="MHV19" s="60"/>
      <c r="MHW19" s="60"/>
      <c r="MHX19" s="60"/>
      <c r="MHY19" s="60"/>
      <c r="MHZ19" s="60"/>
      <c r="MIA19" s="60"/>
      <c r="MIB19" s="60"/>
      <c r="MIC19" s="60"/>
      <c r="MID19" s="60"/>
      <c r="MIE19" s="60"/>
      <c r="MIF19" s="60"/>
      <c r="MIG19" s="60"/>
      <c r="MIH19" s="60"/>
      <c r="MII19" s="60"/>
      <c r="MIJ19" s="60"/>
      <c r="MIK19" s="60"/>
      <c r="MIL19" s="60"/>
      <c r="MIM19" s="60"/>
      <c r="MIN19" s="60"/>
      <c r="MIO19" s="60"/>
      <c r="MIP19" s="60"/>
      <c r="MIQ19" s="60"/>
      <c r="MIR19" s="60"/>
      <c r="MIS19" s="60"/>
      <c r="MIT19" s="60"/>
      <c r="MIU19" s="60"/>
      <c r="MIV19" s="60"/>
      <c r="MIW19" s="60"/>
      <c r="MIX19" s="60"/>
      <c r="MIY19" s="60"/>
      <c r="MIZ19" s="60"/>
      <c r="MJA19" s="60"/>
      <c r="MJB19" s="60"/>
      <c r="MJC19" s="60"/>
      <c r="MJD19" s="60"/>
      <c r="MJE19" s="60"/>
      <c r="MJF19" s="60"/>
      <c r="MJG19" s="60"/>
      <c r="MJH19" s="60"/>
      <c r="MJI19" s="60"/>
      <c r="MJJ19" s="60"/>
      <c r="MJK19" s="60"/>
      <c r="MJL19" s="60"/>
      <c r="MJM19" s="60"/>
      <c r="MJN19" s="60"/>
      <c r="MJO19" s="60"/>
      <c r="MJP19" s="60"/>
      <c r="MJQ19" s="60"/>
      <c r="MJR19" s="60"/>
      <c r="MJS19" s="60"/>
      <c r="MJT19" s="60"/>
      <c r="MJU19" s="60"/>
      <c r="MJV19" s="60"/>
      <c r="MJW19" s="60"/>
      <c r="MJX19" s="60"/>
      <c r="MJY19" s="60"/>
      <c r="MJZ19" s="60"/>
      <c r="MKA19" s="60"/>
      <c r="MKB19" s="60"/>
      <c r="MKC19" s="60"/>
      <c r="MKD19" s="60"/>
      <c r="MKE19" s="60"/>
      <c r="MKF19" s="60"/>
      <c r="MKG19" s="60"/>
      <c r="MKH19" s="60"/>
      <c r="MKI19" s="60"/>
      <c r="MKJ19" s="60"/>
      <c r="MKK19" s="60"/>
      <c r="MKL19" s="60"/>
      <c r="MKM19" s="60"/>
      <c r="MKN19" s="60"/>
      <c r="MKO19" s="60"/>
      <c r="MKP19" s="60"/>
      <c r="MKQ19" s="60"/>
      <c r="MKR19" s="60"/>
      <c r="MKS19" s="60"/>
      <c r="MKT19" s="60"/>
      <c r="MKU19" s="60"/>
      <c r="MKV19" s="60"/>
      <c r="MKW19" s="60"/>
      <c r="MKX19" s="60"/>
      <c r="MKY19" s="60"/>
      <c r="MKZ19" s="60"/>
      <c r="MLA19" s="60"/>
      <c r="MLB19" s="60"/>
      <c r="MLC19" s="60"/>
      <c r="MLD19" s="60"/>
      <c r="MLE19" s="60"/>
      <c r="MLF19" s="60"/>
      <c r="MLG19" s="60"/>
      <c r="MLH19" s="60"/>
      <c r="MLI19" s="60"/>
      <c r="MLJ19" s="60"/>
      <c r="MLK19" s="60"/>
      <c r="MLL19" s="60"/>
      <c r="MLM19" s="60"/>
      <c r="MLN19" s="60"/>
      <c r="MLO19" s="60"/>
      <c r="MLP19" s="60"/>
      <c r="MLQ19" s="60"/>
      <c r="MLR19" s="60"/>
      <c r="MLS19" s="60"/>
      <c r="MLT19" s="60"/>
      <c r="MLU19" s="60"/>
      <c r="MLV19" s="60"/>
      <c r="MLW19" s="60"/>
      <c r="MLX19" s="60"/>
      <c r="MLY19" s="60"/>
      <c r="MLZ19" s="60"/>
      <c r="MMA19" s="60"/>
      <c r="MMB19" s="60"/>
      <c r="MMC19" s="60"/>
      <c r="MMD19" s="60"/>
      <c r="MME19" s="60"/>
      <c r="MMF19" s="60"/>
      <c r="MMG19" s="60"/>
      <c r="MMH19" s="60"/>
      <c r="MMI19" s="60"/>
      <c r="MMJ19" s="60"/>
      <c r="MMK19" s="60"/>
      <c r="MML19" s="60"/>
      <c r="MMM19" s="60"/>
      <c r="MMN19" s="60"/>
      <c r="MMO19" s="60"/>
      <c r="MMP19" s="60"/>
      <c r="MMQ19" s="60"/>
      <c r="MMR19" s="60"/>
      <c r="MMS19" s="60"/>
      <c r="MMT19" s="60"/>
      <c r="MMU19" s="60"/>
      <c r="MMV19" s="60"/>
      <c r="MMW19" s="60"/>
      <c r="MMX19" s="60"/>
      <c r="MMY19" s="60"/>
      <c r="MMZ19" s="60"/>
      <c r="MNA19" s="60"/>
      <c r="MNB19" s="60"/>
      <c r="MNC19" s="60"/>
      <c r="MND19" s="60"/>
      <c r="MNE19" s="60"/>
      <c r="MNF19" s="60"/>
      <c r="MNG19" s="60"/>
      <c r="MNH19" s="60"/>
      <c r="MNI19" s="60"/>
      <c r="MNJ19" s="60"/>
      <c r="MNK19" s="60"/>
      <c r="MNL19" s="60"/>
      <c r="MNM19" s="60"/>
      <c r="MNN19" s="60"/>
      <c r="MNO19" s="60"/>
      <c r="MNP19" s="60"/>
      <c r="MNQ19" s="60"/>
      <c r="MNR19" s="60"/>
      <c r="MNS19" s="60"/>
      <c r="MNT19" s="60"/>
      <c r="MNU19" s="60"/>
      <c r="MNV19" s="60"/>
      <c r="MNW19" s="60"/>
      <c r="MNX19" s="60"/>
      <c r="MNY19" s="60"/>
      <c r="MNZ19" s="60"/>
      <c r="MOA19" s="60"/>
      <c r="MOB19" s="60"/>
      <c r="MOC19" s="60"/>
      <c r="MOD19" s="60"/>
      <c r="MOE19" s="60"/>
      <c r="MOF19" s="60"/>
      <c r="MOG19" s="60"/>
      <c r="MOH19" s="60"/>
      <c r="MOI19" s="60"/>
      <c r="MOJ19" s="60"/>
      <c r="MOK19" s="60"/>
      <c r="MOL19" s="60"/>
      <c r="MOM19" s="60"/>
      <c r="MON19" s="60"/>
      <c r="MOO19" s="60"/>
      <c r="MOP19" s="60"/>
      <c r="MOQ19" s="60"/>
      <c r="MOR19" s="60"/>
      <c r="MOS19" s="60"/>
      <c r="MOT19" s="60"/>
      <c r="MOU19" s="60"/>
      <c r="MOV19" s="60"/>
      <c r="MOW19" s="60"/>
      <c r="MOX19" s="60"/>
      <c r="MOY19" s="60"/>
      <c r="MOZ19" s="60"/>
      <c r="MPA19" s="60"/>
      <c r="MPB19" s="60"/>
      <c r="MPC19" s="60"/>
      <c r="MPD19" s="60"/>
      <c r="MPE19" s="60"/>
      <c r="MPF19" s="60"/>
      <c r="MPG19" s="60"/>
      <c r="MPH19" s="60"/>
      <c r="MPI19" s="60"/>
      <c r="MPJ19" s="60"/>
      <c r="MPK19" s="60"/>
      <c r="MPL19" s="60"/>
      <c r="MPM19" s="60"/>
      <c r="MPN19" s="60"/>
      <c r="MPO19" s="60"/>
      <c r="MPP19" s="60"/>
      <c r="MPQ19" s="60"/>
      <c r="MPR19" s="60"/>
      <c r="MPS19" s="60"/>
      <c r="MPT19" s="60"/>
      <c r="MPU19" s="60"/>
      <c r="MPV19" s="60"/>
      <c r="MPW19" s="60"/>
      <c r="MPX19" s="60"/>
      <c r="MPY19" s="60"/>
      <c r="MPZ19" s="60"/>
      <c r="MQA19" s="60"/>
      <c r="MQB19" s="60"/>
      <c r="MQC19" s="60"/>
      <c r="MQD19" s="60"/>
      <c r="MQE19" s="60"/>
      <c r="MQF19" s="60"/>
      <c r="MQG19" s="60"/>
      <c r="MQH19" s="60"/>
      <c r="MQI19" s="60"/>
      <c r="MQJ19" s="60"/>
      <c r="MQK19" s="60"/>
      <c r="MQL19" s="60"/>
      <c r="MQM19" s="60"/>
      <c r="MQN19" s="60"/>
      <c r="MQO19" s="60"/>
      <c r="MQP19" s="60"/>
      <c r="MQQ19" s="60"/>
      <c r="MQR19" s="60"/>
      <c r="MQS19" s="60"/>
      <c r="MQT19" s="60"/>
      <c r="MQU19" s="60"/>
      <c r="MQV19" s="60"/>
      <c r="MQW19" s="60"/>
      <c r="MQX19" s="60"/>
      <c r="MQY19" s="60"/>
      <c r="MQZ19" s="60"/>
      <c r="MRA19" s="60"/>
      <c r="MRB19" s="60"/>
      <c r="MRC19" s="60"/>
      <c r="MRD19" s="60"/>
      <c r="MRE19" s="60"/>
      <c r="MRF19" s="60"/>
      <c r="MRG19" s="60"/>
      <c r="MRH19" s="60"/>
      <c r="MRI19" s="60"/>
      <c r="MRJ19" s="60"/>
      <c r="MRK19" s="60"/>
      <c r="MRL19" s="60"/>
      <c r="MRM19" s="60"/>
      <c r="MRN19" s="60"/>
      <c r="MRO19" s="60"/>
      <c r="MRP19" s="60"/>
      <c r="MRQ19" s="60"/>
      <c r="MRR19" s="60"/>
      <c r="MRS19" s="60"/>
      <c r="MRT19" s="60"/>
      <c r="MRU19" s="60"/>
      <c r="MRV19" s="60"/>
      <c r="MRW19" s="60"/>
      <c r="MRX19" s="60"/>
      <c r="MRY19" s="60"/>
      <c r="MRZ19" s="60"/>
      <c r="MSA19" s="60"/>
      <c r="MSB19" s="60"/>
      <c r="MSC19" s="60"/>
      <c r="MSD19" s="60"/>
      <c r="MSE19" s="60"/>
      <c r="MSF19" s="60"/>
      <c r="MSG19" s="60"/>
      <c r="MSH19" s="60"/>
      <c r="MSI19" s="60"/>
      <c r="MSJ19" s="60"/>
      <c r="MSK19" s="60"/>
      <c r="MSL19" s="60"/>
      <c r="MSM19" s="60"/>
      <c r="MSN19" s="60"/>
      <c r="MSO19" s="60"/>
      <c r="MSP19" s="60"/>
      <c r="MSQ19" s="60"/>
      <c r="MSR19" s="60"/>
      <c r="MSS19" s="60"/>
      <c r="MST19" s="60"/>
      <c r="MSU19" s="60"/>
      <c r="MSV19" s="60"/>
      <c r="MSW19" s="60"/>
      <c r="MSX19" s="60"/>
      <c r="MSY19" s="60"/>
      <c r="MSZ19" s="60"/>
      <c r="MTA19" s="60"/>
      <c r="MTB19" s="60"/>
      <c r="MTC19" s="60"/>
      <c r="MTD19" s="60"/>
      <c r="MTE19" s="60"/>
      <c r="MTF19" s="60"/>
      <c r="MTG19" s="60"/>
      <c r="MTH19" s="60"/>
      <c r="MTI19" s="60"/>
      <c r="MTJ19" s="60"/>
      <c r="MTK19" s="60"/>
      <c r="MTL19" s="60"/>
      <c r="MTM19" s="60"/>
      <c r="MTN19" s="60"/>
      <c r="MTO19" s="60"/>
      <c r="MTP19" s="60"/>
      <c r="MTQ19" s="60"/>
      <c r="MTR19" s="60"/>
      <c r="MTS19" s="60"/>
      <c r="MTT19" s="60"/>
      <c r="MTU19" s="60"/>
      <c r="MTV19" s="60"/>
      <c r="MTW19" s="60"/>
      <c r="MTX19" s="60"/>
      <c r="MTY19" s="60"/>
      <c r="MTZ19" s="60"/>
      <c r="MUA19" s="60"/>
      <c r="MUB19" s="60"/>
      <c r="MUC19" s="60"/>
      <c r="MUD19" s="60"/>
      <c r="MUE19" s="60"/>
      <c r="MUF19" s="60"/>
      <c r="MUG19" s="60"/>
      <c r="MUH19" s="60"/>
      <c r="MUI19" s="60"/>
      <c r="MUJ19" s="60"/>
      <c r="MUK19" s="60"/>
      <c r="MUL19" s="60"/>
      <c r="MUM19" s="60"/>
      <c r="MUN19" s="60"/>
      <c r="MUO19" s="60"/>
      <c r="MUP19" s="60"/>
      <c r="MUQ19" s="60"/>
      <c r="MUR19" s="60"/>
      <c r="MUS19" s="60"/>
      <c r="MUT19" s="60"/>
      <c r="MUU19" s="60"/>
      <c r="MUV19" s="60"/>
      <c r="MUW19" s="60"/>
      <c r="MUX19" s="60"/>
      <c r="MUY19" s="60"/>
      <c r="MUZ19" s="60"/>
      <c r="MVA19" s="60"/>
      <c r="MVB19" s="60"/>
      <c r="MVC19" s="60"/>
      <c r="MVD19" s="60"/>
      <c r="MVE19" s="60"/>
      <c r="MVF19" s="60"/>
      <c r="MVG19" s="60"/>
      <c r="MVH19" s="60"/>
      <c r="MVI19" s="60"/>
      <c r="MVJ19" s="60"/>
      <c r="MVK19" s="60"/>
      <c r="MVL19" s="60"/>
      <c r="MVM19" s="60"/>
      <c r="MVN19" s="60"/>
      <c r="MVO19" s="60"/>
      <c r="MVP19" s="60"/>
      <c r="MVQ19" s="60"/>
      <c r="MVR19" s="60"/>
      <c r="MVS19" s="60"/>
      <c r="MVT19" s="60"/>
      <c r="MVU19" s="60"/>
      <c r="MVV19" s="60"/>
      <c r="MVW19" s="60"/>
      <c r="MVX19" s="60"/>
      <c r="MVY19" s="60"/>
      <c r="MVZ19" s="60"/>
      <c r="MWA19" s="60"/>
      <c r="MWB19" s="60"/>
      <c r="MWC19" s="60"/>
      <c r="MWD19" s="60"/>
      <c r="MWE19" s="60"/>
      <c r="MWF19" s="60"/>
      <c r="MWG19" s="60"/>
      <c r="MWH19" s="60"/>
      <c r="MWI19" s="60"/>
      <c r="MWJ19" s="60"/>
      <c r="MWK19" s="60"/>
      <c r="MWL19" s="60"/>
      <c r="MWM19" s="60"/>
      <c r="MWN19" s="60"/>
      <c r="MWO19" s="60"/>
      <c r="MWP19" s="60"/>
      <c r="MWQ19" s="60"/>
      <c r="MWR19" s="60"/>
      <c r="MWS19" s="60"/>
      <c r="MWT19" s="60"/>
      <c r="MWU19" s="60"/>
      <c r="MWV19" s="60"/>
      <c r="MWW19" s="60"/>
      <c r="MWX19" s="60"/>
      <c r="MWY19" s="60"/>
      <c r="MWZ19" s="60"/>
      <c r="MXA19" s="60"/>
      <c r="MXB19" s="60"/>
      <c r="MXC19" s="60"/>
      <c r="MXD19" s="60"/>
      <c r="MXE19" s="60"/>
      <c r="MXF19" s="60"/>
      <c r="MXG19" s="60"/>
      <c r="MXH19" s="60"/>
      <c r="MXI19" s="60"/>
      <c r="MXJ19" s="60"/>
      <c r="MXK19" s="60"/>
      <c r="MXL19" s="60"/>
      <c r="MXM19" s="60"/>
      <c r="MXN19" s="60"/>
      <c r="MXO19" s="60"/>
      <c r="MXP19" s="60"/>
      <c r="MXQ19" s="60"/>
      <c r="MXR19" s="60"/>
      <c r="MXS19" s="60"/>
      <c r="MXT19" s="60"/>
      <c r="MXU19" s="60"/>
      <c r="MXV19" s="60"/>
      <c r="MXW19" s="60"/>
      <c r="MXX19" s="60"/>
      <c r="MXY19" s="60"/>
      <c r="MXZ19" s="60"/>
      <c r="MYA19" s="60"/>
      <c r="MYB19" s="60"/>
      <c r="MYC19" s="60"/>
      <c r="MYD19" s="60"/>
      <c r="MYE19" s="60"/>
      <c r="MYF19" s="60"/>
      <c r="MYG19" s="60"/>
      <c r="MYH19" s="60"/>
      <c r="MYI19" s="60"/>
      <c r="MYJ19" s="60"/>
      <c r="MYK19" s="60"/>
      <c r="MYL19" s="60"/>
      <c r="MYM19" s="60"/>
      <c r="MYN19" s="60"/>
      <c r="MYO19" s="60"/>
      <c r="MYP19" s="60"/>
      <c r="MYQ19" s="60"/>
      <c r="MYR19" s="60"/>
      <c r="MYS19" s="60"/>
      <c r="MYT19" s="60"/>
      <c r="MYU19" s="60"/>
      <c r="MYV19" s="60"/>
      <c r="MYW19" s="60"/>
      <c r="MYX19" s="60"/>
      <c r="MYY19" s="60"/>
      <c r="MYZ19" s="60"/>
      <c r="MZA19" s="60"/>
      <c r="MZB19" s="60"/>
      <c r="MZC19" s="60"/>
      <c r="MZD19" s="60"/>
      <c r="MZE19" s="60"/>
      <c r="MZF19" s="60"/>
      <c r="MZG19" s="60"/>
      <c r="MZH19" s="60"/>
      <c r="MZI19" s="60"/>
      <c r="MZJ19" s="60"/>
      <c r="MZK19" s="60"/>
      <c r="MZL19" s="60"/>
      <c r="MZM19" s="60"/>
      <c r="MZN19" s="60"/>
      <c r="MZO19" s="60"/>
      <c r="MZP19" s="60"/>
      <c r="MZQ19" s="60"/>
      <c r="MZR19" s="60"/>
      <c r="MZS19" s="60"/>
      <c r="MZT19" s="60"/>
      <c r="MZU19" s="60"/>
      <c r="MZV19" s="60"/>
      <c r="MZW19" s="60"/>
      <c r="MZX19" s="60"/>
      <c r="MZY19" s="60"/>
      <c r="MZZ19" s="60"/>
      <c r="NAA19" s="60"/>
      <c r="NAB19" s="60"/>
      <c r="NAC19" s="60"/>
      <c r="NAD19" s="60"/>
      <c r="NAE19" s="60"/>
      <c r="NAF19" s="60"/>
      <c r="NAG19" s="60"/>
      <c r="NAH19" s="60"/>
      <c r="NAI19" s="60"/>
      <c r="NAJ19" s="60"/>
      <c r="NAK19" s="60"/>
      <c r="NAL19" s="60"/>
      <c r="NAM19" s="60"/>
      <c r="NAN19" s="60"/>
      <c r="NAO19" s="60"/>
      <c r="NAP19" s="60"/>
      <c r="NAQ19" s="60"/>
      <c r="NAR19" s="60"/>
      <c r="NAS19" s="60"/>
      <c r="NAT19" s="60"/>
      <c r="NAU19" s="60"/>
      <c r="NAV19" s="60"/>
      <c r="NAW19" s="60"/>
      <c r="NAX19" s="60"/>
      <c r="NAY19" s="60"/>
      <c r="NAZ19" s="60"/>
      <c r="NBA19" s="60"/>
      <c r="NBB19" s="60"/>
      <c r="NBC19" s="60"/>
      <c r="NBD19" s="60"/>
      <c r="NBE19" s="60"/>
      <c r="NBF19" s="60"/>
      <c r="NBG19" s="60"/>
      <c r="NBH19" s="60"/>
      <c r="NBI19" s="60"/>
      <c r="NBJ19" s="60"/>
      <c r="NBK19" s="60"/>
      <c r="NBL19" s="60"/>
      <c r="NBM19" s="60"/>
      <c r="NBN19" s="60"/>
      <c r="NBO19" s="60"/>
      <c r="NBP19" s="60"/>
      <c r="NBQ19" s="60"/>
      <c r="NBR19" s="60"/>
      <c r="NBS19" s="60"/>
      <c r="NBT19" s="60"/>
      <c r="NBU19" s="60"/>
      <c r="NBV19" s="60"/>
      <c r="NBW19" s="60"/>
      <c r="NBX19" s="60"/>
      <c r="NBY19" s="60"/>
      <c r="NBZ19" s="60"/>
      <c r="NCA19" s="60"/>
      <c r="NCB19" s="60"/>
      <c r="NCC19" s="60"/>
      <c r="NCD19" s="60"/>
      <c r="NCE19" s="60"/>
      <c r="NCF19" s="60"/>
      <c r="NCG19" s="60"/>
      <c r="NCH19" s="60"/>
      <c r="NCI19" s="60"/>
      <c r="NCJ19" s="60"/>
      <c r="NCK19" s="60"/>
      <c r="NCL19" s="60"/>
      <c r="NCM19" s="60"/>
      <c r="NCN19" s="60"/>
      <c r="NCO19" s="60"/>
      <c r="NCP19" s="60"/>
      <c r="NCQ19" s="60"/>
      <c r="NCR19" s="60"/>
      <c r="NCS19" s="60"/>
      <c r="NCT19" s="60"/>
      <c r="NCU19" s="60"/>
      <c r="NCV19" s="60"/>
      <c r="NCW19" s="60"/>
      <c r="NCX19" s="60"/>
      <c r="NCY19" s="60"/>
      <c r="NCZ19" s="60"/>
      <c r="NDA19" s="60"/>
      <c r="NDB19" s="60"/>
      <c r="NDC19" s="60"/>
      <c r="NDD19" s="60"/>
      <c r="NDE19" s="60"/>
      <c r="NDF19" s="60"/>
      <c r="NDG19" s="60"/>
      <c r="NDH19" s="60"/>
      <c r="NDI19" s="60"/>
      <c r="NDJ19" s="60"/>
      <c r="NDK19" s="60"/>
      <c r="NDL19" s="60"/>
      <c r="NDM19" s="60"/>
      <c r="NDN19" s="60"/>
      <c r="NDO19" s="60"/>
      <c r="NDP19" s="60"/>
      <c r="NDQ19" s="60"/>
      <c r="NDR19" s="60"/>
      <c r="NDS19" s="60"/>
      <c r="NDT19" s="60"/>
      <c r="NDU19" s="60"/>
      <c r="NDV19" s="60"/>
      <c r="NDW19" s="60"/>
      <c r="NDX19" s="60"/>
      <c r="NDY19" s="60"/>
      <c r="NDZ19" s="60"/>
      <c r="NEA19" s="60"/>
      <c r="NEB19" s="60"/>
      <c r="NEC19" s="60"/>
      <c r="NED19" s="60"/>
      <c r="NEE19" s="60"/>
      <c r="NEF19" s="60"/>
      <c r="NEG19" s="60"/>
      <c r="NEH19" s="60"/>
      <c r="NEI19" s="60"/>
      <c r="NEJ19" s="60"/>
      <c r="NEK19" s="60"/>
      <c r="NEL19" s="60"/>
      <c r="NEM19" s="60"/>
      <c r="NEN19" s="60"/>
      <c r="NEO19" s="60"/>
      <c r="NEP19" s="60"/>
      <c r="NEQ19" s="60"/>
      <c r="NER19" s="60"/>
      <c r="NES19" s="60"/>
      <c r="NET19" s="60"/>
      <c r="NEU19" s="60"/>
      <c r="NEV19" s="60"/>
      <c r="NEW19" s="60"/>
      <c r="NEX19" s="60"/>
      <c r="NEY19" s="60"/>
      <c r="NEZ19" s="60"/>
      <c r="NFA19" s="60"/>
      <c r="NFB19" s="60"/>
      <c r="NFC19" s="60"/>
      <c r="NFD19" s="60"/>
      <c r="NFE19" s="60"/>
      <c r="NFF19" s="60"/>
      <c r="NFG19" s="60"/>
      <c r="NFH19" s="60"/>
      <c r="NFI19" s="60"/>
      <c r="NFJ19" s="60"/>
      <c r="NFK19" s="60"/>
      <c r="NFL19" s="60"/>
      <c r="NFM19" s="60"/>
      <c r="NFN19" s="60"/>
      <c r="NFO19" s="60"/>
      <c r="NFP19" s="60"/>
      <c r="NFQ19" s="60"/>
      <c r="NFR19" s="60"/>
      <c r="NFS19" s="60"/>
      <c r="NFT19" s="60"/>
      <c r="NFU19" s="60"/>
      <c r="NFV19" s="60"/>
      <c r="NFW19" s="60"/>
      <c r="NFX19" s="60"/>
      <c r="NFY19" s="60"/>
      <c r="NFZ19" s="60"/>
      <c r="NGA19" s="60"/>
      <c r="NGB19" s="60"/>
      <c r="NGC19" s="60"/>
      <c r="NGD19" s="60"/>
      <c r="NGE19" s="60"/>
      <c r="NGF19" s="60"/>
      <c r="NGG19" s="60"/>
      <c r="NGH19" s="60"/>
      <c r="NGI19" s="60"/>
      <c r="NGJ19" s="60"/>
      <c r="NGK19" s="60"/>
      <c r="NGL19" s="60"/>
      <c r="NGM19" s="60"/>
      <c r="NGN19" s="60"/>
      <c r="NGO19" s="60"/>
      <c r="NGP19" s="60"/>
      <c r="NGQ19" s="60"/>
      <c r="NGR19" s="60"/>
      <c r="NGS19" s="60"/>
      <c r="NGT19" s="60"/>
      <c r="NGU19" s="60"/>
      <c r="NGV19" s="60"/>
      <c r="NGW19" s="60"/>
      <c r="NGX19" s="60"/>
      <c r="NGY19" s="60"/>
      <c r="NGZ19" s="60"/>
      <c r="NHA19" s="60"/>
      <c r="NHB19" s="60"/>
      <c r="NHC19" s="60"/>
      <c r="NHD19" s="60"/>
      <c r="NHE19" s="60"/>
      <c r="NHF19" s="60"/>
      <c r="NHG19" s="60"/>
      <c r="NHH19" s="60"/>
      <c r="NHI19" s="60"/>
      <c r="NHJ19" s="60"/>
      <c r="NHK19" s="60"/>
      <c r="NHL19" s="60"/>
      <c r="NHM19" s="60"/>
      <c r="NHN19" s="60"/>
      <c r="NHO19" s="60"/>
      <c r="NHP19" s="60"/>
      <c r="NHQ19" s="60"/>
      <c r="NHR19" s="60"/>
      <c r="NHS19" s="60"/>
      <c r="NHT19" s="60"/>
      <c r="NHU19" s="60"/>
      <c r="NHV19" s="60"/>
      <c r="NHW19" s="60"/>
      <c r="NHX19" s="60"/>
      <c r="NHY19" s="60"/>
      <c r="NHZ19" s="60"/>
      <c r="NIA19" s="60"/>
      <c r="NIB19" s="60"/>
      <c r="NIC19" s="60"/>
      <c r="NID19" s="60"/>
      <c r="NIE19" s="60"/>
      <c r="NIF19" s="60"/>
      <c r="NIG19" s="60"/>
      <c r="NIH19" s="60"/>
      <c r="NII19" s="60"/>
      <c r="NIJ19" s="60"/>
      <c r="NIK19" s="60"/>
      <c r="NIL19" s="60"/>
      <c r="NIM19" s="60"/>
      <c r="NIN19" s="60"/>
      <c r="NIO19" s="60"/>
      <c r="NIP19" s="60"/>
      <c r="NIQ19" s="60"/>
      <c r="NIR19" s="60"/>
      <c r="NIS19" s="60"/>
      <c r="NIT19" s="60"/>
      <c r="NIU19" s="60"/>
      <c r="NIV19" s="60"/>
      <c r="NIW19" s="60"/>
      <c r="NIX19" s="60"/>
      <c r="NIY19" s="60"/>
      <c r="NIZ19" s="60"/>
      <c r="NJA19" s="60"/>
      <c r="NJB19" s="60"/>
      <c r="NJC19" s="60"/>
      <c r="NJD19" s="60"/>
      <c r="NJE19" s="60"/>
      <c r="NJF19" s="60"/>
      <c r="NJG19" s="60"/>
      <c r="NJH19" s="60"/>
      <c r="NJI19" s="60"/>
      <c r="NJJ19" s="60"/>
      <c r="NJK19" s="60"/>
      <c r="NJL19" s="60"/>
      <c r="NJM19" s="60"/>
      <c r="NJN19" s="60"/>
      <c r="NJO19" s="60"/>
      <c r="NJP19" s="60"/>
      <c r="NJQ19" s="60"/>
      <c r="NJR19" s="60"/>
      <c r="NJS19" s="60"/>
      <c r="NJT19" s="60"/>
      <c r="NJU19" s="60"/>
      <c r="NJV19" s="60"/>
      <c r="NJW19" s="60"/>
      <c r="NJX19" s="60"/>
      <c r="NJY19" s="60"/>
      <c r="NJZ19" s="60"/>
      <c r="NKA19" s="60"/>
      <c r="NKB19" s="60"/>
      <c r="NKC19" s="60"/>
      <c r="NKD19" s="60"/>
      <c r="NKE19" s="60"/>
      <c r="NKF19" s="60"/>
      <c r="NKG19" s="60"/>
      <c r="NKH19" s="60"/>
      <c r="NKI19" s="60"/>
      <c r="NKJ19" s="60"/>
      <c r="NKK19" s="60"/>
      <c r="NKL19" s="60"/>
      <c r="NKM19" s="60"/>
      <c r="NKN19" s="60"/>
      <c r="NKO19" s="60"/>
      <c r="NKP19" s="60"/>
      <c r="NKQ19" s="60"/>
      <c r="NKR19" s="60"/>
      <c r="NKS19" s="60"/>
      <c r="NKT19" s="60"/>
      <c r="NKU19" s="60"/>
      <c r="NKV19" s="60"/>
      <c r="NKW19" s="60"/>
      <c r="NKX19" s="60"/>
      <c r="NKY19" s="60"/>
      <c r="NKZ19" s="60"/>
      <c r="NLA19" s="60"/>
      <c r="NLB19" s="60"/>
      <c r="NLC19" s="60"/>
      <c r="NLD19" s="60"/>
      <c r="NLE19" s="60"/>
      <c r="NLF19" s="60"/>
      <c r="NLG19" s="60"/>
      <c r="NLH19" s="60"/>
      <c r="NLI19" s="60"/>
      <c r="NLJ19" s="60"/>
      <c r="NLK19" s="60"/>
      <c r="NLL19" s="60"/>
      <c r="NLM19" s="60"/>
      <c r="NLN19" s="60"/>
      <c r="NLO19" s="60"/>
      <c r="NLP19" s="60"/>
      <c r="NLQ19" s="60"/>
      <c r="NLR19" s="60"/>
      <c r="NLS19" s="60"/>
      <c r="NLT19" s="60"/>
      <c r="NLU19" s="60"/>
      <c r="NLV19" s="60"/>
      <c r="NLW19" s="60"/>
      <c r="NLX19" s="60"/>
      <c r="NLY19" s="60"/>
      <c r="NLZ19" s="60"/>
      <c r="NMA19" s="60"/>
      <c r="NMB19" s="60"/>
      <c r="NMC19" s="60"/>
      <c r="NMD19" s="60"/>
      <c r="NME19" s="60"/>
      <c r="NMF19" s="60"/>
      <c r="NMG19" s="60"/>
      <c r="NMH19" s="60"/>
      <c r="NMI19" s="60"/>
      <c r="NMJ19" s="60"/>
      <c r="NMK19" s="60"/>
      <c r="NML19" s="60"/>
      <c r="NMM19" s="60"/>
      <c r="NMN19" s="60"/>
      <c r="NMO19" s="60"/>
      <c r="NMP19" s="60"/>
      <c r="NMQ19" s="60"/>
      <c r="NMR19" s="60"/>
      <c r="NMS19" s="60"/>
      <c r="NMT19" s="60"/>
      <c r="NMU19" s="60"/>
      <c r="NMV19" s="60"/>
      <c r="NMW19" s="60"/>
      <c r="NMX19" s="60"/>
      <c r="NMY19" s="60"/>
      <c r="NMZ19" s="60"/>
      <c r="NNA19" s="60"/>
      <c r="NNB19" s="60"/>
      <c r="NNC19" s="60"/>
      <c r="NND19" s="60"/>
      <c r="NNE19" s="60"/>
      <c r="NNF19" s="60"/>
      <c r="NNG19" s="60"/>
      <c r="NNH19" s="60"/>
      <c r="NNI19" s="60"/>
      <c r="NNJ19" s="60"/>
      <c r="NNK19" s="60"/>
      <c r="NNL19" s="60"/>
      <c r="NNM19" s="60"/>
      <c r="NNN19" s="60"/>
      <c r="NNO19" s="60"/>
      <c r="NNP19" s="60"/>
      <c r="NNQ19" s="60"/>
      <c r="NNR19" s="60"/>
      <c r="NNS19" s="60"/>
      <c r="NNT19" s="60"/>
      <c r="NNU19" s="60"/>
      <c r="NNV19" s="60"/>
      <c r="NNW19" s="60"/>
      <c r="NNX19" s="60"/>
      <c r="NNY19" s="60"/>
      <c r="NNZ19" s="60"/>
      <c r="NOA19" s="60"/>
      <c r="NOB19" s="60"/>
      <c r="NOC19" s="60"/>
      <c r="NOD19" s="60"/>
      <c r="NOE19" s="60"/>
      <c r="NOF19" s="60"/>
      <c r="NOG19" s="60"/>
      <c r="NOH19" s="60"/>
      <c r="NOI19" s="60"/>
      <c r="NOJ19" s="60"/>
      <c r="NOK19" s="60"/>
      <c r="NOL19" s="60"/>
      <c r="NOM19" s="60"/>
      <c r="NON19" s="60"/>
      <c r="NOO19" s="60"/>
      <c r="NOP19" s="60"/>
      <c r="NOQ19" s="60"/>
      <c r="NOR19" s="60"/>
      <c r="NOS19" s="60"/>
      <c r="NOT19" s="60"/>
      <c r="NOU19" s="60"/>
      <c r="NOV19" s="60"/>
      <c r="NOW19" s="60"/>
      <c r="NOX19" s="60"/>
      <c r="NOY19" s="60"/>
      <c r="NOZ19" s="60"/>
      <c r="NPA19" s="60"/>
      <c r="NPB19" s="60"/>
      <c r="NPC19" s="60"/>
      <c r="NPD19" s="60"/>
      <c r="NPE19" s="60"/>
      <c r="NPF19" s="60"/>
      <c r="NPG19" s="60"/>
      <c r="NPH19" s="60"/>
      <c r="NPI19" s="60"/>
      <c r="NPJ19" s="60"/>
      <c r="NPK19" s="60"/>
      <c r="NPL19" s="60"/>
      <c r="NPM19" s="60"/>
      <c r="NPN19" s="60"/>
      <c r="NPO19" s="60"/>
      <c r="NPP19" s="60"/>
      <c r="NPQ19" s="60"/>
      <c r="NPR19" s="60"/>
      <c r="NPS19" s="60"/>
      <c r="NPT19" s="60"/>
      <c r="NPU19" s="60"/>
      <c r="NPV19" s="60"/>
      <c r="NPW19" s="60"/>
      <c r="NPX19" s="60"/>
      <c r="NPY19" s="60"/>
      <c r="NPZ19" s="60"/>
      <c r="NQA19" s="60"/>
      <c r="NQB19" s="60"/>
      <c r="NQC19" s="60"/>
      <c r="NQD19" s="60"/>
      <c r="NQE19" s="60"/>
      <c r="NQF19" s="60"/>
      <c r="NQG19" s="60"/>
      <c r="NQH19" s="60"/>
      <c r="NQI19" s="60"/>
      <c r="NQJ19" s="60"/>
      <c r="NQK19" s="60"/>
      <c r="NQL19" s="60"/>
      <c r="NQM19" s="60"/>
      <c r="NQN19" s="60"/>
      <c r="NQO19" s="60"/>
      <c r="NQP19" s="60"/>
      <c r="NQQ19" s="60"/>
      <c r="NQR19" s="60"/>
      <c r="NQS19" s="60"/>
      <c r="NQT19" s="60"/>
      <c r="NQU19" s="60"/>
      <c r="NQV19" s="60"/>
      <c r="NQW19" s="60"/>
      <c r="NQX19" s="60"/>
      <c r="NQY19" s="60"/>
      <c r="NQZ19" s="60"/>
      <c r="NRA19" s="60"/>
      <c r="NRB19" s="60"/>
      <c r="NRC19" s="60"/>
      <c r="NRD19" s="60"/>
      <c r="NRE19" s="60"/>
      <c r="NRF19" s="60"/>
      <c r="NRG19" s="60"/>
      <c r="NRH19" s="60"/>
      <c r="NRI19" s="60"/>
      <c r="NRJ19" s="60"/>
      <c r="NRK19" s="60"/>
      <c r="NRL19" s="60"/>
      <c r="NRM19" s="60"/>
      <c r="NRN19" s="60"/>
      <c r="NRO19" s="60"/>
      <c r="NRP19" s="60"/>
      <c r="NRQ19" s="60"/>
      <c r="NRR19" s="60"/>
      <c r="NRS19" s="60"/>
      <c r="NRT19" s="60"/>
      <c r="NRU19" s="60"/>
      <c r="NRV19" s="60"/>
      <c r="NRW19" s="60"/>
      <c r="NRX19" s="60"/>
      <c r="NRY19" s="60"/>
      <c r="NRZ19" s="60"/>
      <c r="NSA19" s="60"/>
      <c r="NSB19" s="60"/>
      <c r="NSC19" s="60"/>
      <c r="NSD19" s="60"/>
      <c r="NSE19" s="60"/>
      <c r="NSF19" s="60"/>
      <c r="NSG19" s="60"/>
      <c r="NSH19" s="60"/>
      <c r="NSI19" s="60"/>
      <c r="NSJ19" s="60"/>
      <c r="NSK19" s="60"/>
      <c r="NSL19" s="60"/>
      <c r="NSM19" s="60"/>
      <c r="NSN19" s="60"/>
      <c r="NSO19" s="60"/>
      <c r="NSP19" s="60"/>
      <c r="NSQ19" s="60"/>
      <c r="NSR19" s="60"/>
      <c r="NSS19" s="60"/>
      <c r="NST19" s="60"/>
      <c r="NSU19" s="60"/>
      <c r="NSV19" s="60"/>
      <c r="NSW19" s="60"/>
      <c r="NSX19" s="60"/>
      <c r="NSY19" s="60"/>
      <c r="NSZ19" s="60"/>
      <c r="NTA19" s="60"/>
      <c r="NTB19" s="60"/>
      <c r="NTC19" s="60"/>
      <c r="NTD19" s="60"/>
      <c r="NTE19" s="60"/>
      <c r="NTF19" s="60"/>
      <c r="NTG19" s="60"/>
      <c r="NTH19" s="60"/>
      <c r="NTI19" s="60"/>
      <c r="NTJ19" s="60"/>
      <c r="NTK19" s="60"/>
      <c r="NTL19" s="60"/>
      <c r="NTM19" s="60"/>
      <c r="NTN19" s="60"/>
      <c r="NTO19" s="60"/>
      <c r="NTP19" s="60"/>
      <c r="NTQ19" s="60"/>
      <c r="NTR19" s="60"/>
      <c r="NTS19" s="60"/>
      <c r="NTT19" s="60"/>
      <c r="NTU19" s="60"/>
      <c r="NTV19" s="60"/>
      <c r="NTW19" s="60"/>
      <c r="NTX19" s="60"/>
      <c r="NTY19" s="60"/>
      <c r="NTZ19" s="60"/>
      <c r="NUA19" s="60"/>
      <c r="NUB19" s="60"/>
      <c r="NUC19" s="60"/>
      <c r="NUD19" s="60"/>
      <c r="NUE19" s="60"/>
      <c r="NUF19" s="60"/>
      <c r="NUG19" s="60"/>
      <c r="NUH19" s="60"/>
      <c r="NUI19" s="60"/>
      <c r="NUJ19" s="60"/>
      <c r="NUK19" s="60"/>
      <c r="NUL19" s="60"/>
      <c r="NUM19" s="60"/>
      <c r="NUN19" s="60"/>
      <c r="NUO19" s="60"/>
      <c r="NUP19" s="60"/>
      <c r="NUQ19" s="60"/>
      <c r="NUR19" s="60"/>
      <c r="NUS19" s="60"/>
      <c r="NUT19" s="60"/>
      <c r="NUU19" s="60"/>
      <c r="NUV19" s="60"/>
      <c r="NUW19" s="60"/>
      <c r="NUX19" s="60"/>
      <c r="NUY19" s="60"/>
      <c r="NUZ19" s="60"/>
      <c r="NVA19" s="60"/>
      <c r="NVB19" s="60"/>
      <c r="NVC19" s="60"/>
      <c r="NVD19" s="60"/>
      <c r="NVE19" s="60"/>
      <c r="NVF19" s="60"/>
      <c r="NVG19" s="60"/>
      <c r="NVH19" s="60"/>
      <c r="NVI19" s="60"/>
      <c r="NVJ19" s="60"/>
      <c r="NVK19" s="60"/>
      <c r="NVL19" s="60"/>
      <c r="NVM19" s="60"/>
      <c r="NVN19" s="60"/>
      <c r="NVO19" s="60"/>
      <c r="NVP19" s="60"/>
      <c r="NVQ19" s="60"/>
      <c r="NVR19" s="60"/>
      <c r="NVS19" s="60"/>
      <c r="NVT19" s="60"/>
      <c r="NVU19" s="60"/>
      <c r="NVV19" s="60"/>
      <c r="NVW19" s="60"/>
      <c r="NVX19" s="60"/>
      <c r="NVY19" s="60"/>
      <c r="NVZ19" s="60"/>
      <c r="NWA19" s="60"/>
      <c r="NWB19" s="60"/>
      <c r="NWC19" s="60"/>
      <c r="NWD19" s="60"/>
      <c r="NWE19" s="60"/>
      <c r="NWF19" s="60"/>
      <c r="NWG19" s="60"/>
      <c r="NWH19" s="60"/>
      <c r="NWI19" s="60"/>
      <c r="NWJ19" s="60"/>
      <c r="NWK19" s="60"/>
      <c r="NWL19" s="60"/>
      <c r="NWM19" s="60"/>
      <c r="NWN19" s="60"/>
      <c r="NWO19" s="60"/>
      <c r="NWP19" s="60"/>
      <c r="NWQ19" s="60"/>
      <c r="NWR19" s="60"/>
      <c r="NWS19" s="60"/>
      <c r="NWT19" s="60"/>
      <c r="NWU19" s="60"/>
      <c r="NWV19" s="60"/>
      <c r="NWW19" s="60"/>
      <c r="NWX19" s="60"/>
      <c r="NWY19" s="60"/>
      <c r="NWZ19" s="60"/>
      <c r="NXA19" s="60"/>
      <c r="NXB19" s="60"/>
      <c r="NXC19" s="60"/>
      <c r="NXD19" s="60"/>
      <c r="NXE19" s="60"/>
      <c r="NXF19" s="60"/>
      <c r="NXG19" s="60"/>
      <c r="NXH19" s="60"/>
      <c r="NXI19" s="60"/>
      <c r="NXJ19" s="60"/>
      <c r="NXK19" s="60"/>
      <c r="NXL19" s="60"/>
      <c r="NXM19" s="60"/>
      <c r="NXN19" s="60"/>
      <c r="NXO19" s="60"/>
      <c r="NXP19" s="60"/>
      <c r="NXQ19" s="60"/>
      <c r="NXR19" s="60"/>
      <c r="NXS19" s="60"/>
      <c r="NXT19" s="60"/>
      <c r="NXU19" s="60"/>
      <c r="NXV19" s="60"/>
      <c r="NXW19" s="60"/>
      <c r="NXX19" s="60"/>
      <c r="NXY19" s="60"/>
      <c r="NXZ19" s="60"/>
      <c r="NYA19" s="60"/>
      <c r="NYB19" s="60"/>
      <c r="NYC19" s="60"/>
      <c r="NYD19" s="60"/>
      <c r="NYE19" s="60"/>
      <c r="NYF19" s="60"/>
      <c r="NYG19" s="60"/>
      <c r="NYH19" s="60"/>
      <c r="NYI19" s="60"/>
      <c r="NYJ19" s="60"/>
      <c r="NYK19" s="60"/>
      <c r="NYL19" s="60"/>
      <c r="NYM19" s="60"/>
      <c r="NYN19" s="60"/>
      <c r="NYO19" s="60"/>
      <c r="NYP19" s="60"/>
      <c r="NYQ19" s="60"/>
      <c r="NYR19" s="60"/>
      <c r="NYS19" s="60"/>
      <c r="NYT19" s="60"/>
      <c r="NYU19" s="60"/>
      <c r="NYV19" s="60"/>
      <c r="NYW19" s="60"/>
      <c r="NYX19" s="60"/>
      <c r="NYY19" s="60"/>
      <c r="NYZ19" s="60"/>
      <c r="NZA19" s="60"/>
      <c r="NZB19" s="60"/>
      <c r="NZC19" s="60"/>
      <c r="NZD19" s="60"/>
      <c r="NZE19" s="60"/>
      <c r="NZF19" s="60"/>
      <c r="NZG19" s="60"/>
      <c r="NZH19" s="60"/>
      <c r="NZI19" s="60"/>
      <c r="NZJ19" s="60"/>
      <c r="NZK19" s="60"/>
      <c r="NZL19" s="60"/>
      <c r="NZM19" s="60"/>
      <c r="NZN19" s="60"/>
      <c r="NZO19" s="60"/>
      <c r="NZP19" s="60"/>
      <c r="NZQ19" s="60"/>
      <c r="NZR19" s="60"/>
      <c r="NZS19" s="60"/>
      <c r="NZT19" s="60"/>
      <c r="NZU19" s="60"/>
      <c r="NZV19" s="60"/>
      <c r="NZW19" s="60"/>
      <c r="NZX19" s="60"/>
      <c r="NZY19" s="60"/>
      <c r="NZZ19" s="60"/>
      <c r="OAA19" s="60"/>
      <c r="OAB19" s="60"/>
      <c r="OAC19" s="60"/>
      <c r="OAD19" s="60"/>
      <c r="OAE19" s="60"/>
      <c r="OAF19" s="60"/>
      <c r="OAG19" s="60"/>
      <c r="OAH19" s="60"/>
      <c r="OAI19" s="60"/>
      <c r="OAJ19" s="60"/>
      <c r="OAK19" s="60"/>
      <c r="OAL19" s="60"/>
      <c r="OAM19" s="60"/>
      <c r="OAN19" s="60"/>
      <c r="OAO19" s="60"/>
      <c r="OAP19" s="60"/>
      <c r="OAQ19" s="60"/>
      <c r="OAR19" s="60"/>
      <c r="OAS19" s="60"/>
      <c r="OAT19" s="60"/>
      <c r="OAU19" s="60"/>
      <c r="OAV19" s="60"/>
      <c r="OAW19" s="60"/>
      <c r="OAX19" s="60"/>
      <c r="OAY19" s="60"/>
      <c r="OAZ19" s="60"/>
      <c r="OBA19" s="60"/>
      <c r="OBB19" s="60"/>
      <c r="OBC19" s="60"/>
      <c r="OBD19" s="60"/>
      <c r="OBE19" s="60"/>
      <c r="OBF19" s="60"/>
      <c r="OBG19" s="60"/>
      <c r="OBH19" s="60"/>
      <c r="OBI19" s="60"/>
      <c r="OBJ19" s="60"/>
      <c r="OBK19" s="60"/>
      <c r="OBL19" s="60"/>
      <c r="OBM19" s="60"/>
      <c r="OBN19" s="60"/>
      <c r="OBO19" s="60"/>
      <c r="OBP19" s="60"/>
      <c r="OBQ19" s="60"/>
      <c r="OBR19" s="60"/>
      <c r="OBS19" s="60"/>
      <c r="OBT19" s="60"/>
      <c r="OBU19" s="60"/>
      <c r="OBV19" s="60"/>
      <c r="OBW19" s="60"/>
      <c r="OBX19" s="60"/>
      <c r="OBY19" s="60"/>
      <c r="OBZ19" s="60"/>
      <c r="OCA19" s="60"/>
      <c r="OCB19" s="60"/>
      <c r="OCC19" s="60"/>
      <c r="OCD19" s="60"/>
      <c r="OCE19" s="60"/>
      <c r="OCF19" s="60"/>
      <c r="OCG19" s="60"/>
      <c r="OCH19" s="60"/>
      <c r="OCI19" s="60"/>
      <c r="OCJ19" s="60"/>
      <c r="OCK19" s="60"/>
      <c r="OCL19" s="60"/>
      <c r="OCM19" s="60"/>
      <c r="OCN19" s="60"/>
      <c r="OCO19" s="60"/>
      <c r="OCP19" s="60"/>
      <c r="OCQ19" s="60"/>
      <c r="OCR19" s="60"/>
      <c r="OCS19" s="60"/>
      <c r="OCT19" s="60"/>
      <c r="OCU19" s="60"/>
      <c r="OCV19" s="60"/>
      <c r="OCW19" s="60"/>
      <c r="OCX19" s="60"/>
      <c r="OCY19" s="60"/>
      <c r="OCZ19" s="60"/>
      <c r="ODA19" s="60"/>
      <c r="ODB19" s="60"/>
      <c r="ODC19" s="60"/>
      <c r="ODD19" s="60"/>
      <c r="ODE19" s="60"/>
      <c r="ODF19" s="60"/>
      <c r="ODG19" s="60"/>
      <c r="ODH19" s="60"/>
      <c r="ODI19" s="60"/>
      <c r="ODJ19" s="60"/>
      <c r="ODK19" s="60"/>
      <c r="ODL19" s="60"/>
      <c r="ODM19" s="60"/>
      <c r="ODN19" s="60"/>
      <c r="ODO19" s="60"/>
      <c r="ODP19" s="60"/>
      <c r="ODQ19" s="60"/>
      <c r="ODR19" s="60"/>
      <c r="ODS19" s="60"/>
      <c r="ODT19" s="60"/>
      <c r="ODU19" s="60"/>
      <c r="ODV19" s="60"/>
      <c r="ODW19" s="60"/>
      <c r="ODX19" s="60"/>
      <c r="ODY19" s="60"/>
      <c r="ODZ19" s="60"/>
      <c r="OEA19" s="60"/>
      <c r="OEB19" s="60"/>
      <c r="OEC19" s="60"/>
      <c r="OED19" s="60"/>
      <c r="OEE19" s="60"/>
      <c r="OEF19" s="60"/>
      <c r="OEG19" s="60"/>
      <c r="OEH19" s="60"/>
      <c r="OEI19" s="60"/>
      <c r="OEJ19" s="60"/>
      <c r="OEK19" s="60"/>
      <c r="OEL19" s="60"/>
      <c r="OEM19" s="60"/>
      <c r="OEN19" s="60"/>
      <c r="OEO19" s="60"/>
      <c r="OEP19" s="60"/>
      <c r="OEQ19" s="60"/>
      <c r="OER19" s="60"/>
      <c r="OES19" s="60"/>
      <c r="OET19" s="60"/>
      <c r="OEU19" s="60"/>
      <c r="OEV19" s="60"/>
      <c r="OEW19" s="60"/>
      <c r="OEX19" s="60"/>
      <c r="OEY19" s="60"/>
      <c r="OEZ19" s="60"/>
      <c r="OFA19" s="60"/>
      <c r="OFB19" s="60"/>
      <c r="OFC19" s="60"/>
      <c r="OFD19" s="60"/>
      <c r="OFE19" s="60"/>
      <c r="OFF19" s="60"/>
      <c r="OFG19" s="60"/>
      <c r="OFH19" s="60"/>
      <c r="OFI19" s="60"/>
      <c r="OFJ19" s="60"/>
      <c r="OFK19" s="60"/>
      <c r="OFL19" s="60"/>
      <c r="OFM19" s="60"/>
      <c r="OFN19" s="60"/>
      <c r="OFO19" s="60"/>
      <c r="OFP19" s="60"/>
      <c r="OFQ19" s="60"/>
      <c r="OFR19" s="60"/>
      <c r="OFS19" s="60"/>
      <c r="OFT19" s="60"/>
      <c r="OFU19" s="60"/>
      <c r="OFV19" s="60"/>
      <c r="OFW19" s="60"/>
      <c r="OFX19" s="60"/>
      <c r="OFY19" s="60"/>
      <c r="OFZ19" s="60"/>
      <c r="OGA19" s="60"/>
      <c r="OGB19" s="60"/>
      <c r="OGC19" s="60"/>
      <c r="OGD19" s="60"/>
      <c r="OGE19" s="60"/>
      <c r="OGF19" s="60"/>
      <c r="OGG19" s="60"/>
      <c r="OGH19" s="60"/>
      <c r="OGI19" s="60"/>
      <c r="OGJ19" s="60"/>
      <c r="OGK19" s="60"/>
      <c r="OGL19" s="60"/>
      <c r="OGM19" s="60"/>
      <c r="OGN19" s="60"/>
      <c r="OGO19" s="60"/>
      <c r="OGP19" s="60"/>
      <c r="OGQ19" s="60"/>
      <c r="OGR19" s="60"/>
      <c r="OGS19" s="60"/>
      <c r="OGT19" s="60"/>
      <c r="OGU19" s="60"/>
      <c r="OGV19" s="60"/>
      <c r="OGW19" s="60"/>
      <c r="OGX19" s="60"/>
      <c r="OGY19" s="60"/>
      <c r="OGZ19" s="60"/>
      <c r="OHA19" s="60"/>
      <c r="OHB19" s="60"/>
      <c r="OHC19" s="60"/>
      <c r="OHD19" s="60"/>
      <c r="OHE19" s="60"/>
      <c r="OHF19" s="60"/>
      <c r="OHG19" s="60"/>
      <c r="OHH19" s="60"/>
      <c r="OHI19" s="60"/>
      <c r="OHJ19" s="60"/>
      <c r="OHK19" s="60"/>
      <c r="OHL19" s="60"/>
      <c r="OHM19" s="60"/>
      <c r="OHN19" s="60"/>
      <c r="OHO19" s="60"/>
      <c r="OHP19" s="60"/>
      <c r="OHQ19" s="60"/>
      <c r="OHR19" s="60"/>
      <c r="OHS19" s="60"/>
      <c r="OHT19" s="60"/>
      <c r="OHU19" s="60"/>
      <c r="OHV19" s="60"/>
      <c r="OHW19" s="60"/>
      <c r="OHX19" s="60"/>
      <c r="OHY19" s="60"/>
      <c r="OHZ19" s="60"/>
      <c r="OIA19" s="60"/>
      <c r="OIB19" s="60"/>
      <c r="OIC19" s="60"/>
      <c r="OID19" s="60"/>
      <c r="OIE19" s="60"/>
      <c r="OIF19" s="60"/>
      <c r="OIG19" s="60"/>
      <c r="OIH19" s="60"/>
      <c r="OII19" s="60"/>
      <c r="OIJ19" s="60"/>
      <c r="OIK19" s="60"/>
      <c r="OIL19" s="60"/>
      <c r="OIM19" s="60"/>
      <c r="OIN19" s="60"/>
      <c r="OIO19" s="60"/>
      <c r="OIP19" s="60"/>
      <c r="OIQ19" s="60"/>
      <c r="OIR19" s="60"/>
      <c r="OIS19" s="60"/>
      <c r="OIT19" s="60"/>
      <c r="OIU19" s="60"/>
      <c r="OIV19" s="60"/>
      <c r="OIW19" s="60"/>
      <c r="OIX19" s="60"/>
      <c r="OIY19" s="60"/>
      <c r="OIZ19" s="60"/>
      <c r="OJA19" s="60"/>
      <c r="OJB19" s="60"/>
      <c r="OJC19" s="60"/>
      <c r="OJD19" s="60"/>
      <c r="OJE19" s="60"/>
      <c r="OJF19" s="60"/>
      <c r="OJG19" s="60"/>
      <c r="OJH19" s="60"/>
      <c r="OJI19" s="60"/>
      <c r="OJJ19" s="60"/>
      <c r="OJK19" s="60"/>
      <c r="OJL19" s="60"/>
      <c r="OJM19" s="60"/>
      <c r="OJN19" s="60"/>
      <c r="OJO19" s="60"/>
      <c r="OJP19" s="60"/>
      <c r="OJQ19" s="60"/>
      <c r="OJR19" s="60"/>
      <c r="OJS19" s="60"/>
      <c r="OJT19" s="60"/>
      <c r="OJU19" s="60"/>
      <c r="OJV19" s="60"/>
      <c r="OJW19" s="60"/>
      <c r="OJX19" s="60"/>
      <c r="OJY19" s="60"/>
      <c r="OJZ19" s="60"/>
      <c r="OKA19" s="60"/>
      <c r="OKB19" s="60"/>
      <c r="OKC19" s="60"/>
      <c r="OKD19" s="60"/>
      <c r="OKE19" s="60"/>
      <c r="OKF19" s="60"/>
      <c r="OKG19" s="60"/>
      <c r="OKH19" s="60"/>
      <c r="OKI19" s="60"/>
      <c r="OKJ19" s="60"/>
      <c r="OKK19" s="60"/>
      <c r="OKL19" s="60"/>
      <c r="OKM19" s="60"/>
      <c r="OKN19" s="60"/>
      <c r="OKO19" s="60"/>
      <c r="OKP19" s="60"/>
      <c r="OKQ19" s="60"/>
      <c r="OKR19" s="60"/>
      <c r="OKS19" s="60"/>
      <c r="OKT19" s="60"/>
      <c r="OKU19" s="60"/>
      <c r="OKV19" s="60"/>
      <c r="OKW19" s="60"/>
      <c r="OKX19" s="60"/>
      <c r="OKY19" s="60"/>
      <c r="OKZ19" s="60"/>
      <c r="OLA19" s="60"/>
      <c r="OLB19" s="60"/>
      <c r="OLC19" s="60"/>
      <c r="OLD19" s="60"/>
      <c r="OLE19" s="60"/>
      <c r="OLF19" s="60"/>
      <c r="OLG19" s="60"/>
      <c r="OLH19" s="60"/>
      <c r="OLI19" s="60"/>
      <c r="OLJ19" s="60"/>
      <c r="OLK19" s="60"/>
      <c r="OLL19" s="60"/>
      <c r="OLM19" s="60"/>
      <c r="OLN19" s="60"/>
      <c r="OLO19" s="60"/>
      <c r="OLP19" s="60"/>
      <c r="OLQ19" s="60"/>
      <c r="OLR19" s="60"/>
      <c r="OLS19" s="60"/>
      <c r="OLT19" s="60"/>
      <c r="OLU19" s="60"/>
      <c r="OLV19" s="60"/>
      <c r="OLW19" s="60"/>
      <c r="OLX19" s="60"/>
      <c r="OLY19" s="60"/>
      <c r="OLZ19" s="60"/>
      <c r="OMA19" s="60"/>
      <c r="OMB19" s="60"/>
      <c r="OMC19" s="60"/>
      <c r="OMD19" s="60"/>
      <c r="OME19" s="60"/>
      <c r="OMF19" s="60"/>
      <c r="OMG19" s="60"/>
      <c r="OMH19" s="60"/>
      <c r="OMI19" s="60"/>
      <c r="OMJ19" s="60"/>
      <c r="OMK19" s="60"/>
      <c r="OML19" s="60"/>
      <c r="OMM19" s="60"/>
      <c r="OMN19" s="60"/>
      <c r="OMO19" s="60"/>
      <c r="OMP19" s="60"/>
      <c r="OMQ19" s="60"/>
      <c r="OMR19" s="60"/>
      <c r="OMS19" s="60"/>
      <c r="OMT19" s="60"/>
      <c r="OMU19" s="60"/>
      <c r="OMV19" s="60"/>
      <c r="OMW19" s="60"/>
      <c r="OMX19" s="60"/>
      <c r="OMY19" s="60"/>
      <c r="OMZ19" s="60"/>
      <c r="ONA19" s="60"/>
      <c r="ONB19" s="60"/>
      <c r="ONC19" s="60"/>
      <c r="OND19" s="60"/>
      <c r="ONE19" s="60"/>
      <c r="ONF19" s="60"/>
      <c r="ONG19" s="60"/>
      <c r="ONH19" s="60"/>
      <c r="ONI19" s="60"/>
      <c r="ONJ19" s="60"/>
      <c r="ONK19" s="60"/>
      <c r="ONL19" s="60"/>
      <c r="ONM19" s="60"/>
      <c r="ONN19" s="60"/>
      <c r="ONO19" s="60"/>
      <c r="ONP19" s="60"/>
      <c r="ONQ19" s="60"/>
      <c r="ONR19" s="60"/>
      <c r="ONS19" s="60"/>
      <c r="ONT19" s="60"/>
      <c r="ONU19" s="60"/>
      <c r="ONV19" s="60"/>
      <c r="ONW19" s="60"/>
      <c r="ONX19" s="60"/>
      <c r="ONY19" s="60"/>
      <c r="ONZ19" s="60"/>
      <c r="OOA19" s="60"/>
      <c r="OOB19" s="60"/>
      <c r="OOC19" s="60"/>
      <c r="OOD19" s="60"/>
      <c r="OOE19" s="60"/>
      <c r="OOF19" s="60"/>
      <c r="OOG19" s="60"/>
      <c r="OOH19" s="60"/>
      <c r="OOI19" s="60"/>
      <c r="OOJ19" s="60"/>
      <c r="OOK19" s="60"/>
      <c r="OOL19" s="60"/>
      <c r="OOM19" s="60"/>
      <c r="OON19" s="60"/>
      <c r="OOO19" s="60"/>
      <c r="OOP19" s="60"/>
      <c r="OOQ19" s="60"/>
      <c r="OOR19" s="60"/>
      <c r="OOS19" s="60"/>
      <c r="OOT19" s="60"/>
      <c r="OOU19" s="60"/>
      <c r="OOV19" s="60"/>
      <c r="OOW19" s="60"/>
      <c r="OOX19" s="60"/>
      <c r="OOY19" s="60"/>
      <c r="OOZ19" s="60"/>
      <c r="OPA19" s="60"/>
      <c r="OPB19" s="60"/>
      <c r="OPC19" s="60"/>
      <c r="OPD19" s="60"/>
      <c r="OPE19" s="60"/>
      <c r="OPF19" s="60"/>
      <c r="OPG19" s="60"/>
      <c r="OPH19" s="60"/>
      <c r="OPI19" s="60"/>
      <c r="OPJ19" s="60"/>
      <c r="OPK19" s="60"/>
      <c r="OPL19" s="60"/>
      <c r="OPM19" s="60"/>
      <c r="OPN19" s="60"/>
      <c r="OPO19" s="60"/>
      <c r="OPP19" s="60"/>
      <c r="OPQ19" s="60"/>
      <c r="OPR19" s="60"/>
      <c r="OPS19" s="60"/>
      <c r="OPT19" s="60"/>
      <c r="OPU19" s="60"/>
      <c r="OPV19" s="60"/>
      <c r="OPW19" s="60"/>
      <c r="OPX19" s="60"/>
      <c r="OPY19" s="60"/>
      <c r="OPZ19" s="60"/>
      <c r="OQA19" s="60"/>
      <c r="OQB19" s="60"/>
      <c r="OQC19" s="60"/>
      <c r="OQD19" s="60"/>
      <c r="OQE19" s="60"/>
      <c r="OQF19" s="60"/>
      <c r="OQG19" s="60"/>
      <c r="OQH19" s="60"/>
      <c r="OQI19" s="60"/>
      <c r="OQJ19" s="60"/>
      <c r="OQK19" s="60"/>
      <c r="OQL19" s="60"/>
      <c r="OQM19" s="60"/>
      <c r="OQN19" s="60"/>
      <c r="OQO19" s="60"/>
      <c r="OQP19" s="60"/>
      <c r="OQQ19" s="60"/>
      <c r="OQR19" s="60"/>
      <c r="OQS19" s="60"/>
      <c r="OQT19" s="60"/>
      <c r="OQU19" s="60"/>
      <c r="OQV19" s="60"/>
      <c r="OQW19" s="60"/>
      <c r="OQX19" s="60"/>
      <c r="OQY19" s="60"/>
      <c r="OQZ19" s="60"/>
      <c r="ORA19" s="60"/>
      <c r="ORB19" s="60"/>
      <c r="ORC19" s="60"/>
      <c r="ORD19" s="60"/>
      <c r="ORE19" s="60"/>
      <c r="ORF19" s="60"/>
      <c r="ORG19" s="60"/>
      <c r="ORH19" s="60"/>
      <c r="ORI19" s="60"/>
      <c r="ORJ19" s="60"/>
      <c r="ORK19" s="60"/>
      <c r="ORL19" s="60"/>
      <c r="ORM19" s="60"/>
      <c r="ORN19" s="60"/>
      <c r="ORO19" s="60"/>
      <c r="ORP19" s="60"/>
      <c r="ORQ19" s="60"/>
      <c r="ORR19" s="60"/>
      <c r="ORS19" s="60"/>
      <c r="ORT19" s="60"/>
      <c r="ORU19" s="60"/>
      <c r="ORV19" s="60"/>
      <c r="ORW19" s="60"/>
      <c r="ORX19" s="60"/>
      <c r="ORY19" s="60"/>
      <c r="ORZ19" s="60"/>
      <c r="OSA19" s="60"/>
      <c r="OSB19" s="60"/>
      <c r="OSC19" s="60"/>
      <c r="OSD19" s="60"/>
      <c r="OSE19" s="60"/>
      <c r="OSF19" s="60"/>
      <c r="OSG19" s="60"/>
      <c r="OSH19" s="60"/>
      <c r="OSI19" s="60"/>
      <c r="OSJ19" s="60"/>
      <c r="OSK19" s="60"/>
      <c r="OSL19" s="60"/>
      <c r="OSM19" s="60"/>
      <c r="OSN19" s="60"/>
      <c r="OSO19" s="60"/>
      <c r="OSP19" s="60"/>
      <c r="OSQ19" s="60"/>
      <c r="OSR19" s="60"/>
      <c r="OSS19" s="60"/>
      <c r="OST19" s="60"/>
      <c r="OSU19" s="60"/>
      <c r="OSV19" s="60"/>
      <c r="OSW19" s="60"/>
      <c r="OSX19" s="60"/>
      <c r="OSY19" s="60"/>
      <c r="OSZ19" s="60"/>
      <c r="OTA19" s="60"/>
      <c r="OTB19" s="60"/>
      <c r="OTC19" s="60"/>
      <c r="OTD19" s="60"/>
      <c r="OTE19" s="60"/>
      <c r="OTF19" s="60"/>
      <c r="OTG19" s="60"/>
      <c r="OTH19" s="60"/>
      <c r="OTI19" s="60"/>
      <c r="OTJ19" s="60"/>
      <c r="OTK19" s="60"/>
      <c r="OTL19" s="60"/>
      <c r="OTM19" s="60"/>
      <c r="OTN19" s="60"/>
      <c r="OTO19" s="60"/>
      <c r="OTP19" s="60"/>
      <c r="OTQ19" s="60"/>
      <c r="OTR19" s="60"/>
      <c r="OTS19" s="60"/>
      <c r="OTT19" s="60"/>
      <c r="OTU19" s="60"/>
      <c r="OTV19" s="60"/>
      <c r="OTW19" s="60"/>
      <c r="OTX19" s="60"/>
      <c r="OTY19" s="60"/>
      <c r="OTZ19" s="60"/>
      <c r="OUA19" s="60"/>
      <c r="OUB19" s="60"/>
      <c r="OUC19" s="60"/>
      <c r="OUD19" s="60"/>
      <c r="OUE19" s="60"/>
      <c r="OUF19" s="60"/>
      <c r="OUG19" s="60"/>
      <c r="OUH19" s="60"/>
      <c r="OUI19" s="60"/>
      <c r="OUJ19" s="60"/>
      <c r="OUK19" s="60"/>
      <c r="OUL19" s="60"/>
      <c r="OUM19" s="60"/>
      <c r="OUN19" s="60"/>
      <c r="OUO19" s="60"/>
      <c r="OUP19" s="60"/>
      <c r="OUQ19" s="60"/>
      <c r="OUR19" s="60"/>
      <c r="OUS19" s="60"/>
      <c r="OUT19" s="60"/>
      <c r="OUU19" s="60"/>
      <c r="OUV19" s="60"/>
      <c r="OUW19" s="60"/>
      <c r="OUX19" s="60"/>
      <c r="OUY19" s="60"/>
      <c r="OUZ19" s="60"/>
      <c r="OVA19" s="60"/>
      <c r="OVB19" s="60"/>
      <c r="OVC19" s="60"/>
      <c r="OVD19" s="60"/>
      <c r="OVE19" s="60"/>
      <c r="OVF19" s="60"/>
      <c r="OVG19" s="60"/>
      <c r="OVH19" s="60"/>
      <c r="OVI19" s="60"/>
      <c r="OVJ19" s="60"/>
      <c r="OVK19" s="60"/>
      <c r="OVL19" s="60"/>
      <c r="OVM19" s="60"/>
      <c r="OVN19" s="60"/>
      <c r="OVO19" s="60"/>
      <c r="OVP19" s="60"/>
      <c r="OVQ19" s="60"/>
      <c r="OVR19" s="60"/>
      <c r="OVS19" s="60"/>
      <c r="OVT19" s="60"/>
      <c r="OVU19" s="60"/>
      <c r="OVV19" s="60"/>
      <c r="OVW19" s="60"/>
      <c r="OVX19" s="60"/>
      <c r="OVY19" s="60"/>
      <c r="OVZ19" s="60"/>
      <c r="OWA19" s="60"/>
      <c r="OWB19" s="60"/>
      <c r="OWC19" s="60"/>
      <c r="OWD19" s="60"/>
      <c r="OWE19" s="60"/>
      <c r="OWF19" s="60"/>
      <c r="OWG19" s="60"/>
      <c r="OWH19" s="60"/>
      <c r="OWI19" s="60"/>
      <c r="OWJ19" s="60"/>
      <c r="OWK19" s="60"/>
      <c r="OWL19" s="60"/>
      <c r="OWM19" s="60"/>
      <c r="OWN19" s="60"/>
      <c r="OWO19" s="60"/>
      <c r="OWP19" s="60"/>
      <c r="OWQ19" s="60"/>
      <c r="OWR19" s="60"/>
      <c r="OWS19" s="60"/>
      <c r="OWT19" s="60"/>
      <c r="OWU19" s="60"/>
      <c r="OWV19" s="60"/>
      <c r="OWW19" s="60"/>
      <c r="OWX19" s="60"/>
      <c r="OWY19" s="60"/>
      <c r="OWZ19" s="60"/>
      <c r="OXA19" s="60"/>
      <c r="OXB19" s="60"/>
      <c r="OXC19" s="60"/>
      <c r="OXD19" s="60"/>
      <c r="OXE19" s="60"/>
      <c r="OXF19" s="60"/>
      <c r="OXG19" s="60"/>
      <c r="OXH19" s="60"/>
      <c r="OXI19" s="60"/>
      <c r="OXJ19" s="60"/>
      <c r="OXK19" s="60"/>
      <c r="OXL19" s="60"/>
      <c r="OXM19" s="60"/>
      <c r="OXN19" s="60"/>
      <c r="OXO19" s="60"/>
      <c r="OXP19" s="60"/>
      <c r="OXQ19" s="60"/>
      <c r="OXR19" s="60"/>
      <c r="OXS19" s="60"/>
      <c r="OXT19" s="60"/>
      <c r="OXU19" s="60"/>
      <c r="OXV19" s="60"/>
      <c r="OXW19" s="60"/>
      <c r="OXX19" s="60"/>
      <c r="OXY19" s="60"/>
      <c r="OXZ19" s="60"/>
      <c r="OYA19" s="60"/>
      <c r="OYB19" s="60"/>
      <c r="OYC19" s="60"/>
      <c r="OYD19" s="60"/>
      <c r="OYE19" s="60"/>
      <c r="OYF19" s="60"/>
      <c r="OYG19" s="60"/>
      <c r="OYH19" s="60"/>
      <c r="OYI19" s="60"/>
      <c r="OYJ19" s="60"/>
      <c r="OYK19" s="60"/>
      <c r="OYL19" s="60"/>
      <c r="OYM19" s="60"/>
      <c r="OYN19" s="60"/>
      <c r="OYO19" s="60"/>
      <c r="OYP19" s="60"/>
      <c r="OYQ19" s="60"/>
      <c r="OYR19" s="60"/>
      <c r="OYS19" s="60"/>
      <c r="OYT19" s="60"/>
      <c r="OYU19" s="60"/>
      <c r="OYV19" s="60"/>
      <c r="OYW19" s="60"/>
      <c r="OYX19" s="60"/>
      <c r="OYY19" s="60"/>
      <c r="OYZ19" s="60"/>
      <c r="OZA19" s="60"/>
      <c r="OZB19" s="60"/>
      <c r="OZC19" s="60"/>
      <c r="OZD19" s="60"/>
      <c r="OZE19" s="60"/>
      <c r="OZF19" s="60"/>
      <c r="OZG19" s="60"/>
      <c r="OZH19" s="60"/>
      <c r="OZI19" s="60"/>
      <c r="OZJ19" s="60"/>
      <c r="OZK19" s="60"/>
      <c r="OZL19" s="60"/>
      <c r="OZM19" s="60"/>
      <c r="OZN19" s="60"/>
      <c r="OZO19" s="60"/>
      <c r="OZP19" s="60"/>
      <c r="OZQ19" s="60"/>
      <c r="OZR19" s="60"/>
      <c r="OZS19" s="60"/>
      <c r="OZT19" s="60"/>
      <c r="OZU19" s="60"/>
      <c r="OZV19" s="60"/>
      <c r="OZW19" s="60"/>
      <c r="OZX19" s="60"/>
      <c r="OZY19" s="60"/>
      <c r="OZZ19" s="60"/>
      <c r="PAA19" s="60"/>
      <c r="PAB19" s="60"/>
      <c r="PAC19" s="60"/>
      <c r="PAD19" s="60"/>
      <c r="PAE19" s="60"/>
      <c r="PAF19" s="60"/>
      <c r="PAG19" s="60"/>
      <c r="PAH19" s="60"/>
      <c r="PAI19" s="60"/>
      <c r="PAJ19" s="60"/>
      <c r="PAK19" s="60"/>
      <c r="PAL19" s="60"/>
      <c r="PAM19" s="60"/>
      <c r="PAN19" s="60"/>
      <c r="PAO19" s="60"/>
      <c r="PAP19" s="60"/>
      <c r="PAQ19" s="60"/>
      <c r="PAR19" s="60"/>
      <c r="PAS19" s="60"/>
      <c r="PAT19" s="60"/>
      <c r="PAU19" s="60"/>
      <c r="PAV19" s="60"/>
      <c r="PAW19" s="60"/>
      <c r="PAX19" s="60"/>
      <c r="PAY19" s="60"/>
      <c r="PAZ19" s="60"/>
      <c r="PBA19" s="60"/>
      <c r="PBB19" s="60"/>
      <c r="PBC19" s="60"/>
      <c r="PBD19" s="60"/>
      <c r="PBE19" s="60"/>
      <c r="PBF19" s="60"/>
      <c r="PBG19" s="60"/>
      <c r="PBH19" s="60"/>
      <c r="PBI19" s="60"/>
      <c r="PBJ19" s="60"/>
      <c r="PBK19" s="60"/>
      <c r="PBL19" s="60"/>
      <c r="PBM19" s="60"/>
      <c r="PBN19" s="60"/>
      <c r="PBO19" s="60"/>
      <c r="PBP19" s="60"/>
      <c r="PBQ19" s="60"/>
      <c r="PBR19" s="60"/>
      <c r="PBS19" s="60"/>
      <c r="PBT19" s="60"/>
      <c r="PBU19" s="60"/>
      <c r="PBV19" s="60"/>
      <c r="PBW19" s="60"/>
      <c r="PBX19" s="60"/>
      <c r="PBY19" s="60"/>
      <c r="PBZ19" s="60"/>
      <c r="PCA19" s="60"/>
      <c r="PCB19" s="60"/>
      <c r="PCC19" s="60"/>
      <c r="PCD19" s="60"/>
      <c r="PCE19" s="60"/>
      <c r="PCF19" s="60"/>
      <c r="PCG19" s="60"/>
      <c r="PCH19" s="60"/>
      <c r="PCI19" s="60"/>
      <c r="PCJ19" s="60"/>
      <c r="PCK19" s="60"/>
      <c r="PCL19" s="60"/>
      <c r="PCM19" s="60"/>
      <c r="PCN19" s="60"/>
      <c r="PCO19" s="60"/>
      <c r="PCP19" s="60"/>
      <c r="PCQ19" s="60"/>
      <c r="PCR19" s="60"/>
      <c r="PCS19" s="60"/>
      <c r="PCT19" s="60"/>
      <c r="PCU19" s="60"/>
      <c r="PCV19" s="60"/>
      <c r="PCW19" s="60"/>
      <c r="PCX19" s="60"/>
      <c r="PCY19" s="60"/>
      <c r="PCZ19" s="60"/>
      <c r="PDA19" s="60"/>
      <c r="PDB19" s="60"/>
      <c r="PDC19" s="60"/>
      <c r="PDD19" s="60"/>
      <c r="PDE19" s="60"/>
      <c r="PDF19" s="60"/>
      <c r="PDG19" s="60"/>
      <c r="PDH19" s="60"/>
      <c r="PDI19" s="60"/>
      <c r="PDJ19" s="60"/>
      <c r="PDK19" s="60"/>
      <c r="PDL19" s="60"/>
      <c r="PDM19" s="60"/>
      <c r="PDN19" s="60"/>
      <c r="PDO19" s="60"/>
      <c r="PDP19" s="60"/>
      <c r="PDQ19" s="60"/>
      <c r="PDR19" s="60"/>
      <c r="PDS19" s="60"/>
      <c r="PDT19" s="60"/>
      <c r="PDU19" s="60"/>
      <c r="PDV19" s="60"/>
      <c r="PDW19" s="60"/>
      <c r="PDX19" s="60"/>
      <c r="PDY19" s="60"/>
      <c r="PDZ19" s="60"/>
      <c r="PEA19" s="60"/>
      <c r="PEB19" s="60"/>
      <c r="PEC19" s="60"/>
      <c r="PED19" s="60"/>
      <c r="PEE19" s="60"/>
      <c r="PEF19" s="60"/>
      <c r="PEG19" s="60"/>
      <c r="PEH19" s="60"/>
      <c r="PEI19" s="60"/>
      <c r="PEJ19" s="60"/>
      <c r="PEK19" s="60"/>
      <c r="PEL19" s="60"/>
      <c r="PEM19" s="60"/>
      <c r="PEN19" s="60"/>
      <c r="PEO19" s="60"/>
      <c r="PEP19" s="60"/>
      <c r="PEQ19" s="60"/>
      <c r="PER19" s="60"/>
      <c r="PES19" s="60"/>
      <c r="PET19" s="60"/>
      <c r="PEU19" s="60"/>
      <c r="PEV19" s="60"/>
      <c r="PEW19" s="60"/>
      <c r="PEX19" s="60"/>
      <c r="PEY19" s="60"/>
      <c r="PEZ19" s="60"/>
      <c r="PFA19" s="60"/>
      <c r="PFB19" s="60"/>
      <c r="PFC19" s="60"/>
      <c r="PFD19" s="60"/>
      <c r="PFE19" s="60"/>
      <c r="PFF19" s="60"/>
      <c r="PFG19" s="60"/>
      <c r="PFH19" s="60"/>
      <c r="PFI19" s="60"/>
      <c r="PFJ19" s="60"/>
      <c r="PFK19" s="60"/>
      <c r="PFL19" s="60"/>
      <c r="PFM19" s="60"/>
      <c r="PFN19" s="60"/>
      <c r="PFO19" s="60"/>
      <c r="PFP19" s="60"/>
      <c r="PFQ19" s="60"/>
      <c r="PFR19" s="60"/>
      <c r="PFS19" s="60"/>
      <c r="PFT19" s="60"/>
      <c r="PFU19" s="60"/>
      <c r="PFV19" s="60"/>
      <c r="PFW19" s="60"/>
      <c r="PFX19" s="60"/>
      <c r="PFY19" s="60"/>
      <c r="PFZ19" s="60"/>
      <c r="PGA19" s="60"/>
      <c r="PGB19" s="60"/>
      <c r="PGC19" s="60"/>
      <c r="PGD19" s="60"/>
      <c r="PGE19" s="60"/>
      <c r="PGF19" s="60"/>
      <c r="PGG19" s="60"/>
      <c r="PGH19" s="60"/>
      <c r="PGI19" s="60"/>
      <c r="PGJ19" s="60"/>
      <c r="PGK19" s="60"/>
      <c r="PGL19" s="60"/>
      <c r="PGM19" s="60"/>
      <c r="PGN19" s="60"/>
      <c r="PGO19" s="60"/>
      <c r="PGP19" s="60"/>
      <c r="PGQ19" s="60"/>
      <c r="PGR19" s="60"/>
      <c r="PGS19" s="60"/>
      <c r="PGT19" s="60"/>
      <c r="PGU19" s="60"/>
      <c r="PGV19" s="60"/>
      <c r="PGW19" s="60"/>
      <c r="PGX19" s="60"/>
      <c r="PGY19" s="60"/>
      <c r="PGZ19" s="60"/>
      <c r="PHA19" s="60"/>
      <c r="PHB19" s="60"/>
      <c r="PHC19" s="60"/>
      <c r="PHD19" s="60"/>
      <c r="PHE19" s="60"/>
      <c r="PHF19" s="60"/>
      <c r="PHG19" s="60"/>
      <c r="PHH19" s="60"/>
      <c r="PHI19" s="60"/>
      <c r="PHJ19" s="60"/>
      <c r="PHK19" s="60"/>
      <c r="PHL19" s="60"/>
      <c r="PHM19" s="60"/>
      <c r="PHN19" s="60"/>
      <c r="PHO19" s="60"/>
      <c r="PHP19" s="60"/>
      <c r="PHQ19" s="60"/>
      <c r="PHR19" s="60"/>
      <c r="PHS19" s="60"/>
      <c r="PHT19" s="60"/>
      <c r="PHU19" s="60"/>
      <c r="PHV19" s="60"/>
      <c r="PHW19" s="60"/>
      <c r="PHX19" s="60"/>
      <c r="PHY19" s="60"/>
      <c r="PHZ19" s="60"/>
      <c r="PIA19" s="60"/>
      <c r="PIB19" s="60"/>
      <c r="PIC19" s="60"/>
      <c r="PID19" s="60"/>
      <c r="PIE19" s="60"/>
      <c r="PIF19" s="60"/>
      <c r="PIG19" s="60"/>
      <c r="PIH19" s="60"/>
      <c r="PII19" s="60"/>
      <c r="PIJ19" s="60"/>
      <c r="PIK19" s="60"/>
      <c r="PIL19" s="60"/>
      <c r="PIM19" s="60"/>
      <c r="PIN19" s="60"/>
      <c r="PIO19" s="60"/>
      <c r="PIP19" s="60"/>
      <c r="PIQ19" s="60"/>
      <c r="PIR19" s="60"/>
      <c r="PIS19" s="60"/>
      <c r="PIT19" s="60"/>
      <c r="PIU19" s="60"/>
      <c r="PIV19" s="60"/>
      <c r="PIW19" s="60"/>
      <c r="PIX19" s="60"/>
      <c r="PIY19" s="60"/>
      <c r="PIZ19" s="60"/>
      <c r="PJA19" s="60"/>
      <c r="PJB19" s="60"/>
      <c r="PJC19" s="60"/>
      <c r="PJD19" s="60"/>
      <c r="PJE19" s="60"/>
      <c r="PJF19" s="60"/>
      <c r="PJG19" s="60"/>
      <c r="PJH19" s="60"/>
      <c r="PJI19" s="60"/>
      <c r="PJJ19" s="60"/>
      <c r="PJK19" s="60"/>
      <c r="PJL19" s="60"/>
      <c r="PJM19" s="60"/>
      <c r="PJN19" s="60"/>
      <c r="PJO19" s="60"/>
      <c r="PJP19" s="60"/>
      <c r="PJQ19" s="60"/>
      <c r="PJR19" s="60"/>
      <c r="PJS19" s="60"/>
      <c r="PJT19" s="60"/>
      <c r="PJU19" s="60"/>
      <c r="PJV19" s="60"/>
      <c r="PJW19" s="60"/>
      <c r="PJX19" s="60"/>
      <c r="PJY19" s="60"/>
      <c r="PJZ19" s="60"/>
      <c r="PKA19" s="60"/>
      <c r="PKB19" s="60"/>
      <c r="PKC19" s="60"/>
      <c r="PKD19" s="60"/>
      <c r="PKE19" s="60"/>
      <c r="PKF19" s="60"/>
      <c r="PKG19" s="60"/>
      <c r="PKH19" s="60"/>
      <c r="PKI19" s="60"/>
      <c r="PKJ19" s="60"/>
      <c r="PKK19" s="60"/>
      <c r="PKL19" s="60"/>
      <c r="PKM19" s="60"/>
      <c r="PKN19" s="60"/>
      <c r="PKO19" s="60"/>
      <c r="PKP19" s="60"/>
      <c r="PKQ19" s="60"/>
      <c r="PKR19" s="60"/>
      <c r="PKS19" s="60"/>
      <c r="PKT19" s="60"/>
      <c r="PKU19" s="60"/>
      <c r="PKV19" s="60"/>
      <c r="PKW19" s="60"/>
      <c r="PKX19" s="60"/>
      <c r="PKY19" s="60"/>
      <c r="PKZ19" s="60"/>
      <c r="PLA19" s="60"/>
      <c r="PLB19" s="60"/>
      <c r="PLC19" s="60"/>
      <c r="PLD19" s="60"/>
      <c r="PLE19" s="60"/>
      <c r="PLF19" s="60"/>
      <c r="PLG19" s="60"/>
      <c r="PLH19" s="60"/>
      <c r="PLI19" s="60"/>
      <c r="PLJ19" s="60"/>
      <c r="PLK19" s="60"/>
      <c r="PLL19" s="60"/>
      <c r="PLM19" s="60"/>
      <c r="PLN19" s="60"/>
      <c r="PLO19" s="60"/>
      <c r="PLP19" s="60"/>
      <c r="PLQ19" s="60"/>
      <c r="PLR19" s="60"/>
      <c r="PLS19" s="60"/>
      <c r="PLT19" s="60"/>
      <c r="PLU19" s="60"/>
      <c r="PLV19" s="60"/>
      <c r="PLW19" s="60"/>
      <c r="PLX19" s="60"/>
      <c r="PLY19" s="60"/>
      <c r="PLZ19" s="60"/>
      <c r="PMA19" s="60"/>
      <c r="PMB19" s="60"/>
      <c r="PMC19" s="60"/>
      <c r="PMD19" s="60"/>
      <c r="PME19" s="60"/>
      <c r="PMF19" s="60"/>
      <c r="PMG19" s="60"/>
      <c r="PMH19" s="60"/>
      <c r="PMI19" s="60"/>
      <c r="PMJ19" s="60"/>
      <c r="PMK19" s="60"/>
      <c r="PML19" s="60"/>
      <c r="PMM19" s="60"/>
      <c r="PMN19" s="60"/>
      <c r="PMO19" s="60"/>
      <c r="PMP19" s="60"/>
      <c r="PMQ19" s="60"/>
      <c r="PMR19" s="60"/>
      <c r="PMS19" s="60"/>
      <c r="PMT19" s="60"/>
      <c r="PMU19" s="60"/>
      <c r="PMV19" s="60"/>
      <c r="PMW19" s="60"/>
      <c r="PMX19" s="60"/>
      <c r="PMY19" s="60"/>
      <c r="PMZ19" s="60"/>
      <c r="PNA19" s="60"/>
      <c r="PNB19" s="60"/>
      <c r="PNC19" s="60"/>
      <c r="PND19" s="60"/>
      <c r="PNE19" s="60"/>
      <c r="PNF19" s="60"/>
      <c r="PNG19" s="60"/>
      <c r="PNH19" s="60"/>
      <c r="PNI19" s="60"/>
      <c r="PNJ19" s="60"/>
      <c r="PNK19" s="60"/>
      <c r="PNL19" s="60"/>
      <c r="PNM19" s="60"/>
      <c r="PNN19" s="60"/>
      <c r="PNO19" s="60"/>
      <c r="PNP19" s="60"/>
      <c r="PNQ19" s="60"/>
      <c r="PNR19" s="60"/>
      <c r="PNS19" s="60"/>
      <c r="PNT19" s="60"/>
      <c r="PNU19" s="60"/>
      <c r="PNV19" s="60"/>
      <c r="PNW19" s="60"/>
      <c r="PNX19" s="60"/>
      <c r="PNY19" s="60"/>
      <c r="PNZ19" s="60"/>
      <c r="POA19" s="60"/>
      <c r="POB19" s="60"/>
      <c r="POC19" s="60"/>
      <c r="POD19" s="60"/>
      <c r="POE19" s="60"/>
      <c r="POF19" s="60"/>
      <c r="POG19" s="60"/>
      <c r="POH19" s="60"/>
      <c r="POI19" s="60"/>
      <c r="POJ19" s="60"/>
      <c r="POK19" s="60"/>
      <c r="POL19" s="60"/>
      <c r="POM19" s="60"/>
      <c r="PON19" s="60"/>
      <c r="POO19" s="60"/>
      <c r="POP19" s="60"/>
      <c r="POQ19" s="60"/>
      <c r="POR19" s="60"/>
      <c r="POS19" s="60"/>
      <c r="POT19" s="60"/>
      <c r="POU19" s="60"/>
      <c r="POV19" s="60"/>
      <c r="POW19" s="60"/>
      <c r="POX19" s="60"/>
      <c r="POY19" s="60"/>
      <c r="POZ19" s="60"/>
      <c r="PPA19" s="60"/>
      <c r="PPB19" s="60"/>
      <c r="PPC19" s="60"/>
      <c r="PPD19" s="60"/>
      <c r="PPE19" s="60"/>
      <c r="PPF19" s="60"/>
      <c r="PPG19" s="60"/>
      <c r="PPH19" s="60"/>
      <c r="PPI19" s="60"/>
      <c r="PPJ19" s="60"/>
      <c r="PPK19" s="60"/>
      <c r="PPL19" s="60"/>
      <c r="PPM19" s="60"/>
      <c r="PPN19" s="60"/>
      <c r="PPO19" s="60"/>
      <c r="PPP19" s="60"/>
      <c r="PPQ19" s="60"/>
      <c r="PPR19" s="60"/>
      <c r="PPS19" s="60"/>
      <c r="PPT19" s="60"/>
      <c r="PPU19" s="60"/>
      <c r="PPV19" s="60"/>
      <c r="PPW19" s="60"/>
      <c r="PPX19" s="60"/>
      <c r="PPY19" s="60"/>
      <c r="PPZ19" s="60"/>
      <c r="PQA19" s="60"/>
      <c r="PQB19" s="60"/>
      <c r="PQC19" s="60"/>
      <c r="PQD19" s="60"/>
      <c r="PQE19" s="60"/>
      <c r="PQF19" s="60"/>
      <c r="PQG19" s="60"/>
      <c r="PQH19" s="60"/>
      <c r="PQI19" s="60"/>
      <c r="PQJ19" s="60"/>
      <c r="PQK19" s="60"/>
      <c r="PQL19" s="60"/>
      <c r="PQM19" s="60"/>
      <c r="PQN19" s="60"/>
      <c r="PQO19" s="60"/>
      <c r="PQP19" s="60"/>
      <c r="PQQ19" s="60"/>
      <c r="PQR19" s="60"/>
      <c r="PQS19" s="60"/>
      <c r="PQT19" s="60"/>
      <c r="PQU19" s="60"/>
      <c r="PQV19" s="60"/>
      <c r="PQW19" s="60"/>
      <c r="PQX19" s="60"/>
      <c r="PQY19" s="60"/>
      <c r="PQZ19" s="60"/>
      <c r="PRA19" s="60"/>
      <c r="PRB19" s="60"/>
      <c r="PRC19" s="60"/>
      <c r="PRD19" s="60"/>
      <c r="PRE19" s="60"/>
      <c r="PRF19" s="60"/>
      <c r="PRG19" s="60"/>
      <c r="PRH19" s="60"/>
      <c r="PRI19" s="60"/>
      <c r="PRJ19" s="60"/>
      <c r="PRK19" s="60"/>
      <c r="PRL19" s="60"/>
      <c r="PRM19" s="60"/>
      <c r="PRN19" s="60"/>
      <c r="PRO19" s="60"/>
      <c r="PRP19" s="60"/>
      <c r="PRQ19" s="60"/>
      <c r="PRR19" s="60"/>
      <c r="PRS19" s="60"/>
      <c r="PRT19" s="60"/>
      <c r="PRU19" s="60"/>
      <c r="PRV19" s="60"/>
      <c r="PRW19" s="60"/>
      <c r="PRX19" s="60"/>
      <c r="PRY19" s="60"/>
      <c r="PRZ19" s="60"/>
      <c r="PSA19" s="60"/>
      <c r="PSB19" s="60"/>
      <c r="PSC19" s="60"/>
      <c r="PSD19" s="60"/>
      <c r="PSE19" s="60"/>
      <c r="PSF19" s="60"/>
      <c r="PSG19" s="60"/>
      <c r="PSH19" s="60"/>
      <c r="PSI19" s="60"/>
      <c r="PSJ19" s="60"/>
      <c r="PSK19" s="60"/>
      <c r="PSL19" s="60"/>
      <c r="PSM19" s="60"/>
      <c r="PSN19" s="60"/>
      <c r="PSO19" s="60"/>
      <c r="PSP19" s="60"/>
      <c r="PSQ19" s="60"/>
      <c r="PSR19" s="60"/>
      <c r="PSS19" s="60"/>
      <c r="PST19" s="60"/>
      <c r="PSU19" s="60"/>
      <c r="PSV19" s="60"/>
      <c r="PSW19" s="60"/>
      <c r="PSX19" s="60"/>
      <c r="PSY19" s="60"/>
      <c r="PSZ19" s="60"/>
      <c r="PTA19" s="60"/>
      <c r="PTB19" s="60"/>
      <c r="PTC19" s="60"/>
      <c r="PTD19" s="60"/>
      <c r="PTE19" s="60"/>
      <c r="PTF19" s="60"/>
      <c r="PTG19" s="60"/>
      <c r="PTH19" s="60"/>
      <c r="PTI19" s="60"/>
      <c r="PTJ19" s="60"/>
      <c r="PTK19" s="60"/>
      <c r="PTL19" s="60"/>
      <c r="PTM19" s="60"/>
      <c r="PTN19" s="60"/>
      <c r="PTO19" s="60"/>
      <c r="PTP19" s="60"/>
      <c r="PTQ19" s="60"/>
      <c r="PTR19" s="60"/>
      <c r="PTS19" s="60"/>
      <c r="PTT19" s="60"/>
      <c r="PTU19" s="60"/>
      <c r="PTV19" s="60"/>
      <c r="PTW19" s="60"/>
      <c r="PTX19" s="60"/>
      <c r="PTY19" s="60"/>
      <c r="PTZ19" s="60"/>
      <c r="PUA19" s="60"/>
      <c r="PUB19" s="60"/>
      <c r="PUC19" s="60"/>
      <c r="PUD19" s="60"/>
      <c r="PUE19" s="60"/>
      <c r="PUF19" s="60"/>
      <c r="PUG19" s="60"/>
      <c r="PUH19" s="60"/>
      <c r="PUI19" s="60"/>
      <c r="PUJ19" s="60"/>
      <c r="PUK19" s="60"/>
      <c r="PUL19" s="60"/>
      <c r="PUM19" s="60"/>
      <c r="PUN19" s="60"/>
      <c r="PUO19" s="60"/>
      <c r="PUP19" s="60"/>
      <c r="PUQ19" s="60"/>
      <c r="PUR19" s="60"/>
      <c r="PUS19" s="60"/>
      <c r="PUT19" s="60"/>
      <c r="PUU19" s="60"/>
      <c r="PUV19" s="60"/>
      <c r="PUW19" s="60"/>
      <c r="PUX19" s="60"/>
      <c r="PUY19" s="60"/>
      <c r="PUZ19" s="60"/>
      <c r="PVA19" s="60"/>
      <c r="PVB19" s="60"/>
      <c r="PVC19" s="60"/>
      <c r="PVD19" s="60"/>
      <c r="PVE19" s="60"/>
      <c r="PVF19" s="60"/>
      <c r="PVG19" s="60"/>
      <c r="PVH19" s="60"/>
      <c r="PVI19" s="60"/>
      <c r="PVJ19" s="60"/>
      <c r="PVK19" s="60"/>
      <c r="PVL19" s="60"/>
      <c r="PVM19" s="60"/>
      <c r="PVN19" s="60"/>
      <c r="PVO19" s="60"/>
      <c r="PVP19" s="60"/>
      <c r="PVQ19" s="60"/>
      <c r="PVR19" s="60"/>
      <c r="PVS19" s="60"/>
      <c r="PVT19" s="60"/>
      <c r="PVU19" s="60"/>
      <c r="PVV19" s="60"/>
      <c r="PVW19" s="60"/>
      <c r="PVX19" s="60"/>
      <c r="PVY19" s="60"/>
      <c r="PVZ19" s="60"/>
      <c r="PWA19" s="60"/>
      <c r="PWB19" s="60"/>
      <c r="PWC19" s="60"/>
      <c r="PWD19" s="60"/>
      <c r="PWE19" s="60"/>
      <c r="PWF19" s="60"/>
      <c r="PWG19" s="60"/>
      <c r="PWH19" s="60"/>
      <c r="PWI19" s="60"/>
      <c r="PWJ19" s="60"/>
      <c r="PWK19" s="60"/>
      <c r="PWL19" s="60"/>
      <c r="PWM19" s="60"/>
      <c r="PWN19" s="60"/>
      <c r="PWO19" s="60"/>
      <c r="PWP19" s="60"/>
      <c r="PWQ19" s="60"/>
      <c r="PWR19" s="60"/>
      <c r="PWS19" s="60"/>
      <c r="PWT19" s="60"/>
      <c r="PWU19" s="60"/>
      <c r="PWV19" s="60"/>
      <c r="PWW19" s="60"/>
      <c r="PWX19" s="60"/>
      <c r="PWY19" s="60"/>
      <c r="PWZ19" s="60"/>
      <c r="PXA19" s="60"/>
      <c r="PXB19" s="60"/>
      <c r="PXC19" s="60"/>
      <c r="PXD19" s="60"/>
      <c r="PXE19" s="60"/>
      <c r="PXF19" s="60"/>
      <c r="PXG19" s="60"/>
      <c r="PXH19" s="60"/>
      <c r="PXI19" s="60"/>
      <c r="PXJ19" s="60"/>
      <c r="PXK19" s="60"/>
      <c r="PXL19" s="60"/>
      <c r="PXM19" s="60"/>
      <c r="PXN19" s="60"/>
      <c r="PXO19" s="60"/>
      <c r="PXP19" s="60"/>
      <c r="PXQ19" s="60"/>
      <c r="PXR19" s="60"/>
      <c r="PXS19" s="60"/>
      <c r="PXT19" s="60"/>
      <c r="PXU19" s="60"/>
      <c r="PXV19" s="60"/>
      <c r="PXW19" s="60"/>
      <c r="PXX19" s="60"/>
      <c r="PXY19" s="60"/>
      <c r="PXZ19" s="60"/>
      <c r="PYA19" s="60"/>
      <c r="PYB19" s="60"/>
      <c r="PYC19" s="60"/>
      <c r="PYD19" s="60"/>
      <c r="PYE19" s="60"/>
      <c r="PYF19" s="60"/>
      <c r="PYG19" s="60"/>
      <c r="PYH19" s="60"/>
      <c r="PYI19" s="60"/>
      <c r="PYJ19" s="60"/>
      <c r="PYK19" s="60"/>
      <c r="PYL19" s="60"/>
      <c r="PYM19" s="60"/>
      <c r="PYN19" s="60"/>
      <c r="PYO19" s="60"/>
      <c r="PYP19" s="60"/>
      <c r="PYQ19" s="60"/>
      <c r="PYR19" s="60"/>
      <c r="PYS19" s="60"/>
      <c r="PYT19" s="60"/>
      <c r="PYU19" s="60"/>
      <c r="PYV19" s="60"/>
      <c r="PYW19" s="60"/>
      <c r="PYX19" s="60"/>
      <c r="PYY19" s="60"/>
      <c r="PYZ19" s="60"/>
      <c r="PZA19" s="60"/>
      <c r="PZB19" s="60"/>
      <c r="PZC19" s="60"/>
      <c r="PZD19" s="60"/>
      <c r="PZE19" s="60"/>
      <c r="PZF19" s="60"/>
      <c r="PZG19" s="60"/>
      <c r="PZH19" s="60"/>
      <c r="PZI19" s="60"/>
      <c r="PZJ19" s="60"/>
      <c r="PZK19" s="60"/>
      <c r="PZL19" s="60"/>
      <c r="PZM19" s="60"/>
      <c r="PZN19" s="60"/>
      <c r="PZO19" s="60"/>
      <c r="PZP19" s="60"/>
      <c r="PZQ19" s="60"/>
      <c r="PZR19" s="60"/>
      <c r="PZS19" s="60"/>
      <c r="PZT19" s="60"/>
      <c r="PZU19" s="60"/>
      <c r="PZV19" s="60"/>
      <c r="PZW19" s="60"/>
      <c r="PZX19" s="60"/>
      <c r="PZY19" s="60"/>
      <c r="PZZ19" s="60"/>
      <c r="QAA19" s="60"/>
      <c r="QAB19" s="60"/>
      <c r="QAC19" s="60"/>
      <c r="QAD19" s="60"/>
      <c r="QAE19" s="60"/>
      <c r="QAF19" s="60"/>
      <c r="QAG19" s="60"/>
      <c r="QAH19" s="60"/>
      <c r="QAI19" s="60"/>
      <c r="QAJ19" s="60"/>
      <c r="QAK19" s="60"/>
      <c r="QAL19" s="60"/>
      <c r="QAM19" s="60"/>
      <c r="QAN19" s="60"/>
      <c r="QAO19" s="60"/>
      <c r="QAP19" s="60"/>
      <c r="QAQ19" s="60"/>
      <c r="QAR19" s="60"/>
      <c r="QAS19" s="60"/>
      <c r="QAT19" s="60"/>
      <c r="QAU19" s="60"/>
      <c r="QAV19" s="60"/>
      <c r="QAW19" s="60"/>
      <c r="QAX19" s="60"/>
      <c r="QAY19" s="60"/>
      <c r="QAZ19" s="60"/>
      <c r="QBA19" s="60"/>
      <c r="QBB19" s="60"/>
      <c r="QBC19" s="60"/>
      <c r="QBD19" s="60"/>
      <c r="QBE19" s="60"/>
      <c r="QBF19" s="60"/>
      <c r="QBG19" s="60"/>
      <c r="QBH19" s="60"/>
      <c r="QBI19" s="60"/>
      <c r="QBJ19" s="60"/>
      <c r="QBK19" s="60"/>
      <c r="QBL19" s="60"/>
      <c r="QBM19" s="60"/>
      <c r="QBN19" s="60"/>
      <c r="QBO19" s="60"/>
      <c r="QBP19" s="60"/>
      <c r="QBQ19" s="60"/>
      <c r="QBR19" s="60"/>
      <c r="QBS19" s="60"/>
      <c r="QBT19" s="60"/>
      <c r="QBU19" s="60"/>
      <c r="QBV19" s="60"/>
      <c r="QBW19" s="60"/>
      <c r="QBX19" s="60"/>
      <c r="QBY19" s="60"/>
      <c r="QBZ19" s="60"/>
      <c r="QCA19" s="60"/>
      <c r="QCB19" s="60"/>
      <c r="QCC19" s="60"/>
      <c r="QCD19" s="60"/>
      <c r="QCE19" s="60"/>
      <c r="QCF19" s="60"/>
      <c r="QCG19" s="60"/>
      <c r="QCH19" s="60"/>
      <c r="QCI19" s="60"/>
      <c r="QCJ19" s="60"/>
      <c r="QCK19" s="60"/>
      <c r="QCL19" s="60"/>
      <c r="QCM19" s="60"/>
      <c r="QCN19" s="60"/>
      <c r="QCO19" s="60"/>
      <c r="QCP19" s="60"/>
      <c r="QCQ19" s="60"/>
      <c r="QCR19" s="60"/>
      <c r="QCS19" s="60"/>
      <c r="QCT19" s="60"/>
      <c r="QCU19" s="60"/>
      <c r="QCV19" s="60"/>
      <c r="QCW19" s="60"/>
      <c r="QCX19" s="60"/>
      <c r="QCY19" s="60"/>
      <c r="QCZ19" s="60"/>
      <c r="QDA19" s="60"/>
      <c r="QDB19" s="60"/>
      <c r="QDC19" s="60"/>
      <c r="QDD19" s="60"/>
      <c r="QDE19" s="60"/>
      <c r="QDF19" s="60"/>
      <c r="QDG19" s="60"/>
      <c r="QDH19" s="60"/>
      <c r="QDI19" s="60"/>
      <c r="QDJ19" s="60"/>
      <c r="QDK19" s="60"/>
      <c r="QDL19" s="60"/>
      <c r="QDM19" s="60"/>
      <c r="QDN19" s="60"/>
      <c r="QDO19" s="60"/>
      <c r="QDP19" s="60"/>
      <c r="QDQ19" s="60"/>
      <c r="QDR19" s="60"/>
      <c r="QDS19" s="60"/>
      <c r="QDT19" s="60"/>
      <c r="QDU19" s="60"/>
      <c r="QDV19" s="60"/>
      <c r="QDW19" s="60"/>
      <c r="QDX19" s="60"/>
      <c r="QDY19" s="60"/>
      <c r="QDZ19" s="60"/>
      <c r="QEA19" s="60"/>
      <c r="QEB19" s="60"/>
      <c r="QEC19" s="60"/>
      <c r="QED19" s="60"/>
      <c r="QEE19" s="60"/>
      <c r="QEF19" s="60"/>
      <c r="QEG19" s="60"/>
      <c r="QEH19" s="60"/>
      <c r="QEI19" s="60"/>
      <c r="QEJ19" s="60"/>
      <c r="QEK19" s="60"/>
      <c r="QEL19" s="60"/>
      <c r="QEM19" s="60"/>
      <c r="QEN19" s="60"/>
      <c r="QEO19" s="60"/>
      <c r="QEP19" s="60"/>
      <c r="QEQ19" s="60"/>
      <c r="QER19" s="60"/>
      <c r="QES19" s="60"/>
      <c r="QET19" s="60"/>
      <c r="QEU19" s="60"/>
      <c r="QEV19" s="60"/>
      <c r="QEW19" s="60"/>
      <c r="QEX19" s="60"/>
      <c r="QEY19" s="60"/>
      <c r="QEZ19" s="60"/>
      <c r="QFA19" s="60"/>
      <c r="QFB19" s="60"/>
      <c r="QFC19" s="60"/>
      <c r="QFD19" s="60"/>
      <c r="QFE19" s="60"/>
      <c r="QFF19" s="60"/>
      <c r="QFG19" s="60"/>
      <c r="QFH19" s="60"/>
      <c r="QFI19" s="60"/>
      <c r="QFJ19" s="60"/>
      <c r="QFK19" s="60"/>
      <c r="QFL19" s="60"/>
      <c r="QFM19" s="60"/>
      <c r="QFN19" s="60"/>
      <c r="QFO19" s="60"/>
      <c r="QFP19" s="60"/>
      <c r="QFQ19" s="60"/>
      <c r="QFR19" s="60"/>
      <c r="QFS19" s="60"/>
      <c r="QFT19" s="60"/>
      <c r="QFU19" s="60"/>
      <c r="QFV19" s="60"/>
      <c r="QFW19" s="60"/>
      <c r="QFX19" s="60"/>
      <c r="QFY19" s="60"/>
      <c r="QFZ19" s="60"/>
      <c r="QGA19" s="60"/>
      <c r="QGB19" s="60"/>
      <c r="QGC19" s="60"/>
      <c r="QGD19" s="60"/>
      <c r="QGE19" s="60"/>
      <c r="QGF19" s="60"/>
      <c r="QGG19" s="60"/>
      <c r="QGH19" s="60"/>
      <c r="QGI19" s="60"/>
      <c r="QGJ19" s="60"/>
      <c r="QGK19" s="60"/>
      <c r="QGL19" s="60"/>
      <c r="QGM19" s="60"/>
      <c r="QGN19" s="60"/>
      <c r="QGO19" s="60"/>
      <c r="QGP19" s="60"/>
      <c r="QGQ19" s="60"/>
      <c r="QGR19" s="60"/>
      <c r="QGS19" s="60"/>
      <c r="QGT19" s="60"/>
      <c r="QGU19" s="60"/>
      <c r="QGV19" s="60"/>
      <c r="QGW19" s="60"/>
      <c r="QGX19" s="60"/>
      <c r="QGY19" s="60"/>
      <c r="QGZ19" s="60"/>
      <c r="QHA19" s="60"/>
      <c r="QHB19" s="60"/>
      <c r="QHC19" s="60"/>
      <c r="QHD19" s="60"/>
      <c r="QHE19" s="60"/>
      <c r="QHF19" s="60"/>
      <c r="QHG19" s="60"/>
      <c r="QHH19" s="60"/>
      <c r="QHI19" s="60"/>
      <c r="QHJ19" s="60"/>
      <c r="QHK19" s="60"/>
      <c r="QHL19" s="60"/>
      <c r="QHM19" s="60"/>
      <c r="QHN19" s="60"/>
      <c r="QHO19" s="60"/>
      <c r="QHP19" s="60"/>
      <c r="QHQ19" s="60"/>
      <c r="QHR19" s="60"/>
      <c r="QHS19" s="60"/>
      <c r="QHT19" s="60"/>
      <c r="QHU19" s="60"/>
      <c r="QHV19" s="60"/>
      <c r="QHW19" s="60"/>
      <c r="QHX19" s="60"/>
      <c r="QHY19" s="60"/>
      <c r="QHZ19" s="60"/>
      <c r="QIA19" s="60"/>
      <c r="QIB19" s="60"/>
      <c r="QIC19" s="60"/>
      <c r="QID19" s="60"/>
      <c r="QIE19" s="60"/>
      <c r="QIF19" s="60"/>
      <c r="QIG19" s="60"/>
      <c r="QIH19" s="60"/>
      <c r="QII19" s="60"/>
      <c r="QIJ19" s="60"/>
      <c r="QIK19" s="60"/>
      <c r="QIL19" s="60"/>
      <c r="QIM19" s="60"/>
      <c r="QIN19" s="60"/>
      <c r="QIO19" s="60"/>
      <c r="QIP19" s="60"/>
      <c r="QIQ19" s="60"/>
      <c r="QIR19" s="60"/>
      <c r="QIS19" s="60"/>
      <c r="QIT19" s="60"/>
      <c r="QIU19" s="60"/>
      <c r="QIV19" s="60"/>
      <c r="QIW19" s="60"/>
      <c r="QIX19" s="60"/>
      <c r="QIY19" s="60"/>
      <c r="QIZ19" s="60"/>
      <c r="QJA19" s="60"/>
      <c r="QJB19" s="60"/>
      <c r="QJC19" s="60"/>
      <c r="QJD19" s="60"/>
      <c r="QJE19" s="60"/>
      <c r="QJF19" s="60"/>
      <c r="QJG19" s="60"/>
      <c r="QJH19" s="60"/>
      <c r="QJI19" s="60"/>
      <c r="QJJ19" s="60"/>
      <c r="QJK19" s="60"/>
      <c r="QJL19" s="60"/>
      <c r="QJM19" s="60"/>
      <c r="QJN19" s="60"/>
      <c r="QJO19" s="60"/>
      <c r="QJP19" s="60"/>
      <c r="QJQ19" s="60"/>
      <c r="QJR19" s="60"/>
      <c r="QJS19" s="60"/>
      <c r="QJT19" s="60"/>
      <c r="QJU19" s="60"/>
      <c r="QJV19" s="60"/>
      <c r="QJW19" s="60"/>
      <c r="QJX19" s="60"/>
      <c r="QJY19" s="60"/>
      <c r="QJZ19" s="60"/>
      <c r="QKA19" s="60"/>
      <c r="QKB19" s="60"/>
      <c r="QKC19" s="60"/>
      <c r="QKD19" s="60"/>
      <c r="QKE19" s="60"/>
      <c r="QKF19" s="60"/>
      <c r="QKG19" s="60"/>
      <c r="QKH19" s="60"/>
      <c r="QKI19" s="60"/>
      <c r="QKJ19" s="60"/>
      <c r="QKK19" s="60"/>
      <c r="QKL19" s="60"/>
      <c r="QKM19" s="60"/>
      <c r="QKN19" s="60"/>
      <c r="QKO19" s="60"/>
      <c r="QKP19" s="60"/>
      <c r="QKQ19" s="60"/>
      <c r="QKR19" s="60"/>
      <c r="QKS19" s="60"/>
      <c r="QKT19" s="60"/>
      <c r="QKU19" s="60"/>
      <c r="QKV19" s="60"/>
      <c r="QKW19" s="60"/>
      <c r="QKX19" s="60"/>
      <c r="QKY19" s="60"/>
      <c r="QKZ19" s="60"/>
      <c r="QLA19" s="60"/>
      <c r="QLB19" s="60"/>
      <c r="QLC19" s="60"/>
      <c r="QLD19" s="60"/>
      <c r="QLE19" s="60"/>
      <c r="QLF19" s="60"/>
      <c r="QLG19" s="60"/>
      <c r="QLH19" s="60"/>
      <c r="QLI19" s="60"/>
      <c r="QLJ19" s="60"/>
      <c r="QLK19" s="60"/>
      <c r="QLL19" s="60"/>
      <c r="QLM19" s="60"/>
      <c r="QLN19" s="60"/>
      <c r="QLO19" s="60"/>
      <c r="QLP19" s="60"/>
      <c r="QLQ19" s="60"/>
      <c r="QLR19" s="60"/>
      <c r="QLS19" s="60"/>
      <c r="QLT19" s="60"/>
      <c r="QLU19" s="60"/>
      <c r="QLV19" s="60"/>
      <c r="QLW19" s="60"/>
      <c r="QLX19" s="60"/>
      <c r="QLY19" s="60"/>
      <c r="QLZ19" s="60"/>
      <c r="QMA19" s="60"/>
      <c r="QMB19" s="60"/>
      <c r="QMC19" s="60"/>
      <c r="QMD19" s="60"/>
      <c r="QME19" s="60"/>
      <c r="QMF19" s="60"/>
      <c r="QMG19" s="60"/>
      <c r="QMH19" s="60"/>
      <c r="QMI19" s="60"/>
      <c r="QMJ19" s="60"/>
      <c r="QMK19" s="60"/>
      <c r="QML19" s="60"/>
      <c r="QMM19" s="60"/>
      <c r="QMN19" s="60"/>
      <c r="QMO19" s="60"/>
      <c r="QMP19" s="60"/>
      <c r="QMQ19" s="60"/>
      <c r="QMR19" s="60"/>
      <c r="QMS19" s="60"/>
      <c r="QMT19" s="60"/>
      <c r="QMU19" s="60"/>
      <c r="QMV19" s="60"/>
      <c r="QMW19" s="60"/>
      <c r="QMX19" s="60"/>
      <c r="QMY19" s="60"/>
      <c r="QMZ19" s="60"/>
      <c r="QNA19" s="60"/>
      <c r="QNB19" s="60"/>
      <c r="QNC19" s="60"/>
      <c r="QND19" s="60"/>
      <c r="QNE19" s="60"/>
      <c r="QNF19" s="60"/>
      <c r="QNG19" s="60"/>
      <c r="QNH19" s="60"/>
      <c r="QNI19" s="60"/>
      <c r="QNJ19" s="60"/>
      <c r="QNK19" s="60"/>
      <c r="QNL19" s="60"/>
      <c r="QNM19" s="60"/>
      <c r="QNN19" s="60"/>
      <c r="QNO19" s="60"/>
      <c r="QNP19" s="60"/>
      <c r="QNQ19" s="60"/>
      <c r="QNR19" s="60"/>
      <c r="QNS19" s="60"/>
      <c r="QNT19" s="60"/>
      <c r="QNU19" s="60"/>
      <c r="QNV19" s="60"/>
      <c r="QNW19" s="60"/>
      <c r="QNX19" s="60"/>
      <c r="QNY19" s="60"/>
      <c r="QNZ19" s="60"/>
      <c r="QOA19" s="60"/>
      <c r="QOB19" s="60"/>
      <c r="QOC19" s="60"/>
      <c r="QOD19" s="60"/>
      <c r="QOE19" s="60"/>
      <c r="QOF19" s="60"/>
      <c r="QOG19" s="60"/>
      <c r="QOH19" s="60"/>
      <c r="QOI19" s="60"/>
      <c r="QOJ19" s="60"/>
      <c r="QOK19" s="60"/>
      <c r="QOL19" s="60"/>
      <c r="QOM19" s="60"/>
      <c r="QON19" s="60"/>
      <c r="QOO19" s="60"/>
      <c r="QOP19" s="60"/>
      <c r="QOQ19" s="60"/>
      <c r="QOR19" s="60"/>
      <c r="QOS19" s="60"/>
      <c r="QOT19" s="60"/>
      <c r="QOU19" s="60"/>
      <c r="QOV19" s="60"/>
      <c r="QOW19" s="60"/>
      <c r="QOX19" s="60"/>
      <c r="QOY19" s="60"/>
      <c r="QOZ19" s="60"/>
      <c r="QPA19" s="60"/>
      <c r="QPB19" s="60"/>
      <c r="QPC19" s="60"/>
      <c r="QPD19" s="60"/>
      <c r="QPE19" s="60"/>
      <c r="QPF19" s="60"/>
      <c r="QPG19" s="60"/>
      <c r="QPH19" s="60"/>
      <c r="QPI19" s="60"/>
      <c r="QPJ19" s="60"/>
      <c r="QPK19" s="60"/>
      <c r="QPL19" s="60"/>
      <c r="QPM19" s="60"/>
      <c r="QPN19" s="60"/>
      <c r="QPO19" s="60"/>
      <c r="QPP19" s="60"/>
      <c r="QPQ19" s="60"/>
      <c r="QPR19" s="60"/>
      <c r="QPS19" s="60"/>
      <c r="QPT19" s="60"/>
      <c r="QPU19" s="60"/>
      <c r="QPV19" s="60"/>
      <c r="QPW19" s="60"/>
      <c r="QPX19" s="60"/>
      <c r="QPY19" s="60"/>
      <c r="QPZ19" s="60"/>
      <c r="QQA19" s="60"/>
      <c r="QQB19" s="60"/>
      <c r="QQC19" s="60"/>
      <c r="QQD19" s="60"/>
      <c r="QQE19" s="60"/>
      <c r="QQF19" s="60"/>
      <c r="QQG19" s="60"/>
      <c r="QQH19" s="60"/>
      <c r="QQI19" s="60"/>
      <c r="QQJ19" s="60"/>
      <c r="QQK19" s="60"/>
      <c r="QQL19" s="60"/>
      <c r="QQM19" s="60"/>
      <c r="QQN19" s="60"/>
      <c r="QQO19" s="60"/>
      <c r="QQP19" s="60"/>
      <c r="QQQ19" s="60"/>
      <c r="QQR19" s="60"/>
      <c r="QQS19" s="60"/>
      <c r="QQT19" s="60"/>
      <c r="QQU19" s="60"/>
      <c r="QQV19" s="60"/>
      <c r="QQW19" s="60"/>
      <c r="QQX19" s="60"/>
      <c r="QQY19" s="60"/>
      <c r="QQZ19" s="60"/>
      <c r="QRA19" s="60"/>
      <c r="QRB19" s="60"/>
      <c r="QRC19" s="60"/>
      <c r="QRD19" s="60"/>
      <c r="QRE19" s="60"/>
      <c r="QRF19" s="60"/>
      <c r="QRG19" s="60"/>
      <c r="QRH19" s="60"/>
      <c r="QRI19" s="60"/>
      <c r="QRJ19" s="60"/>
      <c r="QRK19" s="60"/>
      <c r="QRL19" s="60"/>
      <c r="QRM19" s="60"/>
      <c r="QRN19" s="60"/>
      <c r="QRO19" s="60"/>
      <c r="QRP19" s="60"/>
      <c r="QRQ19" s="60"/>
      <c r="QRR19" s="60"/>
      <c r="QRS19" s="60"/>
      <c r="QRT19" s="60"/>
      <c r="QRU19" s="60"/>
      <c r="QRV19" s="60"/>
      <c r="QRW19" s="60"/>
      <c r="QRX19" s="60"/>
      <c r="QRY19" s="60"/>
      <c r="QRZ19" s="60"/>
      <c r="QSA19" s="60"/>
      <c r="QSB19" s="60"/>
      <c r="QSC19" s="60"/>
      <c r="QSD19" s="60"/>
      <c r="QSE19" s="60"/>
      <c r="QSF19" s="60"/>
      <c r="QSG19" s="60"/>
      <c r="QSH19" s="60"/>
      <c r="QSI19" s="60"/>
      <c r="QSJ19" s="60"/>
      <c r="QSK19" s="60"/>
      <c r="QSL19" s="60"/>
      <c r="QSM19" s="60"/>
      <c r="QSN19" s="60"/>
      <c r="QSO19" s="60"/>
      <c r="QSP19" s="60"/>
      <c r="QSQ19" s="60"/>
      <c r="QSR19" s="60"/>
      <c r="QSS19" s="60"/>
      <c r="QST19" s="60"/>
      <c r="QSU19" s="60"/>
      <c r="QSV19" s="60"/>
      <c r="QSW19" s="60"/>
      <c r="QSX19" s="60"/>
      <c r="QSY19" s="60"/>
      <c r="QSZ19" s="60"/>
      <c r="QTA19" s="60"/>
      <c r="QTB19" s="60"/>
      <c r="QTC19" s="60"/>
      <c r="QTD19" s="60"/>
      <c r="QTE19" s="60"/>
      <c r="QTF19" s="60"/>
      <c r="QTG19" s="60"/>
      <c r="QTH19" s="60"/>
      <c r="QTI19" s="60"/>
      <c r="QTJ19" s="60"/>
      <c r="QTK19" s="60"/>
      <c r="QTL19" s="60"/>
      <c r="QTM19" s="60"/>
      <c r="QTN19" s="60"/>
      <c r="QTO19" s="60"/>
      <c r="QTP19" s="60"/>
      <c r="QTQ19" s="60"/>
      <c r="QTR19" s="60"/>
      <c r="QTS19" s="60"/>
      <c r="QTT19" s="60"/>
      <c r="QTU19" s="60"/>
      <c r="QTV19" s="60"/>
      <c r="QTW19" s="60"/>
      <c r="QTX19" s="60"/>
      <c r="QTY19" s="60"/>
      <c r="QTZ19" s="60"/>
      <c r="QUA19" s="60"/>
      <c r="QUB19" s="60"/>
      <c r="QUC19" s="60"/>
      <c r="QUD19" s="60"/>
      <c r="QUE19" s="60"/>
      <c r="QUF19" s="60"/>
      <c r="QUG19" s="60"/>
      <c r="QUH19" s="60"/>
      <c r="QUI19" s="60"/>
      <c r="QUJ19" s="60"/>
      <c r="QUK19" s="60"/>
      <c r="QUL19" s="60"/>
      <c r="QUM19" s="60"/>
      <c r="QUN19" s="60"/>
      <c r="QUO19" s="60"/>
      <c r="QUP19" s="60"/>
      <c r="QUQ19" s="60"/>
      <c r="QUR19" s="60"/>
      <c r="QUS19" s="60"/>
      <c r="QUT19" s="60"/>
      <c r="QUU19" s="60"/>
      <c r="QUV19" s="60"/>
      <c r="QUW19" s="60"/>
      <c r="QUX19" s="60"/>
      <c r="QUY19" s="60"/>
      <c r="QUZ19" s="60"/>
      <c r="QVA19" s="60"/>
      <c r="QVB19" s="60"/>
      <c r="QVC19" s="60"/>
      <c r="QVD19" s="60"/>
      <c r="QVE19" s="60"/>
      <c r="QVF19" s="60"/>
      <c r="QVG19" s="60"/>
      <c r="QVH19" s="60"/>
      <c r="QVI19" s="60"/>
      <c r="QVJ19" s="60"/>
      <c r="QVK19" s="60"/>
      <c r="QVL19" s="60"/>
      <c r="QVM19" s="60"/>
      <c r="QVN19" s="60"/>
      <c r="QVO19" s="60"/>
      <c r="QVP19" s="60"/>
      <c r="QVQ19" s="60"/>
      <c r="QVR19" s="60"/>
      <c r="QVS19" s="60"/>
      <c r="QVT19" s="60"/>
      <c r="QVU19" s="60"/>
      <c r="QVV19" s="60"/>
      <c r="QVW19" s="60"/>
      <c r="QVX19" s="60"/>
      <c r="QVY19" s="60"/>
      <c r="QVZ19" s="60"/>
      <c r="QWA19" s="60"/>
      <c r="QWB19" s="60"/>
      <c r="QWC19" s="60"/>
      <c r="QWD19" s="60"/>
      <c r="QWE19" s="60"/>
      <c r="QWF19" s="60"/>
      <c r="QWG19" s="60"/>
      <c r="QWH19" s="60"/>
      <c r="QWI19" s="60"/>
      <c r="QWJ19" s="60"/>
      <c r="QWK19" s="60"/>
      <c r="QWL19" s="60"/>
      <c r="QWM19" s="60"/>
      <c r="QWN19" s="60"/>
      <c r="QWO19" s="60"/>
      <c r="QWP19" s="60"/>
      <c r="QWQ19" s="60"/>
      <c r="QWR19" s="60"/>
      <c r="QWS19" s="60"/>
      <c r="QWT19" s="60"/>
      <c r="QWU19" s="60"/>
      <c r="QWV19" s="60"/>
      <c r="QWW19" s="60"/>
      <c r="QWX19" s="60"/>
      <c r="QWY19" s="60"/>
      <c r="QWZ19" s="60"/>
      <c r="QXA19" s="60"/>
      <c r="QXB19" s="60"/>
      <c r="QXC19" s="60"/>
      <c r="QXD19" s="60"/>
      <c r="QXE19" s="60"/>
      <c r="QXF19" s="60"/>
      <c r="QXG19" s="60"/>
      <c r="QXH19" s="60"/>
      <c r="QXI19" s="60"/>
      <c r="QXJ19" s="60"/>
      <c r="QXK19" s="60"/>
      <c r="QXL19" s="60"/>
      <c r="QXM19" s="60"/>
      <c r="QXN19" s="60"/>
      <c r="QXO19" s="60"/>
      <c r="QXP19" s="60"/>
      <c r="QXQ19" s="60"/>
      <c r="QXR19" s="60"/>
      <c r="QXS19" s="60"/>
      <c r="QXT19" s="60"/>
      <c r="QXU19" s="60"/>
      <c r="QXV19" s="60"/>
      <c r="QXW19" s="60"/>
      <c r="QXX19" s="60"/>
      <c r="QXY19" s="60"/>
      <c r="QXZ19" s="60"/>
      <c r="QYA19" s="60"/>
      <c r="QYB19" s="60"/>
      <c r="QYC19" s="60"/>
      <c r="QYD19" s="60"/>
      <c r="QYE19" s="60"/>
      <c r="QYF19" s="60"/>
      <c r="QYG19" s="60"/>
      <c r="QYH19" s="60"/>
      <c r="QYI19" s="60"/>
      <c r="QYJ19" s="60"/>
      <c r="QYK19" s="60"/>
      <c r="QYL19" s="60"/>
      <c r="QYM19" s="60"/>
      <c r="QYN19" s="60"/>
      <c r="QYO19" s="60"/>
      <c r="QYP19" s="60"/>
      <c r="QYQ19" s="60"/>
      <c r="QYR19" s="60"/>
      <c r="QYS19" s="60"/>
      <c r="QYT19" s="60"/>
      <c r="QYU19" s="60"/>
      <c r="QYV19" s="60"/>
      <c r="QYW19" s="60"/>
      <c r="QYX19" s="60"/>
      <c r="QYY19" s="60"/>
      <c r="QYZ19" s="60"/>
      <c r="QZA19" s="60"/>
      <c r="QZB19" s="60"/>
      <c r="QZC19" s="60"/>
      <c r="QZD19" s="60"/>
      <c r="QZE19" s="60"/>
      <c r="QZF19" s="60"/>
      <c r="QZG19" s="60"/>
      <c r="QZH19" s="60"/>
      <c r="QZI19" s="60"/>
      <c r="QZJ19" s="60"/>
      <c r="QZK19" s="60"/>
      <c r="QZL19" s="60"/>
      <c r="QZM19" s="60"/>
      <c r="QZN19" s="60"/>
      <c r="QZO19" s="60"/>
      <c r="QZP19" s="60"/>
      <c r="QZQ19" s="60"/>
      <c r="QZR19" s="60"/>
      <c r="QZS19" s="60"/>
      <c r="QZT19" s="60"/>
      <c r="QZU19" s="60"/>
      <c r="QZV19" s="60"/>
      <c r="QZW19" s="60"/>
      <c r="QZX19" s="60"/>
      <c r="QZY19" s="60"/>
      <c r="QZZ19" s="60"/>
      <c r="RAA19" s="60"/>
      <c r="RAB19" s="60"/>
      <c r="RAC19" s="60"/>
      <c r="RAD19" s="60"/>
      <c r="RAE19" s="60"/>
      <c r="RAF19" s="60"/>
      <c r="RAG19" s="60"/>
      <c r="RAH19" s="60"/>
      <c r="RAI19" s="60"/>
      <c r="RAJ19" s="60"/>
      <c r="RAK19" s="60"/>
      <c r="RAL19" s="60"/>
      <c r="RAM19" s="60"/>
      <c r="RAN19" s="60"/>
      <c r="RAO19" s="60"/>
      <c r="RAP19" s="60"/>
      <c r="RAQ19" s="60"/>
      <c r="RAR19" s="60"/>
      <c r="RAS19" s="60"/>
      <c r="RAT19" s="60"/>
      <c r="RAU19" s="60"/>
      <c r="RAV19" s="60"/>
      <c r="RAW19" s="60"/>
      <c r="RAX19" s="60"/>
      <c r="RAY19" s="60"/>
      <c r="RAZ19" s="60"/>
      <c r="RBA19" s="60"/>
      <c r="RBB19" s="60"/>
      <c r="RBC19" s="60"/>
      <c r="RBD19" s="60"/>
      <c r="RBE19" s="60"/>
      <c r="RBF19" s="60"/>
      <c r="RBG19" s="60"/>
      <c r="RBH19" s="60"/>
      <c r="RBI19" s="60"/>
      <c r="RBJ19" s="60"/>
      <c r="RBK19" s="60"/>
      <c r="RBL19" s="60"/>
      <c r="RBM19" s="60"/>
      <c r="RBN19" s="60"/>
      <c r="RBO19" s="60"/>
      <c r="RBP19" s="60"/>
      <c r="RBQ19" s="60"/>
      <c r="RBR19" s="60"/>
      <c r="RBS19" s="60"/>
      <c r="RBT19" s="60"/>
      <c r="RBU19" s="60"/>
      <c r="RBV19" s="60"/>
      <c r="RBW19" s="60"/>
      <c r="RBX19" s="60"/>
      <c r="RBY19" s="60"/>
      <c r="RBZ19" s="60"/>
      <c r="RCA19" s="60"/>
      <c r="RCB19" s="60"/>
      <c r="RCC19" s="60"/>
      <c r="RCD19" s="60"/>
      <c r="RCE19" s="60"/>
      <c r="RCF19" s="60"/>
      <c r="RCG19" s="60"/>
      <c r="RCH19" s="60"/>
      <c r="RCI19" s="60"/>
      <c r="RCJ19" s="60"/>
      <c r="RCK19" s="60"/>
      <c r="RCL19" s="60"/>
      <c r="RCM19" s="60"/>
      <c r="RCN19" s="60"/>
      <c r="RCO19" s="60"/>
      <c r="RCP19" s="60"/>
      <c r="RCQ19" s="60"/>
      <c r="RCR19" s="60"/>
      <c r="RCS19" s="60"/>
      <c r="RCT19" s="60"/>
      <c r="RCU19" s="60"/>
      <c r="RCV19" s="60"/>
      <c r="RCW19" s="60"/>
      <c r="RCX19" s="60"/>
      <c r="RCY19" s="60"/>
      <c r="RCZ19" s="60"/>
      <c r="RDA19" s="60"/>
      <c r="RDB19" s="60"/>
      <c r="RDC19" s="60"/>
      <c r="RDD19" s="60"/>
      <c r="RDE19" s="60"/>
      <c r="RDF19" s="60"/>
      <c r="RDG19" s="60"/>
      <c r="RDH19" s="60"/>
      <c r="RDI19" s="60"/>
      <c r="RDJ19" s="60"/>
      <c r="RDK19" s="60"/>
      <c r="RDL19" s="60"/>
      <c r="RDM19" s="60"/>
      <c r="RDN19" s="60"/>
      <c r="RDO19" s="60"/>
      <c r="RDP19" s="60"/>
      <c r="RDQ19" s="60"/>
      <c r="RDR19" s="60"/>
      <c r="RDS19" s="60"/>
      <c r="RDT19" s="60"/>
      <c r="RDU19" s="60"/>
      <c r="RDV19" s="60"/>
      <c r="RDW19" s="60"/>
      <c r="RDX19" s="60"/>
      <c r="RDY19" s="60"/>
      <c r="RDZ19" s="60"/>
      <c r="REA19" s="60"/>
      <c r="REB19" s="60"/>
      <c r="REC19" s="60"/>
      <c r="RED19" s="60"/>
      <c r="REE19" s="60"/>
      <c r="REF19" s="60"/>
      <c r="REG19" s="60"/>
      <c r="REH19" s="60"/>
      <c r="REI19" s="60"/>
      <c r="REJ19" s="60"/>
      <c r="REK19" s="60"/>
      <c r="REL19" s="60"/>
      <c r="REM19" s="60"/>
      <c r="REN19" s="60"/>
      <c r="REO19" s="60"/>
      <c r="REP19" s="60"/>
      <c r="REQ19" s="60"/>
      <c r="RER19" s="60"/>
      <c r="RES19" s="60"/>
      <c r="RET19" s="60"/>
      <c r="REU19" s="60"/>
      <c r="REV19" s="60"/>
      <c r="REW19" s="60"/>
      <c r="REX19" s="60"/>
      <c r="REY19" s="60"/>
      <c r="REZ19" s="60"/>
      <c r="RFA19" s="60"/>
      <c r="RFB19" s="60"/>
      <c r="RFC19" s="60"/>
      <c r="RFD19" s="60"/>
      <c r="RFE19" s="60"/>
      <c r="RFF19" s="60"/>
      <c r="RFG19" s="60"/>
      <c r="RFH19" s="60"/>
      <c r="RFI19" s="60"/>
      <c r="RFJ19" s="60"/>
      <c r="RFK19" s="60"/>
      <c r="RFL19" s="60"/>
      <c r="RFM19" s="60"/>
      <c r="RFN19" s="60"/>
      <c r="RFO19" s="60"/>
      <c r="RFP19" s="60"/>
      <c r="RFQ19" s="60"/>
      <c r="RFR19" s="60"/>
      <c r="RFS19" s="60"/>
      <c r="RFT19" s="60"/>
      <c r="RFU19" s="60"/>
      <c r="RFV19" s="60"/>
      <c r="RFW19" s="60"/>
      <c r="RFX19" s="60"/>
      <c r="RFY19" s="60"/>
      <c r="RFZ19" s="60"/>
      <c r="RGA19" s="60"/>
      <c r="RGB19" s="60"/>
      <c r="RGC19" s="60"/>
      <c r="RGD19" s="60"/>
      <c r="RGE19" s="60"/>
      <c r="RGF19" s="60"/>
      <c r="RGG19" s="60"/>
      <c r="RGH19" s="60"/>
      <c r="RGI19" s="60"/>
      <c r="RGJ19" s="60"/>
      <c r="RGK19" s="60"/>
      <c r="RGL19" s="60"/>
      <c r="RGM19" s="60"/>
      <c r="RGN19" s="60"/>
      <c r="RGO19" s="60"/>
      <c r="RGP19" s="60"/>
      <c r="RGQ19" s="60"/>
      <c r="RGR19" s="60"/>
      <c r="RGS19" s="60"/>
      <c r="RGT19" s="60"/>
      <c r="RGU19" s="60"/>
      <c r="RGV19" s="60"/>
      <c r="RGW19" s="60"/>
      <c r="RGX19" s="60"/>
      <c r="RGY19" s="60"/>
      <c r="RGZ19" s="60"/>
      <c r="RHA19" s="60"/>
      <c r="RHB19" s="60"/>
      <c r="RHC19" s="60"/>
      <c r="RHD19" s="60"/>
      <c r="RHE19" s="60"/>
      <c r="RHF19" s="60"/>
      <c r="RHG19" s="60"/>
      <c r="RHH19" s="60"/>
      <c r="RHI19" s="60"/>
      <c r="RHJ19" s="60"/>
      <c r="RHK19" s="60"/>
      <c r="RHL19" s="60"/>
      <c r="RHM19" s="60"/>
      <c r="RHN19" s="60"/>
      <c r="RHO19" s="60"/>
      <c r="RHP19" s="60"/>
      <c r="RHQ19" s="60"/>
      <c r="RHR19" s="60"/>
      <c r="RHS19" s="60"/>
      <c r="RHT19" s="60"/>
      <c r="RHU19" s="60"/>
      <c r="RHV19" s="60"/>
      <c r="RHW19" s="60"/>
      <c r="RHX19" s="60"/>
      <c r="RHY19" s="60"/>
      <c r="RHZ19" s="60"/>
      <c r="RIA19" s="60"/>
      <c r="RIB19" s="60"/>
      <c r="RIC19" s="60"/>
      <c r="RID19" s="60"/>
      <c r="RIE19" s="60"/>
      <c r="RIF19" s="60"/>
      <c r="RIG19" s="60"/>
      <c r="RIH19" s="60"/>
      <c r="RII19" s="60"/>
      <c r="RIJ19" s="60"/>
      <c r="RIK19" s="60"/>
      <c r="RIL19" s="60"/>
      <c r="RIM19" s="60"/>
      <c r="RIN19" s="60"/>
      <c r="RIO19" s="60"/>
      <c r="RIP19" s="60"/>
      <c r="RIQ19" s="60"/>
      <c r="RIR19" s="60"/>
      <c r="RIS19" s="60"/>
      <c r="RIT19" s="60"/>
      <c r="RIU19" s="60"/>
      <c r="RIV19" s="60"/>
      <c r="RIW19" s="60"/>
      <c r="RIX19" s="60"/>
      <c r="RIY19" s="60"/>
      <c r="RIZ19" s="60"/>
      <c r="RJA19" s="60"/>
      <c r="RJB19" s="60"/>
      <c r="RJC19" s="60"/>
      <c r="RJD19" s="60"/>
      <c r="RJE19" s="60"/>
      <c r="RJF19" s="60"/>
      <c r="RJG19" s="60"/>
      <c r="RJH19" s="60"/>
      <c r="RJI19" s="60"/>
      <c r="RJJ19" s="60"/>
      <c r="RJK19" s="60"/>
      <c r="RJL19" s="60"/>
      <c r="RJM19" s="60"/>
      <c r="RJN19" s="60"/>
      <c r="RJO19" s="60"/>
      <c r="RJP19" s="60"/>
      <c r="RJQ19" s="60"/>
      <c r="RJR19" s="60"/>
      <c r="RJS19" s="60"/>
      <c r="RJT19" s="60"/>
      <c r="RJU19" s="60"/>
      <c r="RJV19" s="60"/>
      <c r="RJW19" s="60"/>
      <c r="RJX19" s="60"/>
      <c r="RJY19" s="60"/>
      <c r="RJZ19" s="60"/>
      <c r="RKA19" s="60"/>
      <c r="RKB19" s="60"/>
      <c r="RKC19" s="60"/>
      <c r="RKD19" s="60"/>
      <c r="RKE19" s="60"/>
      <c r="RKF19" s="60"/>
      <c r="RKG19" s="60"/>
      <c r="RKH19" s="60"/>
      <c r="RKI19" s="60"/>
      <c r="RKJ19" s="60"/>
      <c r="RKK19" s="60"/>
      <c r="RKL19" s="60"/>
      <c r="RKM19" s="60"/>
      <c r="RKN19" s="60"/>
      <c r="RKO19" s="60"/>
      <c r="RKP19" s="60"/>
      <c r="RKQ19" s="60"/>
      <c r="RKR19" s="60"/>
      <c r="RKS19" s="60"/>
      <c r="RKT19" s="60"/>
      <c r="RKU19" s="60"/>
      <c r="RKV19" s="60"/>
      <c r="RKW19" s="60"/>
      <c r="RKX19" s="60"/>
      <c r="RKY19" s="60"/>
      <c r="RKZ19" s="60"/>
      <c r="RLA19" s="60"/>
      <c r="RLB19" s="60"/>
      <c r="RLC19" s="60"/>
      <c r="RLD19" s="60"/>
      <c r="RLE19" s="60"/>
      <c r="RLF19" s="60"/>
      <c r="RLG19" s="60"/>
      <c r="RLH19" s="60"/>
      <c r="RLI19" s="60"/>
      <c r="RLJ19" s="60"/>
      <c r="RLK19" s="60"/>
      <c r="RLL19" s="60"/>
      <c r="RLM19" s="60"/>
      <c r="RLN19" s="60"/>
      <c r="RLO19" s="60"/>
      <c r="RLP19" s="60"/>
      <c r="RLQ19" s="60"/>
      <c r="RLR19" s="60"/>
      <c r="RLS19" s="60"/>
      <c r="RLT19" s="60"/>
      <c r="RLU19" s="60"/>
      <c r="RLV19" s="60"/>
      <c r="RLW19" s="60"/>
      <c r="RLX19" s="60"/>
      <c r="RLY19" s="60"/>
      <c r="RLZ19" s="60"/>
      <c r="RMA19" s="60"/>
      <c r="RMB19" s="60"/>
      <c r="RMC19" s="60"/>
      <c r="RMD19" s="60"/>
      <c r="RME19" s="60"/>
      <c r="RMF19" s="60"/>
      <c r="RMG19" s="60"/>
      <c r="RMH19" s="60"/>
      <c r="RMI19" s="60"/>
      <c r="RMJ19" s="60"/>
      <c r="RMK19" s="60"/>
      <c r="RML19" s="60"/>
      <c r="RMM19" s="60"/>
      <c r="RMN19" s="60"/>
      <c r="RMO19" s="60"/>
      <c r="RMP19" s="60"/>
      <c r="RMQ19" s="60"/>
      <c r="RMR19" s="60"/>
      <c r="RMS19" s="60"/>
      <c r="RMT19" s="60"/>
      <c r="RMU19" s="60"/>
      <c r="RMV19" s="60"/>
      <c r="RMW19" s="60"/>
      <c r="RMX19" s="60"/>
      <c r="RMY19" s="60"/>
      <c r="RMZ19" s="60"/>
      <c r="RNA19" s="60"/>
      <c r="RNB19" s="60"/>
      <c r="RNC19" s="60"/>
      <c r="RND19" s="60"/>
      <c r="RNE19" s="60"/>
      <c r="RNF19" s="60"/>
      <c r="RNG19" s="60"/>
      <c r="RNH19" s="60"/>
      <c r="RNI19" s="60"/>
      <c r="RNJ19" s="60"/>
      <c r="RNK19" s="60"/>
      <c r="RNL19" s="60"/>
      <c r="RNM19" s="60"/>
      <c r="RNN19" s="60"/>
      <c r="RNO19" s="60"/>
      <c r="RNP19" s="60"/>
      <c r="RNQ19" s="60"/>
      <c r="RNR19" s="60"/>
      <c r="RNS19" s="60"/>
      <c r="RNT19" s="60"/>
      <c r="RNU19" s="60"/>
      <c r="RNV19" s="60"/>
      <c r="RNW19" s="60"/>
      <c r="RNX19" s="60"/>
      <c r="RNY19" s="60"/>
      <c r="RNZ19" s="60"/>
      <c r="ROA19" s="60"/>
      <c r="ROB19" s="60"/>
      <c r="ROC19" s="60"/>
      <c r="ROD19" s="60"/>
      <c r="ROE19" s="60"/>
      <c r="ROF19" s="60"/>
      <c r="ROG19" s="60"/>
      <c r="ROH19" s="60"/>
      <c r="ROI19" s="60"/>
      <c r="ROJ19" s="60"/>
      <c r="ROK19" s="60"/>
      <c r="ROL19" s="60"/>
      <c r="ROM19" s="60"/>
      <c r="RON19" s="60"/>
      <c r="ROO19" s="60"/>
      <c r="ROP19" s="60"/>
      <c r="ROQ19" s="60"/>
      <c r="ROR19" s="60"/>
      <c r="ROS19" s="60"/>
      <c r="ROT19" s="60"/>
      <c r="ROU19" s="60"/>
      <c r="ROV19" s="60"/>
      <c r="ROW19" s="60"/>
      <c r="ROX19" s="60"/>
      <c r="ROY19" s="60"/>
      <c r="ROZ19" s="60"/>
      <c r="RPA19" s="60"/>
      <c r="RPB19" s="60"/>
      <c r="RPC19" s="60"/>
      <c r="RPD19" s="60"/>
      <c r="RPE19" s="60"/>
      <c r="RPF19" s="60"/>
      <c r="RPG19" s="60"/>
      <c r="RPH19" s="60"/>
      <c r="RPI19" s="60"/>
      <c r="RPJ19" s="60"/>
      <c r="RPK19" s="60"/>
      <c r="RPL19" s="60"/>
      <c r="RPM19" s="60"/>
      <c r="RPN19" s="60"/>
      <c r="RPO19" s="60"/>
      <c r="RPP19" s="60"/>
      <c r="RPQ19" s="60"/>
      <c r="RPR19" s="60"/>
      <c r="RPS19" s="60"/>
      <c r="RPT19" s="60"/>
      <c r="RPU19" s="60"/>
      <c r="RPV19" s="60"/>
      <c r="RPW19" s="60"/>
      <c r="RPX19" s="60"/>
      <c r="RPY19" s="60"/>
      <c r="RPZ19" s="60"/>
      <c r="RQA19" s="60"/>
      <c r="RQB19" s="60"/>
      <c r="RQC19" s="60"/>
      <c r="RQD19" s="60"/>
      <c r="RQE19" s="60"/>
      <c r="RQF19" s="60"/>
      <c r="RQG19" s="60"/>
      <c r="RQH19" s="60"/>
      <c r="RQI19" s="60"/>
      <c r="RQJ19" s="60"/>
      <c r="RQK19" s="60"/>
      <c r="RQL19" s="60"/>
      <c r="RQM19" s="60"/>
      <c r="RQN19" s="60"/>
      <c r="RQO19" s="60"/>
      <c r="RQP19" s="60"/>
      <c r="RQQ19" s="60"/>
      <c r="RQR19" s="60"/>
      <c r="RQS19" s="60"/>
      <c r="RQT19" s="60"/>
      <c r="RQU19" s="60"/>
      <c r="RQV19" s="60"/>
      <c r="RQW19" s="60"/>
      <c r="RQX19" s="60"/>
      <c r="RQY19" s="60"/>
      <c r="RQZ19" s="60"/>
      <c r="RRA19" s="60"/>
      <c r="RRB19" s="60"/>
      <c r="RRC19" s="60"/>
      <c r="RRD19" s="60"/>
      <c r="RRE19" s="60"/>
      <c r="RRF19" s="60"/>
      <c r="RRG19" s="60"/>
      <c r="RRH19" s="60"/>
      <c r="RRI19" s="60"/>
      <c r="RRJ19" s="60"/>
      <c r="RRK19" s="60"/>
      <c r="RRL19" s="60"/>
      <c r="RRM19" s="60"/>
      <c r="RRN19" s="60"/>
      <c r="RRO19" s="60"/>
      <c r="RRP19" s="60"/>
      <c r="RRQ19" s="60"/>
      <c r="RRR19" s="60"/>
      <c r="RRS19" s="60"/>
      <c r="RRT19" s="60"/>
      <c r="RRU19" s="60"/>
      <c r="RRV19" s="60"/>
      <c r="RRW19" s="60"/>
      <c r="RRX19" s="60"/>
      <c r="RRY19" s="60"/>
      <c r="RRZ19" s="60"/>
      <c r="RSA19" s="60"/>
      <c r="RSB19" s="60"/>
      <c r="RSC19" s="60"/>
      <c r="RSD19" s="60"/>
      <c r="RSE19" s="60"/>
      <c r="RSF19" s="60"/>
      <c r="RSG19" s="60"/>
      <c r="RSH19" s="60"/>
      <c r="RSI19" s="60"/>
      <c r="RSJ19" s="60"/>
      <c r="RSK19" s="60"/>
      <c r="RSL19" s="60"/>
      <c r="RSM19" s="60"/>
      <c r="RSN19" s="60"/>
      <c r="RSO19" s="60"/>
      <c r="RSP19" s="60"/>
      <c r="RSQ19" s="60"/>
      <c r="RSR19" s="60"/>
      <c r="RSS19" s="60"/>
      <c r="RST19" s="60"/>
      <c r="RSU19" s="60"/>
      <c r="RSV19" s="60"/>
      <c r="RSW19" s="60"/>
      <c r="RSX19" s="60"/>
      <c r="RSY19" s="60"/>
      <c r="RSZ19" s="60"/>
      <c r="RTA19" s="60"/>
      <c r="RTB19" s="60"/>
      <c r="RTC19" s="60"/>
      <c r="RTD19" s="60"/>
      <c r="RTE19" s="60"/>
      <c r="RTF19" s="60"/>
      <c r="RTG19" s="60"/>
      <c r="RTH19" s="60"/>
      <c r="RTI19" s="60"/>
      <c r="RTJ19" s="60"/>
      <c r="RTK19" s="60"/>
      <c r="RTL19" s="60"/>
      <c r="RTM19" s="60"/>
      <c r="RTN19" s="60"/>
      <c r="RTO19" s="60"/>
      <c r="RTP19" s="60"/>
      <c r="RTQ19" s="60"/>
      <c r="RTR19" s="60"/>
      <c r="RTS19" s="60"/>
      <c r="RTT19" s="60"/>
      <c r="RTU19" s="60"/>
      <c r="RTV19" s="60"/>
      <c r="RTW19" s="60"/>
      <c r="RTX19" s="60"/>
      <c r="RTY19" s="60"/>
      <c r="RTZ19" s="60"/>
      <c r="RUA19" s="60"/>
      <c r="RUB19" s="60"/>
      <c r="RUC19" s="60"/>
      <c r="RUD19" s="60"/>
      <c r="RUE19" s="60"/>
      <c r="RUF19" s="60"/>
      <c r="RUG19" s="60"/>
      <c r="RUH19" s="60"/>
      <c r="RUI19" s="60"/>
      <c r="RUJ19" s="60"/>
      <c r="RUK19" s="60"/>
      <c r="RUL19" s="60"/>
      <c r="RUM19" s="60"/>
      <c r="RUN19" s="60"/>
      <c r="RUO19" s="60"/>
      <c r="RUP19" s="60"/>
      <c r="RUQ19" s="60"/>
      <c r="RUR19" s="60"/>
      <c r="RUS19" s="60"/>
      <c r="RUT19" s="60"/>
      <c r="RUU19" s="60"/>
      <c r="RUV19" s="60"/>
      <c r="RUW19" s="60"/>
      <c r="RUX19" s="60"/>
      <c r="RUY19" s="60"/>
      <c r="RUZ19" s="60"/>
      <c r="RVA19" s="60"/>
      <c r="RVB19" s="60"/>
      <c r="RVC19" s="60"/>
      <c r="RVD19" s="60"/>
      <c r="RVE19" s="60"/>
      <c r="RVF19" s="60"/>
      <c r="RVG19" s="60"/>
      <c r="RVH19" s="60"/>
      <c r="RVI19" s="60"/>
      <c r="RVJ19" s="60"/>
      <c r="RVK19" s="60"/>
      <c r="RVL19" s="60"/>
      <c r="RVM19" s="60"/>
      <c r="RVN19" s="60"/>
      <c r="RVO19" s="60"/>
      <c r="RVP19" s="60"/>
      <c r="RVQ19" s="60"/>
      <c r="RVR19" s="60"/>
      <c r="RVS19" s="60"/>
      <c r="RVT19" s="60"/>
      <c r="RVU19" s="60"/>
      <c r="RVV19" s="60"/>
      <c r="RVW19" s="60"/>
      <c r="RVX19" s="60"/>
      <c r="RVY19" s="60"/>
      <c r="RVZ19" s="60"/>
      <c r="RWA19" s="60"/>
      <c r="RWB19" s="60"/>
      <c r="RWC19" s="60"/>
      <c r="RWD19" s="60"/>
      <c r="RWE19" s="60"/>
      <c r="RWF19" s="60"/>
      <c r="RWG19" s="60"/>
      <c r="RWH19" s="60"/>
      <c r="RWI19" s="60"/>
      <c r="RWJ19" s="60"/>
      <c r="RWK19" s="60"/>
      <c r="RWL19" s="60"/>
      <c r="RWM19" s="60"/>
      <c r="RWN19" s="60"/>
      <c r="RWO19" s="60"/>
      <c r="RWP19" s="60"/>
      <c r="RWQ19" s="60"/>
      <c r="RWR19" s="60"/>
      <c r="RWS19" s="60"/>
      <c r="RWT19" s="60"/>
      <c r="RWU19" s="60"/>
      <c r="RWV19" s="60"/>
      <c r="RWW19" s="60"/>
      <c r="RWX19" s="60"/>
      <c r="RWY19" s="60"/>
      <c r="RWZ19" s="60"/>
      <c r="RXA19" s="60"/>
      <c r="RXB19" s="60"/>
      <c r="RXC19" s="60"/>
      <c r="RXD19" s="60"/>
      <c r="RXE19" s="60"/>
      <c r="RXF19" s="60"/>
      <c r="RXG19" s="60"/>
      <c r="RXH19" s="60"/>
      <c r="RXI19" s="60"/>
      <c r="RXJ19" s="60"/>
      <c r="RXK19" s="60"/>
      <c r="RXL19" s="60"/>
      <c r="RXM19" s="60"/>
      <c r="RXN19" s="60"/>
      <c r="RXO19" s="60"/>
      <c r="RXP19" s="60"/>
      <c r="RXQ19" s="60"/>
      <c r="RXR19" s="60"/>
      <c r="RXS19" s="60"/>
      <c r="RXT19" s="60"/>
      <c r="RXU19" s="60"/>
      <c r="RXV19" s="60"/>
      <c r="RXW19" s="60"/>
      <c r="RXX19" s="60"/>
      <c r="RXY19" s="60"/>
      <c r="RXZ19" s="60"/>
      <c r="RYA19" s="60"/>
      <c r="RYB19" s="60"/>
      <c r="RYC19" s="60"/>
      <c r="RYD19" s="60"/>
      <c r="RYE19" s="60"/>
      <c r="RYF19" s="60"/>
      <c r="RYG19" s="60"/>
      <c r="RYH19" s="60"/>
      <c r="RYI19" s="60"/>
      <c r="RYJ19" s="60"/>
      <c r="RYK19" s="60"/>
      <c r="RYL19" s="60"/>
      <c r="RYM19" s="60"/>
      <c r="RYN19" s="60"/>
      <c r="RYO19" s="60"/>
      <c r="RYP19" s="60"/>
      <c r="RYQ19" s="60"/>
      <c r="RYR19" s="60"/>
      <c r="RYS19" s="60"/>
      <c r="RYT19" s="60"/>
      <c r="RYU19" s="60"/>
      <c r="RYV19" s="60"/>
      <c r="RYW19" s="60"/>
      <c r="RYX19" s="60"/>
      <c r="RYY19" s="60"/>
      <c r="RYZ19" s="60"/>
      <c r="RZA19" s="60"/>
      <c r="RZB19" s="60"/>
      <c r="RZC19" s="60"/>
      <c r="RZD19" s="60"/>
      <c r="RZE19" s="60"/>
      <c r="RZF19" s="60"/>
      <c r="RZG19" s="60"/>
      <c r="RZH19" s="60"/>
      <c r="RZI19" s="60"/>
      <c r="RZJ19" s="60"/>
      <c r="RZK19" s="60"/>
      <c r="RZL19" s="60"/>
      <c r="RZM19" s="60"/>
      <c r="RZN19" s="60"/>
      <c r="RZO19" s="60"/>
      <c r="RZP19" s="60"/>
      <c r="RZQ19" s="60"/>
      <c r="RZR19" s="60"/>
      <c r="RZS19" s="60"/>
      <c r="RZT19" s="60"/>
      <c r="RZU19" s="60"/>
      <c r="RZV19" s="60"/>
      <c r="RZW19" s="60"/>
      <c r="RZX19" s="60"/>
      <c r="RZY19" s="60"/>
      <c r="RZZ19" s="60"/>
      <c r="SAA19" s="60"/>
      <c r="SAB19" s="60"/>
      <c r="SAC19" s="60"/>
      <c r="SAD19" s="60"/>
      <c r="SAE19" s="60"/>
      <c r="SAF19" s="60"/>
      <c r="SAG19" s="60"/>
      <c r="SAH19" s="60"/>
      <c r="SAI19" s="60"/>
      <c r="SAJ19" s="60"/>
      <c r="SAK19" s="60"/>
      <c r="SAL19" s="60"/>
      <c r="SAM19" s="60"/>
      <c r="SAN19" s="60"/>
      <c r="SAO19" s="60"/>
      <c r="SAP19" s="60"/>
      <c r="SAQ19" s="60"/>
      <c r="SAR19" s="60"/>
      <c r="SAS19" s="60"/>
      <c r="SAT19" s="60"/>
      <c r="SAU19" s="60"/>
      <c r="SAV19" s="60"/>
      <c r="SAW19" s="60"/>
      <c r="SAX19" s="60"/>
      <c r="SAY19" s="60"/>
      <c r="SAZ19" s="60"/>
      <c r="SBA19" s="60"/>
      <c r="SBB19" s="60"/>
      <c r="SBC19" s="60"/>
      <c r="SBD19" s="60"/>
      <c r="SBE19" s="60"/>
      <c r="SBF19" s="60"/>
      <c r="SBG19" s="60"/>
      <c r="SBH19" s="60"/>
      <c r="SBI19" s="60"/>
      <c r="SBJ19" s="60"/>
      <c r="SBK19" s="60"/>
      <c r="SBL19" s="60"/>
      <c r="SBM19" s="60"/>
      <c r="SBN19" s="60"/>
      <c r="SBO19" s="60"/>
      <c r="SBP19" s="60"/>
      <c r="SBQ19" s="60"/>
      <c r="SBR19" s="60"/>
      <c r="SBS19" s="60"/>
      <c r="SBT19" s="60"/>
      <c r="SBU19" s="60"/>
      <c r="SBV19" s="60"/>
      <c r="SBW19" s="60"/>
      <c r="SBX19" s="60"/>
      <c r="SBY19" s="60"/>
      <c r="SBZ19" s="60"/>
      <c r="SCA19" s="60"/>
      <c r="SCB19" s="60"/>
      <c r="SCC19" s="60"/>
      <c r="SCD19" s="60"/>
      <c r="SCE19" s="60"/>
      <c r="SCF19" s="60"/>
      <c r="SCG19" s="60"/>
      <c r="SCH19" s="60"/>
      <c r="SCI19" s="60"/>
      <c r="SCJ19" s="60"/>
      <c r="SCK19" s="60"/>
      <c r="SCL19" s="60"/>
      <c r="SCM19" s="60"/>
      <c r="SCN19" s="60"/>
      <c r="SCO19" s="60"/>
      <c r="SCP19" s="60"/>
      <c r="SCQ19" s="60"/>
      <c r="SCR19" s="60"/>
      <c r="SCS19" s="60"/>
      <c r="SCT19" s="60"/>
      <c r="SCU19" s="60"/>
      <c r="SCV19" s="60"/>
      <c r="SCW19" s="60"/>
      <c r="SCX19" s="60"/>
      <c r="SCY19" s="60"/>
      <c r="SCZ19" s="60"/>
      <c r="SDA19" s="60"/>
      <c r="SDB19" s="60"/>
      <c r="SDC19" s="60"/>
      <c r="SDD19" s="60"/>
      <c r="SDE19" s="60"/>
      <c r="SDF19" s="60"/>
      <c r="SDG19" s="60"/>
      <c r="SDH19" s="60"/>
      <c r="SDI19" s="60"/>
      <c r="SDJ19" s="60"/>
      <c r="SDK19" s="60"/>
      <c r="SDL19" s="60"/>
      <c r="SDM19" s="60"/>
      <c r="SDN19" s="60"/>
      <c r="SDO19" s="60"/>
      <c r="SDP19" s="60"/>
      <c r="SDQ19" s="60"/>
      <c r="SDR19" s="60"/>
      <c r="SDS19" s="60"/>
      <c r="SDT19" s="60"/>
      <c r="SDU19" s="60"/>
      <c r="SDV19" s="60"/>
      <c r="SDW19" s="60"/>
      <c r="SDX19" s="60"/>
      <c r="SDY19" s="60"/>
      <c r="SDZ19" s="60"/>
      <c r="SEA19" s="60"/>
      <c r="SEB19" s="60"/>
      <c r="SEC19" s="60"/>
      <c r="SED19" s="60"/>
      <c r="SEE19" s="60"/>
      <c r="SEF19" s="60"/>
      <c r="SEG19" s="60"/>
      <c r="SEH19" s="60"/>
      <c r="SEI19" s="60"/>
      <c r="SEJ19" s="60"/>
      <c r="SEK19" s="60"/>
      <c r="SEL19" s="60"/>
      <c r="SEM19" s="60"/>
      <c r="SEN19" s="60"/>
      <c r="SEO19" s="60"/>
      <c r="SEP19" s="60"/>
      <c r="SEQ19" s="60"/>
      <c r="SER19" s="60"/>
      <c r="SES19" s="60"/>
      <c r="SET19" s="60"/>
      <c r="SEU19" s="60"/>
      <c r="SEV19" s="60"/>
      <c r="SEW19" s="60"/>
      <c r="SEX19" s="60"/>
      <c r="SEY19" s="60"/>
      <c r="SEZ19" s="60"/>
      <c r="SFA19" s="60"/>
      <c r="SFB19" s="60"/>
      <c r="SFC19" s="60"/>
      <c r="SFD19" s="60"/>
      <c r="SFE19" s="60"/>
      <c r="SFF19" s="60"/>
      <c r="SFG19" s="60"/>
      <c r="SFH19" s="60"/>
      <c r="SFI19" s="60"/>
      <c r="SFJ19" s="60"/>
      <c r="SFK19" s="60"/>
      <c r="SFL19" s="60"/>
      <c r="SFM19" s="60"/>
      <c r="SFN19" s="60"/>
      <c r="SFO19" s="60"/>
      <c r="SFP19" s="60"/>
      <c r="SFQ19" s="60"/>
      <c r="SFR19" s="60"/>
      <c r="SFS19" s="60"/>
      <c r="SFT19" s="60"/>
      <c r="SFU19" s="60"/>
      <c r="SFV19" s="60"/>
      <c r="SFW19" s="60"/>
      <c r="SFX19" s="60"/>
      <c r="SFY19" s="60"/>
      <c r="SFZ19" s="60"/>
      <c r="SGA19" s="60"/>
      <c r="SGB19" s="60"/>
      <c r="SGC19" s="60"/>
      <c r="SGD19" s="60"/>
      <c r="SGE19" s="60"/>
      <c r="SGF19" s="60"/>
      <c r="SGG19" s="60"/>
      <c r="SGH19" s="60"/>
      <c r="SGI19" s="60"/>
      <c r="SGJ19" s="60"/>
      <c r="SGK19" s="60"/>
      <c r="SGL19" s="60"/>
      <c r="SGM19" s="60"/>
      <c r="SGN19" s="60"/>
      <c r="SGO19" s="60"/>
      <c r="SGP19" s="60"/>
      <c r="SGQ19" s="60"/>
      <c r="SGR19" s="60"/>
      <c r="SGS19" s="60"/>
      <c r="SGT19" s="60"/>
      <c r="SGU19" s="60"/>
      <c r="SGV19" s="60"/>
      <c r="SGW19" s="60"/>
      <c r="SGX19" s="60"/>
      <c r="SGY19" s="60"/>
      <c r="SGZ19" s="60"/>
      <c r="SHA19" s="60"/>
      <c r="SHB19" s="60"/>
      <c r="SHC19" s="60"/>
      <c r="SHD19" s="60"/>
      <c r="SHE19" s="60"/>
      <c r="SHF19" s="60"/>
      <c r="SHG19" s="60"/>
      <c r="SHH19" s="60"/>
      <c r="SHI19" s="60"/>
      <c r="SHJ19" s="60"/>
      <c r="SHK19" s="60"/>
      <c r="SHL19" s="60"/>
      <c r="SHM19" s="60"/>
      <c r="SHN19" s="60"/>
      <c r="SHO19" s="60"/>
      <c r="SHP19" s="60"/>
      <c r="SHQ19" s="60"/>
      <c r="SHR19" s="60"/>
      <c r="SHS19" s="60"/>
      <c r="SHT19" s="60"/>
      <c r="SHU19" s="60"/>
      <c r="SHV19" s="60"/>
      <c r="SHW19" s="60"/>
      <c r="SHX19" s="60"/>
      <c r="SHY19" s="60"/>
      <c r="SHZ19" s="60"/>
      <c r="SIA19" s="60"/>
      <c r="SIB19" s="60"/>
      <c r="SIC19" s="60"/>
      <c r="SID19" s="60"/>
      <c r="SIE19" s="60"/>
      <c r="SIF19" s="60"/>
      <c r="SIG19" s="60"/>
      <c r="SIH19" s="60"/>
      <c r="SII19" s="60"/>
      <c r="SIJ19" s="60"/>
      <c r="SIK19" s="60"/>
      <c r="SIL19" s="60"/>
      <c r="SIM19" s="60"/>
      <c r="SIN19" s="60"/>
      <c r="SIO19" s="60"/>
      <c r="SIP19" s="60"/>
      <c r="SIQ19" s="60"/>
      <c r="SIR19" s="60"/>
      <c r="SIS19" s="60"/>
      <c r="SIT19" s="60"/>
      <c r="SIU19" s="60"/>
      <c r="SIV19" s="60"/>
      <c r="SIW19" s="60"/>
      <c r="SIX19" s="60"/>
      <c r="SIY19" s="60"/>
      <c r="SIZ19" s="60"/>
      <c r="SJA19" s="60"/>
      <c r="SJB19" s="60"/>
      <c r="SJC19" s="60"/>
      <c r="SJD19" s="60"/>
      <c r="SJE19" s="60"/>
      <c r="SJF19" s="60"/>
      <c r="SJG19" s="60"/>
      <c r="SJH19" s="60"/>
      <c r="SJI19" s="60"/>
      <c r="SJJ19" s="60"/>
      <c r="SJK19" s="60"/>
      <c r="SJL19" s="60"/>
      <c r="SJM19" s="60"/>
      <c r="SJN19" s="60"/>
      <c r="SJO19" s="60"/>
      <c r="SJP19" s="60"/>
      <c r="SJQ19" s="60"/>
      <c r="SJR19" s="60"/>
      <c r="SJS19" s="60"/>
      <c r="SJT19" s="60"/>
      <c r="SJU19" s="60"/>
      <c r="SJV19" s="60"/>
      <c r="SJW19" s="60"/>
      <c r="SJX19" s="60"/>
      <c r="SJY19" s="60"/>
      <c r="SJZ19" s="60"/>
      <c r="SKA19" s="60"/>
      <c r="SKB19" s="60"/>
      <c r="SKC19" s="60"/>
      <c r="SKD19" s="60"/>
      <c r="SKE19" s="60"/>
      <c r="SKF19" s="60"/>
      <c r="SKG19" s="60"/>
      <c r="SKH19" s="60"/>
      <c r="SKI19" s="60"/>
      <c r="SKJ19" s="60"/>
      <c r="SKK19" s="60"/>
      <c r="SKL19" s="60"/>
      <c r="SKM19" s="60"/>
      <c r="SKN19" s="60"/>
      <c r="SKO19" s="60"/>
      <c r="SKP19" s="60"/>
      <c r="SKQ19" s="60"/>
      <c r="SKR19" s="60"/>
      <c r="SKS19" s="60"/>
      <c r="SKT19" s="60"/>
      <c r="SKU19" s="60"/>
      <c r="SKV19" s="60"/>
      <c r="SKW19" s="60"/>
      <c r="SKX19" s="60"/>
      <c r="SKY19" s="60"/>
      <c r="SKZ19" s="60"/>
      <c r="SLA19" s="60"/>
      <c r="SLB19" s="60"/>
      <c r="SLC19" s="60"/>
      <c r="SLD19" s="60"/>
      <c r="SLE19" s="60"/>
      <c r="SLF19" s="60"/>
      <c r="SLG19" s="60"/>
      <c r="SLH19" s="60"/>
      <c r="SLI19" s="60"/>
      <c r="SLJ19" s="60"/>
      <c r="SLK19" s="60"/>
      <c r="SLL19" s="60"/>
      <c r="SLM19" s="60"/>
      <c r="SLN19" s="60"/>
      <c r="SLO19" s="60"/>
      <c r="SLP19" s="60"/>
      <c r="SLQ19" s="60"/>
      <c r="SLR19" s="60"/>
      <c r="SLS19" s="60"/>
      <c r="SLT19" s="60"/>
      <c r="SLU19" s="60"/>
      <c r="SLV19" s="60"/>
      <c r="SLW19" s="60"/>
      <c r="SLX19" s="60"/>
      <c r="SLY19" s="60"/>
      <c r="SLZ19" s="60"/>
      <c r="SMA19" s="60"/>
      <c r="SMB19" s="60"/>
      <c r="SMC19" s="60"/>
      <c r="SMD19" s="60"/>
      <c r="SME19" s="60"/>
      <c r="SMF19" s="60"/>
      <c r="SMG19" s="60"/>
      <c r="SMH19" s="60"/>
      <c r="SMI19" s="60"/>
      <c r="SMJ19" s="60"/>
      <c r="SMK19" s="60"/>
      <c r="SML19" s="60"/>
      <c r="SMM19" s="60"/>
      <c r="SMN19" s="60"/>
      <c r="SMO19" s="60"/>
      <c r="SMP19" s="60"/>
      <c r="SMQ19" s="60"/>
      <c r="SMR19" s="60"/>
      <c r="SMS19" s="60"/>
      <c r="SMT19" s="60"/>
      <c r="SMU19" s="60"/>
      <c r="SMV19" s="60"/>
      <c r="SMW19" s="60"/>
      <c r="SMX19" s="60"/>
      <c r="SMY19" s="60"/>
      <c r="SMZ19" s="60"/>
      <c r="SNA19" s="60"/>
      <c r="SNB19" s="60"/>
      <c r="SNC19" s="60"/>
      <c r="SND19" s="60"/>
      <c r="SNE19" s="60"/>
      <c r="SNF19" s="60"/>
      <c r="SNG19" s="60"/>
      <c r="SNH19" s="60"/>
      <c r="SNI19" s="60"/>
      <c r="SNJ19" s="60"/>
      <c r="SNK19" s="60"/>
      <c r="SNL19" s="60"/>
      <c r="SNM19" s="60"/>
      <c r="SNN19" s="60"/>
      <c r="SNO19" s="60"/>
      <c r="SNP19" s="60"/>
      <c r="SNQ19" s="60"/>
      <c r="SNR19" s="60"/>
      <c r="SNS19" s="60"/>
      <c r="SNT19" s="60"/>
      <c r="SNU19" s="60"/>
      <c r="SNV19" s="60"/>
      <c r="SNW19" s="60"/>
      <c r="SNX19" s="60"/>
      <c r="SNY19" s="60"/>
      <c r="SNZ19" s="60"/>
      <c r="SOA19" s="60"/>
      <c r="SOB19" s="60"/>
      <c r="SOC19" s="60"/>
      <c r="SOD19" s="60"/>
      <c r="SOE19" s="60"/>
      <c r="SOF19" s="60"/>
      <c r="SOG19" s="60"/>
      <c r="SOH19" s="60"/>
      <c r="SOI19" s="60"/>
      <c r="SOJ19" s="60"/>
      <c r="SOK19" s="60"/>
      <c r="SOL19" s="60"/>
      <c r="SOM19" s="60"/>
      <c r="SON19" s="60"/>
      <c r="SOO19" s="60"/>
      <c r="SOP19" s="60"/>
      <c r="SOQ19" s="60"/>
      <c r="SOR19" s="60"/>
      <c r="SOS19" s="60"/>
      <c r="SOT19" s="60"/>
      <c r="SOU19" s="60"/>
      <c r="SOV19" s="60"/>
      <c r="SOW19" s="60"/>
      <c r="SOX19" s="60"/>
      <c r="SOY19" s="60"/>
      <c r="SOZ19" s="60"/>
      <c r="SPA19" s="60"/>
      <c r="SPB19" s="60"/>
      <c r="SPC19" s="60"/>
      <c r="SPD19" s="60"/>
      <c r="SPE19" s="60"/>
      <c r="SPF19" s="60"/>
      <c r="SPG19" s="60"/>
      <c r="SPH19" s="60"/>
      <c r="SPI19" s="60"/>
      <c r="SPJ19" s="60"/>
      <c r="SPK19" s="60"/>
      <c r="SPL19" s="60"/>
      <c r="SPM19" s="60"/>
      <c r="SPN19" s="60"/>
      <c r="SPO19" s="60"/>
      <c r="SPP19" s="60"/>
      <c r="SPQ19" s="60"/>
      <c r="SPR19" s="60"/>
      <c r="SPS19" s="60"/>
      <c r="SPT19" s="60"/>
      <c r="SPU19" s="60"/>
      <c r="SPV19" s="60"/>
      <c r="SPW19" s="60"/>
      <c r="SPX19" s="60"/>
      <c r="SPY19" s="60"/>
      <c r="SPZ19" s="60"/>
      <c r="SQA19" s="60"/>
      <c r="SQB19" s="60"/>
      <c r="SQC19" s="60"/>
      <c r="SQD19" s="60"/>
      <c r="SQE19" s="60"/>
      <c r="SQF19" s="60"/>
      <c r="SQG19" s="60"/>
      <c r="SQH19" s="60"/>
      <c r="SQI19" s="60"/>
      <c r="SQJ19" s="60"/>
      <c r="SQK19" s="60"/>
      <c r="SQL19" s="60"/>
      <c r="SQM19" s="60"/>
      <c r="SQN19" s="60"/>
      <c r="SQO19" s="60"/>
      <c r="SQP19" s="60"/>
      <c r="SQQ19" s="60"/>
      <c r="SQR19" s="60"/>
      <c r="SQS19" s="60"/>
      <c r="SQT19" s="60"/>
      <c r="SQU19" s="60"/>
      <c r="SQV19" s="60"/>
      <c r="SQW19" s="60"/>
      <c r="SQX19" s="60"/>
      <c r="SQY19" s="60"/>
      <c r="SQZ19" s="60"/>
      <c r="SRA19" s="60"/>
      <c r="SRB19" s="60"/>
      <c r="SRC19" s="60"/>
      <c r="SRD19" s="60"/>
      <c r="SRE19" s="60"/>
      <c r="SRF19" s="60"/>
      <c r="SRG19" s="60"/>
      <c r="SRH19" s="60"/>
      <c r="SRI19" s="60"/>
      <c r="SRJ19" s="60"/>
      <c r="SRK19" s="60"/>
      <c r="SRL19" s="60"/>
      <c r="SRM19" s="60"/>
      <c r="SRN19" s="60"/>
      <c r="SRO19" s="60"/>
      <c r="SRP19" s="60"/>
      <c r="SRQ19" s="60"/>
      <c r="SRR19" s="60"/>
      <c r="SRS19" s="60"/>
      <c r="SRT19" s="60"/>
      <c r="SRU19" s="60"/>
      <c r="SRV19" s="60"/>
      <c r="SRW19" s="60"/>
      <c r="SRX19" s="60"/>
      <c r="SRY19" s="60"/>
      <c r="SRZ19" s="60"/>
      <c r="SSA19" s="60"/>
      <c r="SSB19" s="60"/>
      <c r="SSC19" s="60"/>
      <c r="SSD19" s="60"/>
      <c r="SSE19" s="60"/>
      <c r="SSF19" s="60"/>
      <c r="SSG19" s="60"/>
      <c r="SSH19" s="60"/>
      <c r="SSI19" s="60"/>
      <c r="SSJ19" s="60"/>
      <c r="SSK19" s="60"/>
      <c r="SSL19" s="60"/>
      <c r="SSM19" s="60"/>
      <c r="SSN19" s="60"/>
      <c r="SSO19" s="60"/>
      <c r="SSP19" s="60"/>
      <c r="SSQ19" s="60"/>
      <c r="SSR19" s="60"/>
      <c r="SSS19" s="60"/>
      <c r="SST19" s="60"/>
      <c r="SSU19" s="60"/>
      <c r="SSV19" s="60"/>
      <c r="SSW19" s="60"/>
      <c r="SSX19" s="60"/>
      <c r="SSY19" s="60"/>
      <c r="SSZ19" s="60"/>
      <c r="STA19" s="60"/>
      <c r="STB19" s="60"/>
      <c r="STC19" s="60"/>
      <c r="STD19" s="60"/>
      <c r="STE19" s="60"/>
      <c r="STF19" s="60"/>
      <c r="STG19" s="60"/>
      <c r="STH19" s="60"/>
      <c r="STI19" s="60"/>
      <c r="STJ19" s="60"/>
      <c r="STK19" s="60"/>
      <c r="STL19" s="60"/>
      <c r="STM19" s="60"/>
      <c r="STN19" s="60"/>
      <c r="STO19" s="60"/>
      <c r="STP19" s="60"/>
      <c r="STQ19" s="60"/>
      <c r="STR19" s="60"/>
      <c r="STS19" s="60"/>
      <c r="STT19" s="60"/>
      <c r="STU19" s="60"/>
      <c r="STV19" s="60"/>
      <c r="STW19" s="60"/>
      <c r="STX19" s="60"/>
      <c r="STY19" s="60"/>
      <c r="STZ19" s="60"/>
      <c r="SUA19" s="60"/>
      <c r="SUB19" s="60"/>
      <c r="SUC19" s="60"/>
      <c r="SUD19" s="60"/>
      <c r="SUE19" s="60"/>
      <c r="SUF19" s="60"/>
      <c r="SUG19" s="60"/>
      <c r="SUH19" s="60"/>
      <c r="SUI19" s="60"/>
      <c r="SUJ19" s="60"/>
      <c r="SUK19" s="60"/>
      <c r="SUL19" s="60"/>
      <c r="SUM19" s="60"/>
      <c r="SUN19" s="60"/>
      <c r="SUO19" s="60"/>
      <c r="SUP19" s="60"/>
      <c r="SUQ19" s="60"/>
      <c r="SUR19" s="60"/>
      <c r="SUS19" s="60"/>
      <c r="SUT19" s="60"/>
      <c r="SUU19" s="60"/>
      <c r="SUV19" s="60"/>
      <c r="SUW19" s="60"/>
      <c r="SUX19" s="60"/>
      <c r="SUY19" s="60"/>
      <c r="SUZ19" s="60"/>
      <c r="SVA19" s="60"/>
      <c r="SVB19" s="60"/>
      <c r="SVC19" s="60"/>
      <c r="SVD19" s="60"/>
      <c r="SVE19" s="60"/>
      <c r="SVF19" s="60"/>
      <c r="SVG19" s="60"/>
      <c r="SVH19" s="60"/>
      <c r="SVI19" s="60"/>
      <c r="SVJ19" s="60"/>
      <c r="SVK19" s="60"/>
      <c r="SVL19" s="60"/>
      <c r="SVM19" s="60"/>
      <c r="SVN19" s="60"/>
      <c r="SVO19" s="60"/>
      <c r="SVP19" s="60"/>
      <c r="SVQ19" s="60"/>
      <c r="SVR19" s="60"/>
      <c r="SVS19" s="60"/>
      <c r="SVT19" s="60"/>
      <c r="SVU19" s="60"/>
      <c r="SVV19" s="60"/>
      <c r="SVW19" s="60"/>
      <c r="SVX19" s="60"/>
      <c r="SVY19" s="60"/>
      <c r="SVZ19" s="60"/>
      <c r="SWA19" s="60"/>
      <c r="SWB19" s="60"/>
      <c r="SWC19" s="60"/>
      <c r="SWD19" s="60"/>
      <c r="SWE19" s="60"/>
      <c r="SWF19" s="60"/>
      <c r="SWG19" s="60"/>
      <c r="SWH19" s="60"/>
      <c r="SWI19" s="60"/>
      <c r="SWJ19" s="60"/>
      <c r="SWK19" s="60"/>
      <c r="SWL19" s="60"/>
      <c r="SWM19" s="60"/>
      <c r="SWN19" s="60"/>
      <c r="SWO19" s="60"/>
      <c r="SWP19" s="60"/>
      <c r="SWQ19" s="60"/>
      <c r="SWR19" s="60"/>
      <c r="SWS19" s="60"/>
      <c r="SWT19" s="60"/>
      <c r="SWU19" s="60"/>
      <c r="SWV19" s="60"/>
      <c r="SWW19" s="60"/>
      <c r="SWX19" s="60"/>
      <c r="SWY19" s="60"/>
      <c r="SWZ19" s="60"/>
      <c r="SXA19" s="60"/>
      <c r="SXB19" s="60"/>
      <c r="SXC19" s="60"/>
      <c r="SXD19" s="60"/>
      <c r="SXE19" s="60"/>
      <c r="SXF19" s="60"/>
      <c r="SXG19" s="60"/>
      <c r="SXH19" s="60"/>
      <c r="SXI19" s="60"/>
      <c r="SXJ19" s="60"/>
      <c r="SXK19" s="60"/>
      <c r="SXL19" s="60"/>
      <c r="SXM19" s="60"/>
      <c r="SXN19" s="60"/>
      <c r="SXO19" s="60"/>
      <c r="SXP19" s="60"/>
      <c r="SXQ19" s="60"/>
      <c r="SXR19" s="60"/>
      <c r="SXS19" s="60"/>
      <c r="SXT19" s="60"/>
      <c r="SXU19" s="60"/>
      <c r="SXV19" s="60"/>
      <c r="SXW19" s="60"/>
      <c r="SXX19" s="60"/>
      <c r="SXY19" s="60"/>
      <c r="SXZ19" s="60"/>
      <c r="SYA19" s="60"/>
      <c r="SYB19" s="60"/>
      <c r="SYC19" s="60"/>
      <c r="SYD19" s="60"/>
      <c r="SYE19" s="60"/>
      <c r="SYF19" s="60"/>
      <c r="SYG19" s="60"/>
      <c r="SYH19" s="60"/>
      <c r="SYI19" s="60"/>
      <c r="SYJ19" s="60"/>
      <c r="SYK19" s="60"/>
      <c r="SYL19" s="60"/>
      <c r="SYM19" s="60"/>
      <c r="SYN19" s="60"/>
      <c r="SYO19" s="60"/>
      <c r="SYP19" s="60"/>
      <c r="SYQ19" s="60"/>
      <c r="SYR19" s="60"/>
      <c r="SYS19" s="60"/>
      <c r="SYT19" s="60"/>
      <c r="SYU19" s="60"/>
      <c r="SYV19" s="60"/>
      <c r="SYW19" s="60"/>
      <c r="SYX19" s="60"/>
      <c r="SYY19" s="60"/>
      <c r="SYZ19" s="60"/>
      <c r="SZA19" s="60"/>
      <c r="SZB19" s="60"/>
      <c r="SZC19" s="60"/>
      <c r="SZD19" s="60"/>
      <c r="SZE19" s="60"/>
      <c r="SZF19" s="60"/>
      <c r="SZG19" s="60"/>
      <c r="SZH19" s="60"/>
      <c r="SZI19" s="60"/>
      <c r="SZJ19" s="60"/>
      <c r="SZK19" s="60"/>
      <c r="SZL19" s="60"/>
      <c r="SZM19" s="60"/>
      <c r="SZN19" s="60"/>
      <c r="SZO19" s="60"/>
      <c r="SZP19" s="60"/>
      <c r="SZQ19" s="60"/>
      <c r="SZR19" s="60"/>
      <c r="SZS19" s="60"/>
      <c r="SZT19" s="60"/>
      <c r="SZU19" s="60"/>
      <c r="SZV19" s="60"/>
      <c r="SZW19" s="60"/>
      <c r="SZX19" s="60"/>
      <c r="SZY19" s="60"/>
      <c r="SZZ19" s="60"/>
      <c r="TAA19" s="60"/>
      <c r="TAB19" s="60"/>
      <c r="TAC19" s="60"/>
      <c r="TAD19" s="60"/>
      <c r="TAE19" s="60"/>
      <c r="TAF19" s="60"/>
      <c r="TAG19" s="60"/>
      <c r="TAH19" s="60"/>
      <c r="TAI19" s="60"/>
      <c r="TAJ19" s="60"/>
      <c r="TAK19" s="60"/>
      <c r="TAL19" s="60"/>
      <c r="TAM19" s="60"/>
      <c r="TAN19" s="60"/>
      <c r="TAO19" s="60"/>
      <c r="TAP19" s="60"/>
      <c r="TAQ19" s="60"/>
      <c r="TAR19" s="60"/>
      <c r="TAS19" s="60"/>
      <c r="TAT19" s="60"/>
      <c r="TAU19" s="60"/>
      <c r="TAV19" s="60"/>
      <c r="TAW19" s="60"/>
      <c r="TAX19" s="60"/>
      <c r="TAY19" s="60"/>
      <c r="TAZ19" s="60"/>
      <c r="TBA19" s="60"/>
      <c r="TBB19" s="60"/>
      <c r="TBC19" s="60"/>
      <c r="TBD19" s="60"/>
      <c r="TBE19" s="60"/>
      <c r="TBF19" s="60"/>
      <c r="TBG19" s="60"/>
      <c r="TBH19" s="60"/>
      <c r="TBI19" s="60"/>
      <c r="TBJ19" s="60"/>
      <c r="TBK19" s="60"/>
      <c r="TBL19" s="60"/>
      <c r="TBM19" s="60"/>
      <c r="TBN19" s="60"/>
      <c r="TBO19" s="60"/>
      <c r="TBP19" s="60"/>
      <c r="TBQ19" s="60"/>
      <c r="TBR19" s="60"/>
      <c r="TBS19" s="60"/>
      <c r="TBT19" s="60"/>
      <c r="TBU19" s="60"/>
      <c r="TBV19" s="60"/>
      <c r="TBW19" s="60"/>
      <c r="TBX19" s="60"/>
      <c r="TBY19" s="60"/>
      <c r="TBZ19" s="60"/>
      <c r="TCA19" s="60"/>
      <c r="TCB19" s="60"/>
      <c r="TCC19" s="60"/>
      <c r="TCD19" s="60"/>
      <c r="TCE19" s="60"/>
      <c r="TCF19" s="60"/>
      <c r="TCG19" s="60"/>
      <c r="TCH19" s="60"/>
      <c r="TCI19" s="60"/>
      <c r="TCJ19" s="60"/>
      <c r="TCK19" s="60"/>
      <c r="TCL19" s="60"/>
      <c r="TCM19" s="60"/>
      <c r="TCN19" s="60"/>
      <c r="TCO19" s="60"/>
      <c r="TCP19" s="60"/>
      <c r="TCQ19" s="60"/>
      <c r="TCR19" s="60"/>
      <c r="TCS19" s="60"/>
      <c r="TCT19" s="60"/>
      <c r="TCU19" s="60"/>
      <c r="TCV19" s="60"/>
      <c r="TCW19" s="60"/>
      <c r="TCX19" s="60"/>
      <c r="TCY19" s="60"/>
      <c r="TCZ19" s="60"/>
      <c r="TDA19" s="60"/>
      <c r="TDB19" s="60"/>
      <c r="TDC19" s="60"/>
      <c r="TDD19" s="60"/>
      <c r="TDE19" s="60"/>
      <c r="TDF19" s="60"/>
      <c r="TDG19" s="60"/>
      <c r="TDH19" s="60"/>
      <c r="TDI19" s="60"/>
      <c r="TDJ19" s="60"/>
      <c r="TDK19" s="60"/>
      <c r="TDL19" s="60"/>
      <c r="TDM19" s="60"/>
      <c r="TDN19" s="60"/>
      <c r="TDO19" s="60"/>
      <c r="TDP19" s="60"/>
      <c r="TDQ19" s="60"/>
      <c r="TDR19" s="60"/>
      <c r="TDS19" s="60"/>
      <c r="TDT19" s="60"/>
      <c r="TDU19" s="60"/>
      <c r="TDV19" s="60"/>
      <c r="TDW19" s="60"/>
      <c r="TDX19" s="60"/>
      <c r="TDY19" s="60"/>
      <c r="TDZ19" s="60"/>
      <c r="TEA19" s="60"/>
      <c r="TEB19" s="60"/>
      <c r="TEC19" s="60"/>
      <c r="TED19" s="60"/>
      <c r="TEE19" s="60"/>
      <c r="TEF19" s="60"/>
      <c r="TEG19" s="60"/>
      <c r="TEH19" s="60"/>
      <c r="TEI19" s="60"/>
      <c r="TEJ19" s="60"/>
      <c r="TEK19" s="60"/>
      <c r="TEL19" s="60"/>
      <c r="TEM19" s="60"/>
      <c r="TEN19" s="60"/>
      <c r="TEO19" s="60"/>
      <c r="TEP19" s="60"/>
      <c r="TEQ19" s="60"/>
      <c r="TER19" s="60"/>
      <c r="TES19" s="60"/>
      <c r="TET19" s="60"/>
      <c r="TEU19" s="60"/>
      <c r="TEV19" s="60"/>
      <c r="TEW19" s="60"/>
      <c r="TEX19" s="60"/>
      <c r="TEY19" s="60"/>
      <c r="TEZ19" s="60"/>
      <c r="TFA19" s="60"/>
      <c r="TFB19" s="60"/>
      <c r="TFC19" s="60"/>
      <c r="TFD19" s="60"/>
      <c r="TFE19" s="60"/>
      <c r="TFF19" s="60"/>
      <c r="TFG19" s="60"/>
      <c r="TFH19" s="60"/>
      <c r="TFI19" s="60"/>
      <c r="TFJ19" s="60"/>
      <c r="TFK19" s="60"/>
      <c r="TFL19" s="60"/>
      <c r="TFM19" s="60"/>
      <c r="TFN19" s="60"/>
      <c r="TFO19" s="60"/>
      <c r="TFP19" s="60"/>
      <c r="TFQ19" s="60"/>
      <c r="TFR19" s="60"/>
      <c r="TFS19" s="60"/>
      <c r="TFT19" s="60"/>
      <c r="TFU19" s="60"/>
      <c r="TFV19" s="60"/>
      <c r="TFW19" s="60"/>
      <c r="TFX19" s="60"/>
      <c r="TFY19" s="60"/>
      <c r="TFZ19" s="60"/>
      <c r="TGA19" s="60"/>
      <c r="TGB19" s="60"/>
      <c r="TGC19" s="60"/>
      <c r="TGD19" s="60"/>
      <c r="TGE19" s="60"/>
      <c r="TGF19" s="60"/>
      <c r="TGG19" s="60"/>
      <c r="TGH19" s="60"/>
      <c r="TGI19" s="60"/>
      <c r="TGJ19" s="60"/>
      <c r="TGK19" s="60"/>
      <c r="TGL19" s="60"/>
      <c r="TGM19" s="60"/>
      <c r="TGN19" s="60"/>
      <c r="TGO19" s="60"/>
      <c r="TGP19" s="60"/>
      <c r="TGQ19" s="60"/>
      <c r="TGR19" s="60"/>
      <c r="TGS19" s="60"/>
      <c r="TGT19" s="60"/>
      <c r="TGU19" s="60"/>
      <c r="TGV19" s="60"/>
      <c r="TGW19" s="60"/>
      <c r="TGX19" s="60"/>
      <c r="TGY19" s="60"/>
      <c r="TGZ19" s="60"/>
      <c r="THA19" s="60"/>
      <c r="THB19" s="60"/>
      <c r="THC19" s="60"/>
      <c r="THD19" s="60"/>
      <c r="THE19" s="60"/>
      <c r="THF19" s="60"/>
      <c r="THG19" s="60"/>
      <c r="THH19" s="60"/>
      <c r="THI19" s="60"/>
      <c r="THJ19" s="60"/>
      <c r="THK19" s="60"/>
      <c r="THL19" s="60"/>
      <c r="THM19" s="60"/>
      <c r="THN19" s="60"/>
      <c r="THO19" s="60"/>
      <c r="THP19" s="60"/>
      <c r="THQ19" s="60"/>
      <c r="THR19" s="60"/>
      <c r="THS19" s="60"/>
      <c r="THT19" s="60"/>
      <c r="THU19" s="60"/>
      <c r="THV19" s="60"/>
      <c r="THW19" s="60"/>
      <c r="THX19" s="60"/>
      <c r="THY19" s="60"/>
      <c r="THZ19" s="60"/>
      <c r="TIA19" s="60"/>
      <c r="TIB19" s="60"/>
      <c r="TIC19" s="60"/>
      <c r="TID19" s="60"/>
      <c r="TIE19" s="60"/>
      <c r="TIF19" s="60"/>
      <c r="TIG19" s="60"/>
      <c r="TIH19" s="60"/>
      <c r="TII19" s="60"/>
      <c r="TIJ19" s="60"/>
      <c r="TIK19" s="60"/>
      <c r="TIL19" s="60"/>
      <c r="TIM19" s="60"/>
      <c r="TIN19" s="60"/>
      <c r="TIO19" s="60"/>
      <c r="TIP19" s="60"/>
      <c r="TIQ19" s="60"/>
      <c r="TIR19" s="60"/>
      <c r="TIS19" s="60"/>
      <c r="TIT19" s="60"/>
      <c r="TIU19" s="60"/>
      <c r="TIV19" s="60"/>
      <c r="TIW19" s="60"/>
      <c r="TIX19" s="60"/>
      <c r="TIY19" s="60"/>
      <c r="TIZ19" s="60"/>
      <c r="TJA19" s="60"/>
      <c r="TJB19" s="60"/>
      <c r="TJC19" s="60"/>
      <c r="TJD19" s="60"/>
      <c r="TJE19" s="60"/>
      <c r="TJF19" s="60"/>
      <c r="TJG19" s="60"/>
      <c r="TJH19" s="60"/>
      <c r="TJI19" s="60"/>
      <c r="TJJ19" s="60"/>
      <c r="TJK19" s="60"/>
      <c r="TJL19" s="60"/>
      <c r="TJM19" s="60"/>
      <c r="TJN19" s="60"/>
      <c r="TJO19" s="60"/>
      <c r="TJP19" s="60"/>
      <c r="TJQ19" s="60"/>
      <c r="TJR19" s="60"/>
      <c r="TJS19" s="60"/>
      <c r="TJT19" s="60"/>
      <c r="TJU19" s="60"/>
      <c r="TJV19" s="60"/>
      <c r="TJW19" s="60"/>
      <c r="TJX19" s="60"/>
      <c r="TJY19" s="60"/>
      <c r="TJZ19" s="60"/>
      <c r="TKA19" s="60"/>
      <c r="TKB19" s="60"/>
      <c r="TKC19" s="60"/>
      <c r="TKD19" s="60"/>
      <c r="TKE19" s="60"/>
      <c r="TKF19" s="60"/>
      <c r="TKG19" s="60"/>
      <c r="TKH19" s="60"/>
      <c r="TKI19" s="60"/>
      <c r="TKJ19" s="60"/>
      <c r="TKK19" s="60"/>
      <c r="TKL19" s="60"/>
      <c r="TKM19" s="60"/>
      <c r="TKN19" s="60"/>
      <c r="TKO19" s="60"/>
      <c r="TKP19" s="60"/>
      <c r="TKQ19" s="60"/>
      <c r="TKR19" s="60"/>
      <c r="TKS19" s="60"/>
      <c r="TKT19" s="60"/>
      <c r="TKU19" s="60"/>
      <c r="TKV19" s="60"/>
      <c r="TKW19" s="60"/>
      <c r="TKX19" s="60"/>
      <c r="TKY19" s="60"/>
      <c r="TKZ19" s="60"/>
      <c r="TLA19" s="60"/>
      <c r="TLB19" s="60"/>
      <c r="TLC19" s="60"/>
      <c r="TLD19" s="60"/>
      <c r="TLE19" s="60"/>
      <c r="TLF19" s="60"/>
      <c r="TLG19" s="60"/>
      <c r="TLH19" s="60"/>
      <c r="TLI19" s="60"/>
      <c r="TLJ19" s="60"/>
      <c r="TLK19" s="60"/>
      <c r="TLL19" s="60"/>
      <c r="TLM19" s="60"/>
      <c r="TLN19" s="60"/>
      <c r="TLO19" s="60"/>
      <c r="TLP19" s="60"/>
      <c r="TLQ19" s="60"/>
      <c r="TLR19" s="60"/>
      <c r="TLS19" s="60"/>
      <c r="TLT19" s="60"/>
      <c r="TLU19" s="60"/>
      <c r="TLV19" s="60"/>
      <c r="TLW19" s="60"/>
      <c r="TLX19" s="60"/>
      <c r="TLY19" s="60"/>
      <c r="TLZ19" s="60"/>
      <c r="TMA19" s="60"/>
      <c r="TMB19" s="60"/>
      <c r="TMC19" s="60"/>
      <c r="TMD19" s="60"/>
      <c r="TME19" s="60"/>
      <c r="TMF19" s="60"/>
      <c r="TMG19" s="60"/>
      <c r="TMH19" s="60"/>
      <c r="TMI19" s="60"/>
      <c r="TMJ19" s="60"/>
      <c r="TMK19" s="60"/>
      <c r="TML19" s="60"/>
      <c r="TMM19" s="60"/>
      <c r="TMN19" s="60"/>
      <c r="TMO19" s="60"/>
      <c r="TMP19" s="60"/>
      <c r="TMQ19" s="60"/>
      <c r="TMR19" s="60"/>
      <c r="TMS19" s="60"/>
      <c r="TMT19" s="60"/>
      <c r="TMU19" s="60"/>
      <c r="TMV19" s="60"/>
      <c r="TMW19" s="60"/>
      <c r="TMX19" s="60"/>
      <c r="TMY19" s="60"/>
      <c r="TMZ19" s="60"/>
      <c r="TNA19" s="60"/>
      <c r="TNB19" s="60"/>
      <c r="TNC19" s="60"/>
      <c r="TND19" s="60"/>
      <c r="TNE19" s="60"/>
      <c r="TNF19" s="60"/>
      <c r="TNG19" s="60"/>
      <c r="TNH19" s="60"/>
      <c r="TNI19" s="60"/>
      <c r="TNJ19" s="60"/>
      <c r="TNK19" s="60"/>
      <c r="TNL19" s="60"/>
      <c r="TNM19" s="60"/>
      <c r="TNN19" s="60"/>
      <c r="TNO19" s="60"/>
      <c r="TNP19" s="60"/>
      <c r="TNQ19" s="60"/>
      <c r="TNR19" s="60"/>
      <c r="TNS19" s="60"/>
      <c r="TNT19" s="60"/>
      <c r="TNU19" s="60"/>
      <c r="TNV19" s="60"/>
      <c r="TNW19" s="60"/>
      <c r="TNX19" s="60"/>
      <c r="TNY19" s="60"/>
      <c r="TNZ19" s="60"/>
      <c r="TOA19" s="60"/>
      <c r="TOB19" s="60"/>
      <c r="TOC19" s="60"/>
      <c r="TOD19" s="60"/>
      <c r="TOE19" s="60"/>
      <c r="TOF19" s="60"/>
      <c r="TOG19" s="60"/>
      <c r="TOH19" s="60"/>
      <c r="TOI19" s="60"/>
      <c r="TOJ19" s="60"/>
      <c r="TOK19" s="60"/>
      <c r="TOL19" s="60"/>
      <c r="TOM19" s="60"/>
      <c r="TON19" s="60"/>
      <c r="TOO19" s="60"/>
      <c r="TOP19" s="60"/>
      <c r="TOQ19" s="60"/>
      <c r="TOR19" s="60"/>
      <c r="TOS19" s="60"/>
      <c r="TOT19" s="60"/>
      <c r="TOU19" s="60"/>
      <c r="TOV19" s="60"/>
      <c r="TOW19" s="60"/>
      <c r="TOX19" s="60"/>
      <c r="TOY19" s="60"/>
      <c r="TOZ19" s="60"/>
      <c r="TPA19" s="60"/>
      <c r="TPB19" s="60"/>
      <c r="TPC19" s="60"/>
      <c r="TPD19" s="60"/>
      <c r="TPE19" s="60"/>
      <c r="TPF19" s="60"/>
      <c r="TPG19" s="60"/>
      <c r="TPH19" s="60"/>
      <c r="TPI19" s="60"/>
      <c r="TPJ19" s="60"/>
      <c r="TPK19" s="60"/>
      <c r="TPL19" s="60"/>
      <c r="TPM19" s="60"/>
      <c r="TPN19" s="60"/>
      <c r="TPO19" s="60"/>
      <c r="TPP19" s="60"/>
      <c r="TPQ19" s="60"/>
      <c r="TPR19" s="60"/>
      <c r="TPS19" s="60"/>
      <c r="TPT19" s="60"/>
      <c r="TPU19" s="60"/>
      <c r="TPV19" s="60"/>
      <c r="TPW19" s="60"/>
      <c r="TPX19" s="60"/>
      <c r="TPY19" s="60"/>
      <c r="TPZ19" s="60"/>
      <c r="TQA19" s="60"/>
      <c r="TQB19" s="60"/>
      <c r="TQC19" s="60"/>
      <c r="TQD19" s="60"/>
      <c r="TQE19" s="60"/>
      <c r="TQF19" s="60"/>
      <c r="TQG19" s="60"/>
      <c r="TQH19" s="60"/>
      <c r="TQI19" s="60"/>
      <c r="TQJ19" s="60"/>
      <c r="TQK19" s="60"/>
      <c r="TQL19" s="60"/>
      <c r="TQM19" s="60"/>
      <c r="TQN19" s="60"/>
      <c r="TQO19" s="60"/>
      <c r="TQP19" s="60"/>
      <c r="TQQ19" s="60"/>
      <c r="TQR19" s="60"/>
      <c r="TQS19" s="60"/>
      <c r="TQT19" s="60"/>
      <c r="TQU19" s="60"/>
      <c r="TQV19" s="60"/>
      <c r="TQW19" s="60"/>
      <c r="TQX19" s="60"/>
      <c r="TQY19" s="60"/>
      <c r="TQZ19" s="60"/>
      <c r="TRA19" s="60"/>
      <c r="TRB19" s="60"/>
      <c r="TRC19" s="60"/>
      <c r="TRD19" s="60"/>
      <c r="TRE19" s="60"/>
      <c r="TRF19" s="60"/>
      <c r="TRG19" s="60"/>
      <c r="TRH19" s="60"/>
      <c r="TRI19" s="60"/>
      <c r="TRJ19" s="60"/>
      <c r="TRK19" s="60"/>
      <c r="TRL19" s="60"/>
      <c r="TRM19" s="60"/>
      <c r="TRN19" s="60"/>
      <c r="TRO19" s="60"/>
      <c r="TRP19" s="60"/>
      <c r="TRQ19" s="60"/>
      <c r="TRR19" s="60"/>
      <c r="TRS19" s="60"/>
      <c r="TRT19" s="60"/>
      <c r="TRU19" s="60"/>
      <c r="TRV19" s="60"/>
      <c r="TRW19" s="60"/>
      <c r="TRX19" s="60"/>
      <c r="TRY19" s="60"/>
      <c r="TRZ19" s="60"/>
      <c r="TSA19" s="60"/>
      <c r="TSB19" s="60"/>
      <c r="TSC19" s="60"/>
      <c r="TSD19" s="60"/>
      <c r="TSE19" s="60"/>
      <c r="TSF19" s="60"/>
      <c r="TSG19" s="60"/>
      <c r="TSH19" s="60"/>
      <c r="TSI19" s="60"/>
      <c r="TSJ19" s="60"/>
      <c r="TSK19" s="60"/>
      <c r="TSL19" s="60"/>
      <c r="TSM19" s="60"/>
      <c r="TSN19" s="60"/>
      <c r="TSO19" s="60"/>
      <c r="TSP19" s="60"/>
      <c r="TSQ19" s="60"/>
      <c r="TSR19" s="60"/>
      <c r="TSS19" s="60"/>
      <c r="TST19" s="60"/>
      <c r="TSU19" s="60"/>
      <c r="TSV19" s="60"/>
      <c r="TSW19" s="60"/>
      <c r="TSX19" s="60"/>
      <c r="TSY19" s="60"/>
      <c r="TSZ19" s="60"/>
      <c r="TTA19" s="60"/>
      <c r="TTB19" s="60"/>
      <c r="TTC19" s="60"/>
      <c r="TTD19" s="60"/>
      <c r="TTE19" s="60"/>
      <c r="TTF19" s="60"/>
      <c r="TTG19" s="60"/>
      <c r="TTH19" s="60"/>
      <c r="TTI19" s="60"/>
      <c r="TTJ19" s="60"/>
      <c r="TTK19" s="60"/>
      <c r="TTL19" s="60"/>
      <c r="TTM19" s="60"/>
      <c r="TTN19" s="60"/>
      <c r="TTO19" s="60"/>
      <c r="TTP19" s="60"/>
      <c r="TTQ19" s="60"/>
      <c r="TTR19" s="60"/>
      <c r="TTS19" s="60"/>
      <c r="TTT19" s="60"/>
      <c r="TTU19" s="60"/>
      <c r="TTV19" s="60"/>
      <c r="TTW19" s="60"/>
      <c r="TTX19" s="60"/>
      <c r="TTY19" s="60"/>
      <c r="TTZ19" s="60"/>
      <c r="TUA19" s="60"/>
      <c r="TUB19" s="60"/>
      <c r="TUC19" s="60"/>
      <c r="TUD19" s="60"/>
      <c r="TUE19" s="60"/>
      <c r="TUF19" s="60"/>
      <c r="TUG19" s="60"/>
      <c r="TUH19" s="60"/>
      <c r="TUI19" s="60"/>
      <c r="TUJ19" s="60"/>
      <c r="TUK19" s="60"/>
      <c r="TUL19" s="60"/>
      <c r="TUM19" s="60"/>
      <c r="TUN19" s="60"/>
      <c r="TUO19" s="60"/>
      <c r="TUP19" s="60"/>
      <c r="TUQ19" s="60"/>
      <c r="TUR19" s="60"/>
      <c r="TUS19" s="60"/>
      <c r="TUT19" s="60"/>
      <c r="TUU19" s="60"/>
      <c r="TUV19" s="60"/>
      <c r="TUW19" s="60"/>
      <c r="TUX19" s="60"/>
      <c r="TUY19" s="60"/>
      <c r="TUZ19" s="60"/>
      <c r="TVA19" s="60"/>
      <c r="TVB19" s="60"/>
      <c r="TVC19" s="60"/>
      <c r="TVD19" s="60"/>
      <c r="TVE19" s="60"/>
      <c r="TVF19" s="60"/>
      <c r="TVG19" s="60"/>
      <c r="TVH19" s="60"/>
      <c r="TVI19" s="60"/>
      <c r="TVJ19" s="60"/>
      <c r="TVK19" s="60"/>
      <c r="TVL19" s="60"/>
      <c r="TVM19" s="60"/>
      <c r="TVN19" s="60"/>
      <c r="TVO19" s="60"/>
      <c r="TVP19" s="60"/>
      <c r="TVQ19" s="60"/>
      <c r="TVR19" s="60"/>
      <c r="TVS19" s="60"/>
      <c r="TVT19" s="60"/>
      <c r="TVU19" s="60"/>
      <c r="TVV19" s="60"/>
      <c r="TVW19" s="60"/>
      <c r="TVX19" s="60"/>
      <c r="TVY19" s="60"/>
      <c r="TVZ19" s="60"/>
      <c r="TWA19" s="60"/>
      <c r="TWB19" s="60"/>
      <c r="TWC19" s="60"/>
      <c r="TWD19" s="60"/>
      <c r="TWE19" s="60"/>
      <c r="TWF19" s="60"/>
      <c r="TWG19" s="60"/>
      <c r="TWH19" s="60"/>
      <c r="TWI19" s="60"/>
      <c r="TWJ19" s="60"/>
      <c r="TWK19" s="60"/>
      <c r="TWL19" s="60"/>
      <c r="TWM19" s="60"/>
      <c r="TWN19" s="60"/>
      <c r="TWO19" s="60"/>
      <c r="TWP19" s="60"/>
      <c r="TWQ19" s="60"/>
      <c r="TWR19" s="60"/>
      <c r="TWS19" s="60"/>
      <c r="TWT19" s="60"/>
      <c r="TWU19" s="60"/>
      <c r="TWV19" s="60"/>
      <c r="TWW19" s="60"/>
      <c r="TWX19" s="60"/>
      <c r="TWY19" s="60"/>
      <c r="TWZ19" s="60"/>
      <c r="TXA19" s="60"/>
      <c r="TXB19" s="60"/>
      <c r="TXC19" s="60"/>
      <c r="TXD19" s="60"/>
      <c r="TXE19" s="60"/>
      <c r="TXF19" s="60"/>
      <c r="TXG19" s="60"/>
      <c r="TXH19" s="60"/>
      <c r="TXI19" s="60"/>
      <c r="TXJ19" s="60"/>
      <c r="TXK19" s="60"/>
      <c r="TXL19" s="60"/>
      <c r="TXM19" s="60"/>
      <c r="TXN19" s="60"/>
      <c r="TXO19" s="60"/>
      <c r="TXP19" s="60"/>
      <c r="TXQ19" s="60"/>
      <c r="TXR19" s="60"/>
      <c r="TXS19" s="60"/>
      <c r="TXT19" s="60"/>
      <c r="TXU19" s="60"/>
      <c r="TXV19" s="60"/>
      <c r="TXW19" s="60"/>
      <c r="TXX19" s="60"/>
      <c r="TXY19" s="60"/>
      <c r="TXZ19" s="60"/>
      <c r="TYA19" s="60"/>
      <c r="TYB19" s="60"/>
      <c r="TYC19" s="60"/>
      <c r="TYD19" s="60"/>
      <c r="TYE19" s="60"/>
      <c r="TYF19" s="60"/>
      <c r="TYG19" s="60"/>
      <c r="TYH19" s="60"/>
      <c r="TYI19" s="60"/>
      <c r="TYJ19" s="60"/>
      <c r="TYK19" s="60"/>
      <c r="TYL19" s="60"/>
      <c r="TYM19" s="60"/>
      <c r="TYN19" s="60"/>
      <c r="TYO19" s="60"/>
      <c r="TYP19" s="60"/>
      <c r="TYQ19" s="60"/>
      <c r="TYR19" s="60"/>
      <c r="TYS19" s="60"/>
      <c r="TYT19" s="60"/>
      <c r="TYU19" s="60"/>
      <c r="TYV19" s="60"/>
      <c r="TYW19" s="60"/>
      <c r="TYX19" s="60"/>
      <c r="TYY19" s="60"/>
      <c r="TYZ19" s="60"/>
      <c r="TZA19" s="60"/>
      <c r="TZB19" s="60"/>
      <c r="TZC19" s="60"/>
      <c r="TZD19" s="60"/>
      <c r="TZE19" s="60"/>
      <c r="TZF19" s="60"/>
      <c r="TZG19" s="60"/>
      <c r="TZH19" s="60"/>
      <c r="TZI19" s="60"/>
      <c r="TZJ19" s="60"/>
      <c r="TZK19" s="60"/>
      <c r="TZL19" s="60"/>
      <c r="TZM19" s="60"/>
      <c r="TZN19" s="60"/>
      <c r="TZO19" s="60"/>
      <c r="TZP19" s="60"/>
      <c r="TZQ19" s="60"/>
      <c r="TZR19" s="60"/>
      <c r="TZS19" s="60"/>
      <c r="TZT19" s="60"/>
      <c r="TZU19" s="60"/>
      <c r="TZV19" s="60"/>
      <c r="TZW19" s="60"/>
      <c r="TZX19" s="60"/>
      <c r="TZY19" s="60"/>
      <c r="TZZ19" s="60"/>
      <c r="UAA19" s="60"/>
      <c r="UAB19" s="60"/>
      <c r="UAC19" s="60"/>
      <c r="UAD19" s="60"/>
      <c r="UAE19" s="60"/>
      <c r="UAF19" s="60"/>
      <c r="UAG19" s="60"/>
      <c r="UAH19" s="60"/>
      <c r="UAI19" s="60"/>
      <c r="UAJ19" s="60"/>
      <c r="UAK19" s="60"/>
      <c r="UAL19" s="60"/>
      <c r="UAM19" s="60"/>
      <c r="UAN19" s="60"/>
      <c r="UAO19" s="60"/>
      <c r="UAP19" s="60"/>
      <c r="UAQ19" s="60"/>
      <c r="UAR19" s="60"/>
      <c r="UAS19" s="60"/>
      <c r="UAT19" s="60"/>
      <c r="UAU19" s="60"/>
      <c r="UAV19" s="60"/>
      <c r="UAW19" s="60"/>
      <c r="UAX19" s="60"/>
      <c r="UAY19" s="60"/>
      <c r="UAZ19" s="60"/>
      <c r="UBA19" s="60"/>
      <c r="UBB19" s="60"/>
      <c r="UBC19" s="60"/>
      <c r="UBD19" s="60"/>
      <c r="UBE19" s="60"/>
      <c r="UBF19" s="60"/>
      <c r="UBG19" s="60"/>
      <c r="UBH19" s="60"/>
      <c r="UBI19" s="60"/>
      <c r="UBJ19" s="60"/>
      <c r="UBK19" s="60"/>
      <c r="UBL19" s="60"/>
      <c r="UBM19" s="60"/>
      <c r="UBN19" s="60"/>
      <c r="UBO19" s="60"/>
      <c r="UBP19" s="60"/>
      <c r="UBQ19" s="60"/>
      <c r="UBR19" s="60"/>
      <c r="UBS19" s="60"/>
      <c r="UBT19" s="60"/>
      <c r="UBU19" s="60"/>
      <c r="UBV19" s="60"/>
      <c r="UBW19" s="60"/>
      <c r="UBX19" s="60"/>
      <c r="UBY19" s="60"/>
      <c r="UBZ19" s="60"/>
      <c r="UCA19" s="60"/>
      <c r="UCB19" s="60"/>
      <c r="UCC19" s="60"/>
      <c r="UCD19" s="60"/>
      <c r="UCE19" s="60"/>
      <c r="UCF19" s="60"/>
      <c r="UCG19" s="60"/>
      <c r="UCH19" s="60"/>
      <c r="UCI19" s="60"/>
      <c r="UCJ19" s="60"/>
      <c r="UCK19" s="60"/>
      <c r="UCL19" s="60"/>
      <c r="UCM19" s="60"/>
      <c r="UCN19" s="60"/>
      <c r="UCO19" s="60"/>
      <c r="UCP19" s="60"/>
      <c r="UCQ19" s="60"/>
      <c r="UCR19" s="60"/>
      <c r="UCS19" s="60"/>
      <c r="UCT19" s="60"/>
      <c r="UCU19" s="60"/>
      <c r="UCV19" s="60"/>
      <c r="UCW19" s="60"/>
      <c r="UCX19" s="60"/>
      <c r="UCY19" s="60"/>
      <c r="UCZ19" s="60"/>
      <c r="UDA19" s="60"/>
      <c r="UDB19" s="60"/>
      <c r="UDC19" s="60"/>
      <c r="UDD19" s="60"/>
      <c r="UDE19" s="60"/>
      <c r="UDF19" s="60"/>
      <c r="UDG19" s="60"/>
      <c r="UDH19" s="60"/>
      <c r="UDI19" s="60"/>
      <c r="UDJ19" s="60"/>
      <c r="UDK19" s="60"/>
      <c r="UDL19" s="60"/>
      <c r="UDM19" s="60"/>
      <c r="UDN19" s="60"/>
      <c r="UDO19" s="60"/>
      <c r="UDP19" s="60"/>
      <c r="UDQ19" s="60"/>
      <c r="UDR19" s="60"/>
      <c r="UDS19" s="60"/>
      <c r="UDT19" s="60"/>
      <c r="UDU19" s="60"/>
      <c r="UDV19" s="60"/>
      <c r="UDW19" s="60"/>
      <c r="UDX19" s="60"/>
      <c r="UDY19" s="60"/>
      <c r="UDZ19" s="60"/>
      <c r="UEA19" s="60"/>
      <c r="UEB19" s="60"/>
      <c r="UEC19" s="60"/>
      <c r="UED19" s="60"/>
      <c r="UEE19" s="60"/>
      <c r="UEF19" s="60"/>
      <c r="UEG19" s="60"/>
      <c r="UEH19" s="60"/>
      <c r="UEI19" s="60"/>
      <c r="UEJ19" s="60"/>
      <c r="UEK19" s="60"/>
      <c r="UEL19" s="60"/>
      <c r="UEM19" s="60"/>
      <c r="UEN19" s="60"/>
      <c r="UEO19" s="60"/>
      <c r="UEP19" s="60"/>
      <c r="UEQ19" s="60"/>
      <c r="UER19" s="60"/>
      <c r="UES19" s="60"/>
      <c r="UET19" s="60"/>
      <c r="UEU19" s="60"/>
      <c r="UEV19" s="60"/>
      <c r="UEW19" s="60"/>
      <c r="UEX19" s="60"/>
      <c r="UEY19" s="60"/>
      <c r="UEZ19" s="60"/>
      <c r="UFA19" s="60"/>
      <c r="UFB19" s="60"/>
      <c r="UFC19" s="60"/>
      <c r="UFD19" s="60"/>
      <c r="UFE19" s="60"/>
      <c r="UFF19" s="60"/>
      <c r="UFG19" s="60"/>
      <c r="UFH19" s="60"/>
      <c r="UFI19" s="60"/>
      <c r="UFJ19" s="60"/>
      <c r="UFK19" s="60"/>
      <c r="UFL19" s="60"/>
      <c r="UFM19" s="60"/>
      <c r="UFN19" s="60"/>
      <c r="UFO19" s="60"/>
      <c r="UFP19" s="60"/>
      <c r="UFQ19" s="60"/>
      <c r="UFR19" s="60"/>
      <c r="UFS19" s="60"/>
      <c r="UFT19" s="60"/>
      <c r="UFU19" s="60"/>
      <c r="UFV19" s="60"/>
      <c r="UFW19" s="60"/>
      <c r="UFX19" s="60"/>
      <c r="UFY19" s="60"/>
      <c r="UFZ19" s="60"/>
      <c r="UGA19" s="60"/>
      <c r="UGB19" s="60"/>
      <c r="UGC19" s="60"/>
      <c r="UGD19" s="60"/>
      <c r="UGE19" s="60"/>
      <c r="UGF19" s="60"/>
      <c r="UGG19" s="60"/>
      <c r="UGH19" s="60"/>
      <c r="UGI19" s="60"/>
      <c r="UGJ19" s="60"/>
      <c r="UGK19" s="60"/>
      <c r="UGL19" s="60"/>
      <c r="UGM19" s="60"/>
      <c r="UGN19" s="60"/>
      <c r="UGO19" s="60"/>
      <c r="UGP19" s="60"/>
      <c r="UGQ19" s="60"/>
      <c r="UGR19" s="60"/>
      <c r="UGS19" s="60"/>
      <c r="UGT19" s="60"/>
      <c r="UGU19" s="60"/>
      <c r="UGV19" s="60"/>
      <c r="UGW19" s="60"/>
      <c r="UGX19" s="60"/>
      <c r="UGY19" s="60"/>
      <c r="UGZ19" s="60"/>
      <c r="UHA19" s="60"/>
      <c r="UHB19" s="60"/>
      <c r="UHC19" s="60"/>
      <c r="UHD19" s="60"/>
      <c r="UHE19" s="60"/>
      <c r="UHF19" s="60"/>
      <c r="UHG19" s="60"/>
      <c r="UHH19" s="60"/>
      <c r="UHI19" s="60"/>
      <c r="UHJ19" s="60"/>
      <c r="UHK19" s="60"/>
      <c r="UHL19" s="60"/>
      <c r="UHM19" s="60"/>
      <c r="UHN19" s="60"/>
      <c r="UHO19" s="60"/>
      <c r="UHP19" s="60"/>
      <c r="UHQ19" s="60"/>
      <c r="UHR19" s="60"/>
      <c r="UHS19" s="60"/>
      <c r="UHT19" s="60"/>
      <c r="UHU19" s="60"/>
      <c r="UHV19" s="60"/>
      <c r="UHW19" s="60"/>
      <c r="UHX19" s="60"/>
      <c r="UHY19" s="60"/>
      <c r="UHZ19" s="60"/>
      <c r="UIA19" s="60"/>
      <c r="UIB19" s="60"/>
      <c r="UIC19" s="60"/>
      <c r="UID19" s="60"/>
      <c r="UIE19" s="60"/>
      <c r="UIF19" s="60"/>
      <c r="UIG19" s="60"/>
      <c r="UIH19" s="60"/>
      <c r="UII19" s="60"/>
      <c r="UIJ19" s="60"/>
      <c r="UIK19" s="60"/>
      <c r="UIL19" s="60"/>
      <c r="UIM19" s="60"/>
      <c r="UIN19" s="60"/>
      <c r="UIO19" s="60"/>
      <c r="UIP19" s="60"/>
      <c r="UIQ19" s="60"/>
      <c r="UIR19" s="60"/>
      <c r="UIS19" s="60"/>
      <c r="UIT19" s="60"/>
      <c r="UIU19" s="60"/>
      <c r="UIV19" s="60"/>
      <c r="UIW19" s="60"/>
      <c r="UIX19" s="60"/>
      <c r="UIY19" s="60"/>
      <c r="UIZ19" s="60"/>
      <c r="UJA19" s="60"/>
      <c r="UJB19" s="60"/>
      <c r="UJC19" s="60"/>
      <c r="UJD19" s="60"/>
      <c r="UJE19" s="60"/>
      <c r="UJF19" s="60"/>
      <c r="UJG19" s="60"/>
      <c r="UJH19" s="60"/>
      <c r="UJI19" s="60"/>
      <c r="UJJ19" s="60"/>
      <c r="UJK19" s="60"/>
      <c r="UJL19" s="60"/>
      <c r="UJM19" s="60"/>
      <c r="UJN19" s="60"/>
      <c r="UJO19" s="60"/>
      <c r="UJP19" s="60"/>
      <c r="UJQ19" s="60"/>
      <c r="UJR19" s="60"/>
      <c r="UJS19" s="60"/>
      <c r="UJT19" s="60"/>
      <c r="UJU19" s="60"/>
      <c r="UJV19" s="60"/>
      <c r="UJW19" s="60"/>
      <c r="UJX19" s="60"/>
      <c r="UJY19" s="60"/>
      <c r="UJZ19" s="60"/>
      <c r="UKA19" s="60"/>
      <c r="UKB19" s="60"/>
      <c r="UKC19" s="60"/>
      <c r="UKD19" s="60"/>
      <c r="UKE19" s="60"/>
      <c r="UKF19" s="60"/>
      <c r="UKG19" s="60"/>
      <c r="UKH19" s="60"/>
      <c r="UKI19" s="60"/>
      <c r="UKJ19" s="60"/>
      <c r="UKK19" s="60"/>
      <c r="UKL19" s="60"/>
      <c r="UKM19" s="60"/>
      <c r="UKN19" s="60"/>
      <c r="UKO19" s="60"/>
      <c r="UKP19" s="60"/>
      <c r="UKQ19" s="60"/>
      <c r="UKR19" s="60"/>
      <c r="UKS19" s="60"/>
      <c r="UKT19" s="60"/>
      <c r="UKU19" s="60"/>
      <c r="UKV19" s="60"/>
      <c r="UKW19" s="60"/>
      <c r="UKX19" s="60"/>
      <c r="UKY19" s="60"/>
      <c r="UKZ19" s="60"/>
      <c r="ULA19" s="60"/>
      <c r="ULB19" s="60"/>
      <c r="ULC19" s="60"/>
      <c r="ULD19" s="60"/>
      <c r="ULE19" s="60"/>
      <c r="ULF19" s="60"/>
      <c r="ULG19" s="60"/>
      <c r="ULH19" s="60"/>
      <c r="ULI19" s="60"/>
      <c r="ULJ19" s="60"/>
      <c r="ULK19" s="60"/>
      <c r="ULL19" s="60"/>
      <c r="ULM19" s="60"/>
      <c r="ULN19" s="60"/>
      <c r="ULO19" s="60"/>
      <c r="ULP19" s="60"/>
      <c r="ULQ19" s="60"/>
      <c r="ULR19" s="60"/>
      <c r="ULS19" s="60"/>
      <c r="ULT19" s="60"/>
      <c r="ULU19" s="60"/>
      <c r="ULV19" s="60"/>
      <c r="ULW19" s="60"/>
      <c r="ULX19" s="60"/>
      <c r="ULY19" s="60"/>
      <c r="ULZ19" s="60"/>
      <c r="UMA19" s="60"/>
      <c r="UMB19" s="60"/>
      <c r="UMC19" s="60"/>
      <c r="UMD19" s="60"/>
      <c r="UME19" s="60"/>
      <c r="UMF19" s="60"/>
      <c r="UMG19" s="60"/>
      <c r="UMH19" s="60"/>
      <c r="UMI19" s="60"/>
      <c r="UMJ19" s="60"/>
      <c r="UMK19" s="60"/>
      <c r="UML19" s="60"/>
      <c r="UMM19" s="60"/>
      <c r="UMN19" s="60"/>
      <c r="UMO19" s="60"/>
      <c r="UMP19" s="60"/>
      <c r="UMQ19" s="60"/>
      <c r="UMR19" s="60"/>
      <c r="UMS19" s="60"/>
      <c r="UMT19" s="60"/>
      <c r="UMU19" s="60"/>
      <c r="UMV19" s="60"/>
      <c r="UMW19" s="60"/>
      <c r="UMX19" s="60"/>
      <c r="UMY19" s="60"/>
      <c r="UMZ19" s="60"/>
      <c r="UNA19" s="60"/>
      <c r="UNB19" s="60"/>
      <c r="UNC19" s="60"/>
      <c r="UND19" s="60"/>
      <c r="UNE19" s="60"/>
      <c r="UNF19" s="60"/>
      <c r="UNG19" s="60"/>
      <c r="UNH19" s="60"/>
      <c r="UNI19" s="60"/>
      <c r="UNJ19" s="60"/>
      <c r="UNK19" s="60"/>
      <c r="UNL19" s="60"/>
      <c r="UNM19" s="60"/>
      <c r="UNN19" s="60"/>
      <c r="UNO19" s="60"/>
      <c r="UNP19" s="60"/>
      <c r="UNQ19" s="60"/>
      <c r="UNR19" s="60"/>
      <c r="UNS19" s="60"/>
      <c r="UNT19" s="60"/>
      <c r="UNU19" s="60"/>
      <c r="UNV19" s="60"/>
      <c r="UNW19" s="60"/>
      <c r="UNX19" s="60"/>
      <c r="UNY19" s="60"/>
      <c r="UNZ19" s="60"/>
      <c r="UOA19" s="60"/>
      <c r="UOB19" s="60"/>
      <c r="UOC19" s="60"/>
      <c r="UOD19" s="60"/>
      <c r="UOE19" s="60"/>
      <c r="UOF19" s="60"/>
      <c r="UOG19" s="60"/>
      <c r="UOH19" s="60"/>
      <c r="UOI19" s="60"/>
      <c r="UOJ19" s="60"/>
      <c r="UOK19" s="60"/>
      <c r="UOL19" s="60"/>
      <c r="UOM19" s="60"/>
      <c r="UON19" s="60"/>
      <c r="UOO19" s="60"/>
      <c r="UOP19" s="60"/>
      <c r="UOQ19" s="60"/>
      <c r="UOR19" s="60"/>
      <c r="UOS19" s="60"/>
      <c r="UOT19" s="60"/>
      <c r="UOU19" s="60"/>
      <c r="UOV19" s="60"/>
      <c r="UOW19" s="60"/>
      <c r="UOX19" s="60"/>
      <c r="UOY19" s="60"/>
      <c r="UOZ19" s="60"/>
      <c r="UPA19" s="60"/>
      <c r="UPB19" s="60"/>
      <c r="UPC19" s="60"/>
      <c r="UPD19" s="60"/>
      <c r="UPE19" s="60"/>
      <c r="UPF19" s="60"/>
      <c r="UPG19" s="60"/>
      <c r="UPH19" s="60"/>
      <c r="UPI19" s="60"/>
      <c r="UPJ19" s="60"/>
      <c r="UPK19" s="60"/>
      <c r="UPL19" s="60"/>
      <c r="UPM19" s="60"/>
      <c r="UPN19" s="60"/>
      <c r="UPO19" s="60"/>
      <c r="UPP19" s="60"/>
      <c r="UPQ19" s="60"/>
      <c r="UPR19" s="60"/>
      <c r="UPS19" s="60"/>
      <c r="UPT19" s="60"/>
      <c r="UPU19" s="60"/>
      <c r="UPV19" s="60"/>
      <c r="UPW19" s="60"/>
      <c r="UPX19" s="60"/>
      <c r="UPY19" s="60"/>
      <c r="UPZ19" s="60"/>
      <c r="UQA19" s="60"/>
      <c r="UQB19" s="60"/>
      <c r="UQC19" s="60"/>
      <c r="UQD19" s="60"/>
      <c r="UQE19" s="60"/>
      <c r="UQF19" s="60"/>
      <c r="UQG19" s="60"/>
      <c r="UQH19" s="60"/>
      <c r="UQI19" s="60"/>
      <c r="UQJ19" s="60"/>
      <c r="UQK19" s="60"/>
      <c r="UQL19" s="60"/>
      <c r="UQM19" s="60"/>
      <c r="UQN19" s="60"/>
      <c r="UQO19" s="60"/>
      <c r="UQP19" s="60"/>
      <c r="UQQ19" s="60"/>
      <c r="UQR19" s="60"/>
      <c r="UQS19" s="60"/>
      <c r="UQT19" s="60"/>
      <c r="UQU19" s="60"/>
      <c r="UQV19" s="60"/>
      <c r="UQW19" s="60"/>
      <c r="UQX19" s="60"/>
      <c r="UQY19" s="60"/>
      <c r="UQZ19" s="60"/>
      <c r="URA19" s="60"/>
      <c r="URB19" s="60"/>
      <c r="URC19" s="60"/>
      <c r="URD19" s="60"/>
      <c r="URE19" s="60"/>
      <c r="URF19" s="60"/>
      <c r="URG19" s="60"/>
      <c r="URH19" s="60"/>
      <c r="URI19" s="60"/>
      <c r="URJ19" s="60"/>
      <c r="URK19" s="60"/>
      <c r="URL19" s="60"/>
      <c r="URM19" s="60"/>
      <c r="URN19" s="60"/>
      <c r="URO19" s="60"/>
      <c r="URP19" s="60"/>
      <c r="URQ19" s="60"/>
      <c r="URR19" s="60"/>
      <c r="URS19" s="60"/>
      <c r="URT19" s="60"/>
      <c r="URU19" s="60"/>
      <c r="URV19" s="60"/>
      <c r="URW19" s="60"/>
      <c r="URX19" s="60"/>
      <c r="URY19" s="60"/>
      <c r="URZ19" s="60"/>
      <c r="USA19" s="60"/>
      <c r="USB19" s="60"/>
      <c r="USC19" s="60"/>
      <c r="USD19" s="60"/>
      <c r="USE19" s="60"/>
      <c r="USF19" s="60"/>
      <c r="USG19" s="60"/>
      <c r="USH19" s="60"/>
      <c r="USI19" s="60"/>
      <c r="USJ19" s="60"/>
      <c r="USK19" s="60"/>
      <c r="USL19" s="60"/>
      <c r="USM19" s="60"/>
      <c r="USN19" s="60"/>
      <c r="USO19" s="60"/>
      <c r="USP19" s="60"/>
      <c r="USQ19" s="60"/>
      <c r="USR19" s="60"/>
      <c r="USS19" s="60"/>
      <c r="UST19" s="60"/>
      <c r="USU19" s="60"/>
      <c r="USV19" s="60"/>
      <c r="USW19" s="60"/>
      <c r="USX19" s="60"/>
      <c r="USY19" s="60"/>
      <c r="USZ19" s="60"/>
      <c r="UTA19" s="60"/>
      <c r="UTB19" s="60"/>
      <c r="UTC19" s="60"/>
      <c r="UTD19" s="60"/>
      <c r="UTE19" s="60"/>
      <c r="UTF19" s="60"/>
      <c r="UTG19" s="60"/>
      <c r="UTH19" s="60"/>
      <c r="UTI19" s="60"/>
      <c r="UTJ19" s="60"/>
      <c r="UTK19" s="60"/>
      <c r="UTL19" s="60"/>
      <c r="UTM19" s="60"/>
      <c r="UTN19" s="60"/>
      <c r="UTO19" s="60"/>
      <c r="UTP19" s="60"/>
      <c r="UTQ19" s="60"/>
      <c r="UTR19" s="60"/>
      <c r="UTS19" s="60"/>
      <c r="UTT19" s="60"/>
      <c r="UTU19" s="60"/>
      <c r="UTV19" s="60"/>
      <c r="UTW19" s="60"/>
      <c r="UTX19" s="60"/>
      <c r="UTY19" s="60"/>
      <c r="UTZ19" s="60"/>
      <c r="UUA19" s="60"/>
      <c r="UUB19" s="60"/>
      <c r="UUC19" s="60"/>
      <c r="UUD19" s="60"/>
      <c r="UUE19" s="60"/>
      <c r="UUF19" s="60"/>
      <c r="UUG19" s="60"/>
      <c r="UUH19" s="60"/>
      <c r="UUI19" s="60"/>
      <c r="UUJ19" s="60"/>
      <c r="UUK19" s="60"/>
      <c r="UUL19" s="60"/>
      <c r="UUM19" s="60"/>
      <c r="UUN19" s="60"/>
      <c r="UUO19" s="60"/>
      <c r="UUP19" s="60"/>
      <c r="UUQ19" s="60"/>
      <c r="UUR19" s="60"/>
      <c r="UUS19" s="60"/>
      <c r="UUT19" s="60"/>
      <c r="UUU19" s="60"/>
      <c r="UUV19" s="60"/>
      <c r="UUW19" s="60"/>
      <c r="UUX19" s="60"/>
      <c r="UUY19" s="60"/>
      <c r="UUZ19" s="60"/>
      <c r="UVA19" s="60"/>
      <c r="UVB19" s="60"/>
      <c r="UVC19" s="60"/>
      <c r="UVD19" s="60"/>
      <c r="UVE19" s="60"/>
      <c r="UVF19" s="60"/>
      <c r="UVG19" s="60"/>
      <c r="UVH19" s="60"/>
      <c r="UVI19" s="60"/>
      <c r="UVJ19" s="60"/>
      <c r="UVK19" s="60"/>
      <c r="UVL19" s="60"/>
      <c r="UVM19" s="60"/>
      <c r="UVN19" s="60"/>
      <c r="UVO19" s="60"/>
      <c r="UVP19" s="60"/>
      <c r="UVQ19" s="60"/>
      <c r="UVR19" s="60"/>
      <c r="UVS19" s="60"/>
      <c r="UVT19" s="60"/>
      <c r="UVU19" s="60"/>
      <c r="UVV19" s="60"/>
      <c r="UVW19" s="60"/>
      <c r="UVX19" s="60"/>
      <c r="UVY19" s="60"/>
      <c r="UVZ19" s="60"/>
      <c r="UWA19" s="60"/>
      <c r="UWB19" s="60"/>
      <c r="UWC19" s="60"/>
      <c r="UWD19" s="60"/>
      <c r="UWE19" s="60"/>
      <c r="UWF19" s="60"/>
      <c r="UWG19" s="60"/>
      <c r="UWH19" s="60"/>
      <c r="UWI19" s="60"/>
      <c r="UWJ19" s="60"/>
      <c r="UWK19" s="60"/>
      <c r="UWL19" s="60"/>
      <c r="UWM19" s="60"/>
      <c r="UWN19" s="60"/>
      <c r="UWO19" s="60"/>
      <c r="UWP19" s="60"/>
      <c r="UWQ19" s="60"/>
      <c r="UWR19" s="60"/>
      <c r="UWS19" s="60"/>
      <c r="UWT19" s="60"/>
      <c r="UWU19" s="60"/>
      <c r="UWV19" s="60"/>
      <c r="UWW19" s="60"/>
      <c r="UWX19" s="60"/>
      <c r="UWY19" s="60"/>
      <c r="UWZ19" s="60"/>
      <c r="UXA19" s="60"/>
      <c r="UXB19" s="60"/>
      <c r="UXC19" s="60"/>
      <c r="UXD19" s="60"/>
      <c r="UXE19" s="60"/>
      <c r="UXF19" s="60"/>
      <c r="UXG19" s="60"/>
      <c r="UXH19" s="60"/>
      <c r="UXI19" s="60"/>
      <c r="UXJ19" s="60"/>
      <c r="UXK19" s="60"/>
      <c r="UXL19" s="60"/>
      <c r="UXM19" s="60"/>
      <c r="UXN19" s="60"/>
      <c r="UXO19" s="60"/>
      <c r="UXP19" s="60"/>
      <c r="UXQ19" s="60"/>
      <c r="UXR19" s="60"/>
      <c r="UXS19" s="60"/>
      <c r="UXT19" s="60"/>
      <c r="UXU19" s="60"/>
      <c r="UXV19" s="60"/>
      <c r="UXW19" s="60"/>
      <c r="UXX19" s="60"/>
      <c r="UXY19" s="60"/>
      <c r="UXZ19" s="60"/>
      <c r="UYA19" s="60"/>
      <c r="UYB19" s="60"/>
      <c r="UYC19" s="60"/>
      <c r="UYD19" s="60"/>
      <c r="UYE19" s="60"/>
      <c r="UYF19" s="60"/>
      <c r="UYG19" s="60"/>
      <c r="UYH19" s="60"/>
      <c r="UYI19" s="60"/>
      <c r="UYJ19" s="60"/>
      <c r="UYK19" s="60"/>
      <c r="UYL19" s="60"/>
      <c r="UYM19" s="60"/>
      <c r="UYN19" s="60"/>
      <c r="UYO19" s="60"/>
      <c r="UYP19" s="60"/>
      <c r="UYQ19" s="60"/>
      <c r="UYR19" s="60"/>
      <c r="UYS19" s="60"/>
      <c r="UYT19" s="60"/>
      <c r="UYU19" s="60"/>
      <c r="UYV19" s="60"/>
      <c r="UYW19" s="60"/>
      <c r="UYX19" s="60"/>
      <c r="UYY19" s="60"/>
      <c r="UYZ19" s="60"/>
      <c r="UZA19" s="60"/>
      <c r="UZB19" s="60"/>
      <c r="UZC19" s="60"/>
      <c r="UZD19" s="60"/>
      <c r="UZE19" s="60"/>
      <c r="UZF19" s="60"/>
      <c r="UZG19" s="60"/>
      <c r="UZH19" s="60"/>
      <c r="UZI19" s="60"/>
      <c r="UZJ19" s="60"/>
      <c r="UZK19" s="60"/>
      <c r="UZL19" s="60"/>
      <c r="UZM19" s="60"/>
      <c r="UZN19" s="60"/>
      <c r="UZO19" s="60"/>
      <c r="UZP19" s="60"/>
      <c r="UZQ19" s="60"/>
      <c r="UZR19" s="60"/>
      <c r="UZS19" s="60"/>
      <c r="UZT19" s="60"/>
      <c r="UZU19" s="60"/>
      <c r="UZV19" s="60"/>
      <c r="UZW19" s="60"/>
      <c r="UZX19" s="60"/>
      <c r="UZY19" s="60"/>
      <c r="UZZ19" s="60"/>
      <c r="VAA19" s="60"/>
      <c r="VAB19" s="60"/>
      <c r="VAC19" s="60"/>
      <c r="VAD19" s="60"/>
      <c r="VAE19" s="60"/>
      <c r="VAF19" s="60"/>
      <c r="VAG19" s="60"/>
      <c r="VAH19" s="60"/>
      <c r="VAI19" s="60"/>
      <c r="VAJ19" s="60"/>
      <c r="VAK19" s="60"/>
      <c r="VAL19" s="60"/>
      <c r="VAM19" s="60"/>
      <c r="VAN19" s="60"/>
      <c r="VAO19" s="60"/>
      <c r="VAP19" s="60"/>
      <c r="VAQ19" s="60"/>
      <c r="VAR19" s="60"/>
      <c r="VAS19" s="60"/>
      <c r="VAT19" s="60"/>
      <c r="VAU19" s="60"/>
      <c r="VAV19" s="60"/>
      <c r="VAW19" s="60"/>
      <c r="VAX19" s="60"/>
      <c r="VAY19" s="60"/>
      <c r="VAZ19" s="60"/>
      <c r="VBA19" s="60"/>
      <c r="VBB19" s="60"/>
      <c r="VBC19" s="60"/>
      <c r="VBD19" s="60"/>
      <c r="VBE19" s="60"/>
      <c r="VBF19" s="60"/>
      <c r="VBG19" s="60"/>
      <c r="VBH19" s="60"/>
      <c r="VBI19" s="60"/>
      <c r="VBJ19" s="60"/>
      <c r="VBK19" s="60"/>
      <c r="VBL19" s="60"/>
      <c r="VBM19" s="60"/>
      <c r="VBN19" s="60"/>
      <c r="VBO19" s="60"/>
      <c r="VBP19" s="60"/>
      <c r="VBQ19" s="60"/>
      <c r="VBR19" s="60"/>
      <c r="VBS19" s="60"/>
      <c r="VBT19" s="60"/>
      <c r="VBU19" s="60"/>
      <c r="VBV19" s="60"/>
      <c r="VBW19" s="60"/>
      <c r="VBX19" s="60"/>
      <c r="VBY19" s="60"/>
      <c r="VBZ19" s="60"/>
      <c r="VCA19" s="60"/>
      <c r="VCB19" s="60"/>
      <c r="VCC19" s="60"/>
      <c r="VCD19" s="60"/>
      <c r="VCE19" s="60"/>
      <c r="VCF19" s="60"/>
      <c r="VCG19" s="60"/>
      <c r="VCH19" s="60"/>
      <c r="VCI19" s="60"/>
      <c r="VCJ19" s="60"/>
      <c r="VCK19" s="60"/>
      <c r="VCL19" s="60"/>
      <c r="VCM19" s="60"/>
      <c r="VCN19" s="60"/>
      <c r="VCO19" s="60"/>
      <c r="VCP19" s="60"/>
      <c r="VCQ19" s="60"/>
      <c r="VCR19" s="60"/>
      <c r="VCS19" s="60"/>
      <c r="VCT19" s="60"/>
      <c r="VCU19" s="60"/>
      <c r="VCV19" s="60"/>
      <c r="VCW19" s="60"/>
      <c r="VCX19" s="60"/>
      <c r="VCY19" s="60"/>
      <c r="VCZ19" s="60"/>
      <c r="VDA19" s="60"/>
      <c r="VDB19" s="60"/>
      <c r="VDC19" s="60"/>
      <c r="VDD19" s="60"/>
      <c r="VDE19" s="60"/>
      <c r="VDF19" s="60"/>
      <c r="VDG19" s="60"/>
      <c r="VDH19" s="60"/>
      <c r="VDI19" s="60"/>
      <c r="VDJ19" s="60"/>
      <c r="VDK19" s="60"/>
      <c r="VDL19" s="60"/>
      <c r="VDM19" s="60"/>
      <c r="VDN19" s="60"/>
      <c r="VDO19" s="60"/>
      <c r="VDP19" s="60"/>
      <c r="VDQ19" s="60"/>
      <c r="VDR19" s="60"/>
      <c r="VDS19" s="60"/>
      <c r="VDT19" s="60"/>
      <c r="VDU19" s="60"/>
      <c r="VDV19" s="60"/>
      <c r="VDW19" s="60"/>
      <c r="VDX19" s="60"/>
      <c r="VDY19" s="60"/>
      <c r="VDZ19" s="60"/>
      <c r="VEA19" s="60"/>
      <c r="VEB19" s="60"/>
      <c r="VEC19" s="60"/>
      <c r="VED19" s="60"/>
      <c r="VEE19" s="60"/>
      <c r="VEF19" s="60"/>
      <c r="VEG19" s="60"/>
      <c r="VEH19" s="60"/>
      <c r="VEI19" s="60"/>
      <c r="VEJ19" s="60"/>
      <c r="VEK19" s="60"/>
      <c r="VEL19" s="60"/>
      <c r="VEM19" s="60"/>
      <c r="VEN19" s="60"/>
      <c r="VEO19" s="60"/>
      <c r="VEP19" s="60"/>
      <c r="VEQ19" s="60"/>
      <c r="VER19" s="60"/>
      <c r="VES19" s="60"/>
      <c r="VET19" s="60"/>
      <c r="VEU19" s="60"/>
      <c r="VEV19" s="60"/>
      <c r="VEW19" s="60"/>
      <c r="VEX19" s="60"/>
      <c r="VEY19" s="60"/>
      <c r="VEZ19" s="60"/>
      <c r="VFA19" s="60"/>
      <c r="VFB19" s="60"/>
      <c r="VFC19" s="60"/>
      <c r="VFD19" s="60"/>
      <c r="VFE19" s="60"/>
      <c r="VFF19" s="60"/>
      <c r="VFG19" s="60"/>
      <c r="VFH19" s="60"/>
      <c r="VFI19" s="60"/>
      <c r="VFJ19" s="60"/>
      <c r="VFK19" s="60"/>
      <c r="VFL19" s="60"/>
      <c r="VFM19" s="60"/>
      <c r="VFN19" s="60"/>
      <c r="VFO19" s="60"/>
      <c r="VFP19" s="60"/>
      <c r="VFQ19" s="60"/>
      <c r="VFR19" s="60"/>
      <c r="VFS19" s="60"/>
      <c r="VFT19" s="60"/>
      <c r="VFU19" s="60"/>
      <c r="VFV19" s="60"/>
      <c r="VFW19" s="60"/>
      <c r="VFX19" s="60"/>
      <c r="VFY19" s="60"/>
      <c r="VFZ19" s="60"/>
      <c r="VGA19" s="60"/>
      <c r="VGB19" s="60"/>
      <c r="VGC19" s="60"/>
      <c r="VGD19" s="60"/>
      <c r="VGE19" s="60"/>
      <c r="VGF19" s="60"/>
      <c r="VGG19" s="60"/>
      <c r="VGH19" s="60"/>
      <c r="VGI19" s="60"/>
      <c r="VGJ19" s="60"/>
      <c r="VGK19" s="60"/>
      <c r="VGL19" s="60"/>
      <c r="VGM19" s="60"/>
      <c r="VGN19" s="60"/>
      <c r="VGO19" s="60"/>
      <c r="VGP19" s="60"/>
      <c r="VGQ19" s="60"/>
      <c r="VGR19" s="60"/>
      <c r="VGS19" s="60"/>
      <c r="VGT19" s="60"/>
      <c r="VGU19" s="60"/>
      <c r="VGV19" s="60"/>
      <c r="VGW19" s="60"/>
      <c r="VGX19" s="60"/>
      <c r="VGY19" s="60"/>
      <c r="VGZ19" s="60"/>
      <c r="VHA19" s="60"/>
      <c r="VHB19" s="60"/>
      <c r="VHC19" s="60"/>
      <c r="VHD19" s="60"/>
      <c r="VHE19" s="60"/>
      <c r="VHF19" s="60"/>
      <c r="VHG19" s="60"/>
      <c r="VHH19" s="60"/>
      <c r="VHI19" s="60"/>
      <c r="VHJ19" s="60"/>
      <c r="VHK19" s="60"/>
      <c r="VHL19" s="60"/>
      <c r="VHM19" s="60"/>
      <c r="VHN19" s="60"/>
      <c r="VHO19" s="60"/>
      <c r="VHP19" s="60"/>
      <c r="VHQ19" s="60"/>
      <c r="VHR19" s="60"/>
      <c r="VHS19" s="60"/>
      <c r="VHT19" s="60"/>
      <c r="VHU19" s="60"/>
      <c r="VHV19" s="60"/>
      <c r="VHW19" s="60"/>
      <c r="VHX19" s="60"/>
      <c r="VHY19" s="60"/>
      <c r="VHZ19" s="60"/>
      <c r="VIA19" s="60"/>
      <c r="VIB19" s="60"/>
      <c r="VIC19" s="60"/>
      <c r="VID19" s="60"/>
      <c r="VIE19" s="60"/>
      <c r="VIF19" s="60"/>
      <c r="VIG19" s="60"/>
      <c r="VIH19" s="60"/>
      <c r="VII19" s="60"/>
      <c r="VIJ19" s="60"/>
      <c r="VIK19" s="60"/>
      <c r="VIL19" s="60"/>
      <c r="VIM19" s="60"/>
      <c r="VIN19" s="60"/>
      <c r="VIO19" s="60"/>
      <c r="VIP19" s="60"/>
      <c r="VIQ19" s="60"/>
      <c r="VIR19" s="60"/>
      <c r="VIS19" s="60"/>
      <c r="VIT19" s="60"/>
      <c r="VIU19" s="60"/>
      <c r="VIV19" s="60"/>
      <c r="VIW19" s="60"/>
      <c r="VIX19" s="60"/>
      <c r="VIY19" s="60"/>
      <c r="VIZ19" s="60"/>
      <c r="VJA19" s="60"/>
      <c r="VJB19" s="60"/>
      <c r="VJC19" s="60"/>
      <c r="VJD19" s="60"/>
      <c r="VJE19" s="60"/>
      <c r="VJF19" s="60"/>
      <c r="VJG19" s="60"/>
      <c r="VJH19" s="60"/>
      <c r="VJI19" s="60"/>
      <c r="VJJ19" s="60"/>
      <c r="VJK19" s="60"/>
      <c r="VJL19" s="60"/>
      <c r="VJM19" s="60"/>
      <c r="VJN19" s="60"/>
      <c r="VJO19" s="60"/>
      <c r="VJP19" s="60"/>
      <c r="VJQ19" s="60"/>
      <c r="VJR19" s="60"/>
      <c r="VJS19" s="60"/>
      <c r="VJT19" s="60"/>
      <c r="VJU19" s="60"/>
      <c r="VJV19" s="60"/>
      <c r="VJW19" s="60"/>
      <c r="VJX19" s="60"/>
      <c r="VJY19" s="60"/>
      <c r="VJZ19" s="60"/>
      <c r="VKA19" s="60"/>
      <c r="VKB19" s="60"/>
      <c r="VKC19" s="60"/>
      <c r="VKD19" s="60"/>
      <c r="VKE19" s="60"/>
      <c r="VKF19" s="60"/>
      <c r="VKG19" s="60"/>
      <c r="VKH19" s="60"/>
      <c r="VKI19" s="60"/>
      <c r="VKJ19" s="60"/>
      <c r="VKK19" s="60"/>
      <c r="VKL19" s="60"/>
      <c r="VKM19" s="60"/>
      <c r="VKN19" s="60"/>
      <c r="VKO19" s="60"/>
      <c r="VKP19" s="60"/>
      <c r="VKQ19" s="60"/>
      <c r="VKR19" s="60"/>
      <c r="VKS19" s="60"/>
      <c r="VKT19" s="60"/>
      <c r="VKU19" s="60"/>
      <c r="VKV19" s="60"/>
      <c r="VKW19" s="60"/>
      <c r="VKX19" s="60"/>
      <c r="VKY19" s="60"/>
      <c r="VKZ19" s="60"/>
      <c r="VLA19" s="60"/>
      <c r="VLB19" s="60"/>
      <c r="VLC19" s="60"/>
      <c r="VLD19" s="60"/>
      <c r="VLE19" s="60"/>
      <c r="VLF19" s="60"/>
      <c r="VLG19" s="60"/>
      <c r="VLH19" s="60"/>
      <c r="VLI19" s="60"/>
      <c r="VLJ19" s="60"/>
      <c r="VLK19" s="60"/>
      <c r="VLL19" s="60"/>
      <c r="VLM19" s="60"/>
      <c r="VLN19" s="60"/>
      <c r="VLO19" s="60"/>
      <c r="VLP19" s="60"/>
      <c r="VLQ19" s="60"/>
      <c r="VLR19" s="60"/>
      <c r="VLS19" s="60"/>
      <c r="VLT19" s="60"/>
      <c r="VLU19" s="60"/>
      <c r="VLV19" s="60"/>
      <c r="VLW19" s="60"/>
      <c r="VLX19" s="60"/>
      <c r="VLY19" s="60"/>
      <c r="VLZ19" s="60"/>
      <c r="VMA19" s="60"/>
      <c r="VMB19" s="60"/>
      <c r="VMC19" s="60"/>
      <c r="VMD19" s="60"/>
      <c r="VME19" s="60"/>
      <c r="VMF19" s="60"/>
      <c r="VMG19" s="60"/>
      <c r="VMH19" s="60"/>
      <c r="VMI19" s="60"/>
      <c r="VMJ19" s="60"/>
      <c r="VMK19" s="60"/>
      <c r="VML19" s="60"/>
      <c r="VMM19" s="60"/>
      <c r="VMN19" s="60"/>
      <c r="VMO19" s="60"/>
      <c r="VMP19" s="60"/>
      <c r="VMQ19" s="60"/>
      <c r="VMR19" s="60"/>
      <c r="VMS19" s="60"/>
      <c r="VMT19" s="60"/>
      <c r="VMU19" s="60"/>
      <c r="VMV19" s="60"/>
      <c r="VMW19" s="60"/>
      <c r="VMX19" s="60"/>
      <c r="VMY19" s="60"/>
      <c r="VMZ19" s="60"/>
      <c r="VNA19" s="60"/>
      <c r="VNB19" s="60"/>
      <c r="VNC19" s="60"/>
      <c r="VND19" s="60"/>
      <c r="VNE19" s="60"/>
      <c r="VNF19" s="60"/>
      <c r="VNG19" s="60"/>
      <c r="VNH19" s="60"/>
      <c r="VNI19" s="60"/>
      <c r="VNJ19" s="60"/>
      <c r="VNK19" s="60"/>
      <c r="VNL19" s="60"/>
      <c r="VNM19" s="60"/>
      <c r="VNN19" s="60"/>
      <c r="VNO19" s="60"/>
      <c r="VNP19" s="60"/>
      <c r="VNQ19" s="60"/>
      <c r="VNR19" s="60"/>
      <c r="VNS19" s="60"/>
      <c r="VNT19" s="60"/>
      <c r="VNU19" s="60"/>
      <c r="VNV19" s="60"/>
      <c r="VNW19" s="60"/>
      <c r="VNX19" s="60"/>
      <c r="VNY19" s="60"/>
      <c r="VNZ19" s="60"/>
      <c r="VOA19" s="60"/>
      <c r="VOB19" s="60"/>
      <c r="VOC19" s="60"/>
      <c r="VOD19" s="60"/>
      <c r="VOE19" s="60"/>
      <c r="VOF19" s="60"/>
      <c r="VOG19" s="60"/>
      <c r="VOH19" s="60"/>
      <c r="VOI19" s="60"/>
      <c r="VOJ19" s="60"/>
      <c r="VOK19" s="60"/>
      <c r="VOL19" s="60"/>
      <c r="VOM19" s="60"/>
      <c r="VON19" s="60"/>
      <c r="VOO19" s="60"/>
      <c r="VOP19" s="60"/>
      <c r="VOQ19" s="60"/>
      <c r="VOR19" s="60"/>
      <c r="VOS19" s="60"/>
      <c r="VOT19" s="60"/>
      <c r="VOU19" s="60"/>
      <c r="VOV19" s="60"/>
      <c r="VOW19" s="60"/>
      <c r="VOX19" s="60"/>
      <c r="VOY19" s="60"/>
      <c r="VOZ19" s="60"/>
      <c r="VPA19" s="60"/>
      <c r="VPB19" s="60"/>
      <c r="VPC19" s="60"/>
      <c r="VPD19" s="60"/>
      <c r="VPE19" s="60"/>
      <c r="VPF19" s="60"/>
      <c r="VPG19" s="60"/>
      <c r="VPH19" s="60"/>
      <c r="VPI19" s="60"/>
      <c r="VPJ19" s="60"/>
      <c r="VPK19" s="60"/>
      <c r="VPL19" s="60"/>
      <c r="VPM19" s="60"/>
      <c r="VPN19" s="60"/>
      <c r="VPO19" s="60"/>
      <c r="VPP19" s="60"/>
      <c r="VPQ19" s="60"/>
      <c r="VPR19" s="60"/>
      <c r="VPS19" s="60"/>
      <c r="VPT19" s="60"/>
      <c r="VPU19" s="60"/>
      <c r="VPV19" s="60"/>
      <c r="VPW19" s="60"/>
      <c r="VPX19" s="60"/>
      <c r="VPY19" s="60"/>
      <c r="VPZ19" s="60"/>
      <c r="VQA19" s="60"/>
      <c r="VQB19" s="60"/>
      <c r="VQC19" s="60"/>
      <c r="VQD19" s="60"/>
      <c r="VQE19" s="60"/>
      <c r="VQF19" s="60"/>
      <c r="VQG19" s="60"/>
      <c r="VQH19" s="60"/>
      <c r="VQI19" s="60"/>
      <c r="VQJ19" s="60"/>
      <c r="VQK19" s="60"/>
      <c r="VQL19" s="60"/>
      <c r="VQM19" s="60"/>
      <c r="VQN19" s="60"/>
      <c r="VQO19" s="60"/>
      <c r="VQP19" s="60"/>
      <c r="VQQ19" s="60"/>
      <c r="VQR19" s="60"/>
      <c r="VQS19" s="60"/>
      <c r="VQT19" s="60"/>
      <c r="VQU19" s="60"/>
      <c r="VQV19" s="60"/>
      <c r="VQW19" s="60"/>
      <c r="VQX19" s="60"/>
      <c r="VQY19" s="60"/>
      <c r="VQZ19" s="60"/>
      <c r="VRA19" s="60"/>
      <c r="VRB19" s="60"/>
      <c r="VRC19" s="60"/>
      <c r="VRD19" s="60"/>
      <c r="VRE19" s="60"/>
      <c r="VRF19" s="60"/>
      <c r="VRG19" s="60"/>
      <c r="VRH19" s="60"/>
      <c r="VRI19" s="60"/>
      <c r="VRJ19" s="60"/>
      <c r="VRK19" s="60"/>
      <c r="VRL19" s="60"/>
      <c r="VRM19" s="60"/>
      <c r="VRN19" s="60"/>
      <c r="VRO19" s="60"/>
      <c r="VRP19" s="60"/>
      <c r="VRQ19" s="60"/>
      <c r="VRR19" s="60"/>
      <c r="VRS19" s="60"/>
      <c r="VRT19" s="60"/>
      <c r="VRU19" s="60"/>
      <c r="VRV19" s="60"/>
      <c r="VRW19" s="60"/>
      <c r="VRX19" s="60"/>
      <c r="VRY19" s="60"/>
      <c r="VRZ19" s="60"/>
      <c r="VSA19" s="60"/>
      <c r="VSB19" s="60"/>
      <c r="VSC19" s="60"/>
      <c r="VSD19" s="60"/>
      <c r="VSE19" s="60"/>
      <c r="VSF19" s="60"/>
      <c r="VSG19" s="60"/>
      <c r="VSH19" s="60"/>
      <c r="VSI19" s="60"/>
      <c r="VSJ19" s="60"/>
      <c r="VSK19" s="60"/>
      <c r="VSL19" s="60"/>
      <c r="VSM19" s="60"/>
      <c r="VSN19" s="60"/>
      <c r="VSO19" s="60"/>
      <c r="VSP19" s="60"/>
      <c r="VSQ19" s="60"/>
      <c r="VSR19" s="60"/>
      <c r="VSS19" s="60"/>
      <c r="VST19" s="60"/>
      <c r="VSU19" s="60"/>
      <c r="VSV19" s="60"/>
      <c r="VSW19" s="60"/>
      <c r="VSX19" s="60"/>
      <c r="VSY19" s="60"/>
      <c r="VSZ19" s="60"/>
      <c r="VTA19" s="60"/>
      <c r="VTB19" s="60"/>
      <c r="VTC19" s="60"/>
      <c r="VTD19" s="60"/>
      <c r="VTE19" s="60"/>
      <c r="VTF19" s="60"/>
      <c r="VTG19" s="60"/>
      <c r="VTH19" s="60"/>
      <c r="VTI19" s="60"/>
      <c r="VTJ19" s="60"/>
      <c r="VTK19" s="60"/>
      <c r="VTL19" s="60"/>
      <c r="VTM19" s="60"/>
      <c r="VTN19" s="60"/>
      <c r="VTO19" s="60"/>
      <c r="VTP19" s="60"/>
      <c r="VTQ19" s="60"/>
      <c r="VTR19" s="60"/>
      <c r="VTS19" s="60"/>
      <c r="VTT19" s="60"/>
      <c r="VTU19" s="60"/>
      <c r="VTV19" s="60"/>
      <c r="VTW19" s="60"/>
      <c r="VTX19" s="60"/>
      <c r="VTY19" s="60"/>
      <c r="VTZ19" s="60"/>
      <c r="VUA19" s="60"/>
      <c r="VUB19" s="60"/>
      <c r="VUC19" s="60"/>
      <c r="VUD19" s="60"/>
      <c r="VUE19" s="60"/>
      <c r="VUF19" s="60"/>
      <c r="VUG19" s="60"/>
      <c r="VUH19" s="60"/>
      <c r="VUI19" s="60"/>
      <c r="VUJ19" s="60"/>
      <c r="VUK19" s="60"/>
      <c r="VUL19" s="60"/>
      <c r="VUM19" s="60"/>
      <c r="VUN19" s="60"/>
      <c r="VUO19" s="60"/>
      <c r="VUP19" s="60"/>
      <c r="VUQ19" s="60"/>
      <c r="VUR19" s="60"/>
      <c r="VUS19" s="60"/>
      <c r="VUT19" s="60"/>
      <c r="VUU19" s="60"/>
      <c r="VUV19" s="60"/>
      <c r="VUW19" s="60"/>
      <c r="VUX19" s="60"/>
      <c r="VUY19" s="60"/>
      <c r="VUZ19" s="60"/>
      <c r="VVA19" s="60"/>
      <c r="VVB19" s="60"/>
      <c r="VVC19" s="60"/>
      <c r="VVD19" s="60"/>
      <c r="VVE19" s="60"/>
      <c r="VVF19" s="60"/>
      <c r="VVG19" s="60"/>
      <c r="VVH19" s="60"/>
      <c r="VVI19" s="60"/>
      <c r="VVJ19" s="60"/>
      <c r="VVK19" s="60"/>
      <c r="VVL19" s="60"/>
      <c r="VVM19" s="60"/>
      <c r="VVN19" s="60"/>
      <c r="VVO19" s="60"/>
      <c r="VVP19" s="60"/>
      <c r="VVQ19" s="60"/>
      <c r="VVR19" s="60"/>
      <c r="VVS19" s="60"/>
      <c r="VVT19" s="60"/>
      <c r="VVU19" s="60"/>
      <c r="VVV19" s="60"/>
      <c r="VVW19" s="60"/>
      <c r="VVX19" s="60"/>
      <c r="VVY19" s="60"/>
      <c r="VVZ19" s="60"/>
      <c r="VWA19" s="60"/>
      <c r="VWB19" s="60"/>
      <c r="VWC19" s="60"/>
      <c r="VWD19" s="60"/>
      <c r="VWE19" s="60"/>
      <c r="VWF19" s="60"/>
      <c r="VWG19" s="60"/>
      <c r="VWH19" s="60"/>
      <c r="VWI19" s="60"/>
      <c r="VWJ19" s="60"/>
      <c r="VWK19" s="60"/>
      <c r="VWL19" s="60"/>
      <c r="VWM19" s="60"/>
      <c r="VWN19" s="60"/>
      <c r="VWO19" s="60"/>
      <c r="VWP19" s="60"/>
      <c r="VWQ19" s="60"/>
      <c r="VWR19" s="60"/>
      <c r="VWS19" s="60"/>
      <c r="VWT19" s="60"/>
      <c r="VWU19" s="60"/>
      <c r="VWV19" s="60"/>
      <c r="VWW19" s="60"/>
      <c r="VWX19" s="60"/>
      <c r="VWY19" s="60"/>
      <c r="VWZ19" s="60"/>
      <c r="VXA19" s="60"/>
      <c r="VXB19" s="60"/>
      <c r="VXC19" s="60"/>
      <c r="VXD19" s="60"/>
      <c r="VXE19" s="60"/>
      <c r="VXF19" s="60"/>
      <c r="VXG19" s="60"/>
      <c r="VXH19" s="60"/>
      <c r="VXI19" s="60"/>
      <c r="VXJ19" s="60"/>
      <c r="VXK19" s="60"/>
      <c r="VXL19" s="60"/>
      <c r="VXM19" s="60"/>
      <c r="VXN19" s="60"/>
      <c r="VXO19" s="60"/>
      <c r="VXP19" s="60"/>
      <c r="VXQ19" s="60"/>
      <c r="VXR19" s="60"/>
      <c r="VXS19" s="60"/>
      <c r="VXT19" s="60"/>
      <c r="VXU19" s="60"/>
      <c r="VXV19" s="60"/>
      <c r="VXW19" s="60"/>
      <c r="VXX19" s="60"/>
      <c r="VXY19" s="60"/>
      <c r="VXZ19" s="60"/>
      <c r="VYA19" s="60"/>
      <c r="VYB19" s="60"/>
      <c r="VYC19" s="60"/>
      <c r="VYD19" s="60"/>
      <c r="VYE19" s="60"/>
      <c r="VYF19" s="60"/>
      <c r="VYG19" s="60"/>
      <c r="VYH19" s="60"/>
      <c r="VYI19" s="60"/>
      <c r="VYJ19" s="60"/>
      <c r="VYK19" s="60"/>
      <c r="VYL19" s="60"/>
      <c r="VYM19" s="60"/>
      <c r="VYN19" s="60"/>
      <c r="VYO19" s="60"/>
      <c r="VYP19" s="60"/>
      <c r="VYQ19" s="60"/>
      <c r="VYR19" s="60"/>
      <c r="VYS19" s="60"/>
      <c r="VYT19" s="60"/>
      <c r="VYU19" s="60"/>
      <c r="VYV19" s="60"/>
      <c r="VYW19" s="60"/>
      <c r="VYX19" s="60"/>
      <c r="VYY19" s="60"/>
      <c r="VYZ19" s="60"/>
      <c r="VZA19" s="60"/>
      <c r="VZB19" s="60"/>
      <c r="VZC19" s="60"/>
      <c r="VZD19" s="60"/>
      <c r="VZE19" s="60"/>
      <c r="VZF19" s="60"/>
      <c r="VZG19" s="60"/>
      <c r="VZH19" s="60"/>
      <c r="VZI19" s="60"/>
      <c r="VZJ19" s="60"/>
      <c r="VZK19" s="60"/>
      <c r="VZL19" s="60"/>
      <c r="VZM19" s="60"/>
      <c r="VZN19" s="60"/>
      <c r="VZO19" s="60"/>
      <c r="VZP19" s="60"/>
      <c r="VZQ19" s="60"/>
      <c r="VZR19" s="60"/>
      <c r="VZS19" s="60"/>
      <c r="VZT19" s="60"/>
      <c r="VZU19" s="60"/>
      <c r="VZV19" s="60"/>
      <c r="VZW19" s="60"/>
      <c r="VZX19" s="60"/>
      <c r="VZY19" s="60"/>
      <c r="VZZ19" s="60"/>
      <c r="WAA19" s="60"/>
      <c r="WAB19" s="60"/>
      <c r="WAC19" s="60"/>
      <c r="WAD19" s="60"/>
      <c r="WAE19" s="60"/>
      <c r="WAF19" s="60"/>
      <c r="WAG19" s="60"/>
      <c r="WAH19" s="60"/>
      <c r="WAI19" s="60"/>
      <c r="WAJ19" s="60"/>
      <c r="WAK19" s="60"/>
      <c r="WAL19" s="60"/>
      <c r="WAM19" s="60"/>
      <c r="WAN19" s="60"/>
      <c r="WAO19" s="60"/>
      <c r="WAP19" s="60"/>
      <c r="WAQ19" s="60"/>
      <c r="WAR19" s="60"/>
      <c r="WAS19" s="60"/>
      <c r="WAT19" s="60"/>
      <c r="WAU19" s="60"/>
      <c r="WAV19" s="60"/>
      <c r="WAW19" s="60"/>
      <c r="WAX19" s="60"/>
      <c r="WAY19" s="60"/>
      <c r="WAZ19" s="60"/>
      <c r="WBA19" s="60"/>
      <c r="WBB19" s="60"/>
      <c r="WBC19" s="60"/>
      <c r="WBD19" s="60"/>
      <c r="WBE19" s="60"/>
      <c r="WBF19" s="60"/>
      <c r="WBG19" s="60"/>
      <c r="WBH19" s="60"/>
      <c r="WBI19" s="60"/>
      <c r="WBJ19" s="60"/>
      <c r="WBK19" s="60"/>
      <c r="WBL19" s="60"/>
      <c r="WBM19" s="60"/>
      <c r="WBN19" s="60"/>
      <c r="WBO19" s="60"/>
      <c r="WBP19" s="60"/>
      <c r="WBQ19" s="60"/>
      <c r="WBR19" s="60"/>
      <c r="WBS19" s="60"/>
      <c r="WBT19" s="60"/>
      <c r="WBU19" s="60"/>
      <c r="WBV19" s="60"/>
      <c r="WBW19" s="60"/>
      <c r="WBX19" s="60"/>
      <c r="WBY19" s="60"/>
      <c r="WBZ19" s="60"/>
      <c r="WCA19" s="60"/>
      <c r="WCB19" s="60"/>
      <c r="WCC19" s="60"/>
      <c r="WCD19" s="60"/>
      <c r="WCE19" s="60"/>
      <c r="WCF19" s="60"/>
      <c r="WCG19" s="60"/>
      <c r="WCH19" s="60"/>
      <c r="WCI19" s="60"/>
      <c r="WCJ19" s="60"/>
      <c r="WCK19" s="60"/>
      <c r="WCL19" s="60"/>
      <c r="WCM19" s="60"/>
      <c r="WCN19" s="60"/>
      <c r="WCO19" s="60"/>
      <c r="WCP19" s="60"/>
      <c r="WCQ19" s="60"/>
      <c r="WCR19" s="60"/>
      <c r="WCS19" s="60"/>
      <c r="WCT19" s="60"/>
      <c r="WCU19" s="60"/>
      <c r="WCV19" s="60"/>
      <c r="WCW19" s="60"/>
      <c r="WCX19" s="60"/>
      <c r="WCY19" s="60"/>
      <c r="WCZ19" s="60"/>
      <c r="WDA19" s="60"/>
      <c r="WDB19" s="60"/>
      <c r="WDC19" s="60"/>
      <c r="WDD19" s="60"/>
      <c r="WDE19" s="60"/>
      <c r="WDF19" s="60"/>
      <c r="WDG19" s="60"/>
      <c r="WDH19" s="60"/>
      <c r="WDI19" s="60"/>
      <c r="WDJ19" s="60"/>
      <c r="WDK19" s="60"/>
      <c r="WDL19" s="60"/>
      <c r="WDM19" s="60"/>
      <c r="WDN19" s="60"/>
      <c r="WDO19" s="60"/>
      <c r="WDP19" s="60"/>
      <c r="WDQ19" s="60"/>
      <c r="WDR19" s="60"/>
      <c r="WDS19" s="60"/>
      <c r="WDT19" s="60"/>
      <c r="WDU19" s="60"/>
      <c r="WDV19" s="60"/>
      <c r="WDW19" s="60"/>
      <c r="WDX19" s="60"/>
      <c r="WDY19" s="60"/>
      <c r="WDZ19" s="60"/>
      <c r="WEA19" s="60"/>
      <c r="WEB19" s="60"/>
      <c r="WEC19" s="60"/>
      <c r="WED19" s="60"/>
      <c r="WEE19" s="60"/>
      <c r="WEF19" s="60"/>
      <c r="WEG19" s="60"/>
      <c r="WEH19" s="60"/>
      <c r="WEI19" s="60"/>
      <c r="WEJ19" s="60"/>
      <c r="WEK19" s="60"/>
      <c r="WEL19" s="60"/>
      <c r="WEM19" s="60"/>
      <c r="WEN19" s="60"/>
      <c r="WEO19" s="60"/>
      <c r="WEP19" s="60"/>
      <c r="WEQ19" s="60"/>
      <c r="WER19" s="60"/>
      <c r="WES19" s="60"/>
      <c r="WET19" s="60"/>
      <c r="WEU19" s="60"/>
      <c r="WEV19" s="60"/>
      <c r="WEW19" s="60"/>
      <c r="WEX19" s="60"/>
      <c r="WEY19" s="60"/>
      <c r="WEZ19" s="60"/>
      <c r="WFA19" s="60"/>
      <c r="WFB19" s="60"/>
      <c r="WFC19" s="60"/>
      <c r="WFD19" s="60"/>
      <c r="WFE19" s="60"/>
      <c r="WFF19" s="60"/>
      <c r="WFG19" s="60"/>
      <c r="WFH19" s="60"/>
      <c r="WFI19" s="60"/>
      <c r="WFJ19" s="60"/>
      <c r="WFK19" s="60"/>
      <c r="WFL19" s="60"/>
      <c r="WFM19" s="60"/>
      <c r="WFN19" s="60"/>
      <c r="WFO19" s="60"/>
      <c r="WFP19" s="60"/>
      <c r="WFQ19" s="60"/>
      <c r="WFR19" s="60"/>
      <c r="WFS19" s="60"/>
      <c r="WFT19" s="60"/>
      <c r="WFU19" s="60"/>
      <c r="WFV19" s="60"/>
      <c r="WFW19" s="60"/>
      <c r="WFX19" s="60"/>
      <c r="WFY19" s="60"/>
      <c r="WFZ19" s="60"/>
      <c r="WGA19" s="60"/>
      <c r="WGB19" s="60"/>
      <c r="WGC19" s="60"/>
      <c r="WGD19" s="60"/>
      <c r="WGE19" s="60"/>
      <c r="WGF19" s="60"/>
      <c r="WGG19" s="60"/>
      <c r="WGH19" s="60"/>
      <c r="WGI19" s="60"/>
      <c r="WGJ19" s="60"/>
      <c r="WGK19" s="60"/>
      <c r="WGL19" s="60"/>
      <c r="WGM19" s="60"/>
      <c r="WGN19" s="60"/>
      <c r="WGO19" s="60"/>
      <c r="WGP19" s="60"/>
      <c r="WGQ19" s="60"/>
      <c r="WGR19" s="60"/>
      <c r="WGS19" s="60"/>
      <c r="WGT19" s="60"/>
      <c r="WGU19" s="60"/>
      <c r="WGV19" s="60"/>
      <c r="WGW19" s="60"/>
      <c r="WGX19" s="60"/>
      <c r="WGY19" s="60"/>
      <c r="WGZ19" s="60"/>
      <c r="WHA19" s="60"/>
      <c r="WHB19" s="60"/>
      <c r="WHC19" s="60"/>
      <c r="WHD19" s="60"/>
      <c r="WHE19" s="60"/>
      <c r="WHF19" s="60"/>
      <c r="WHG19" s="60"/>
      <c r="WHH19" s="60"/>
      <c r="WHI19" s="60"/>
      <c r="WHJ19" s="60"/>
      <c r="WHK19" s="60"/>
      <c r="WHL19" s="60"/>
      <c r="WHM19" s="60"/>
      <c r="WHN19" s="60"/>
      <c r="WHO19" s="60"/>
      <c r="WHP19" s="60"/>
      <c r="WHQ19" s="60"/>
      <c r="WHR19" s="60"/>
      <c r="WHS19" s="60"/>
      <c r="WHT19" s="60"/>
      <c r="WHU19" s="60"/>
      <c r="WHV19" s="60"/>
      <c r="WHW19" s="60"/>
      <c r="WHX19" s="60"/>
      <c r="WHY19" s="60"/>
      <c r="WHZ19" s="60"/>
      <c r="WIA19" s="60"/>
      <c r="WIB19" s="60"/>
      <c r="WIC19" s="60"/>
      <c r="WID19" s="60"/>
      <c r="WIE19" s="60"/>
      <c r="WIF19" s="60"/>
      <c r="WIG19" s="60"/>
      <c r="WIH19" s="60"/>
      <c r="WII19" s="60"/>
      <c r="WIJ19" s="60"/>
      <c r="WIK19" s="60"/>
      <c r="WIL19" s="60"/>
      <c r="WIM19" s="60"/>
      <c r="WIN19" s="60"/>
      <c r="WIO19" s="60"/>
      <c r="WIP19" s="60"/>
      <c r="WIQ19" s="60"/>
      <c r="WIR19" s="60"/>
      <c r="WIS19" s="60"/>
      <c r="WIT19" s="60"/>
      <c r="WIU19" s="60"/>
      <c r="WIV19" s="60"/>
      <c r="WIW19" s="60"/>
      <c r="WIX19" s="60"/>
      <c r="WIY19" s="60"/>
      <c r="WIZ19" s="60"/>
      <c r="WJA19" s="60"/>
      <c r="WJB19" s="60"/>
      <c r="WJC19" s="60"/>
      <c r="WJD19" s="60"/>
      <c r="WJE19" s="60"/>
      <c r="WJF19" s="60"/>
      <c r="WJG19" s="60"/>
      <c r="WJH19" s="60"/>
      <c r="WJI19" s="60"/>
      <c r="WJJ19" s="60"/>
      <c r="WJK19" s="60"/>
      <c r="WJL19" s="60"/>
      <c r="WJM19" s="60"/>
      <c r="WJN19" s="60"/>
      <c r="WJO19" s="60"/>
      <c r="WJP19" s="60"/>
      <c r="WJQ19" s="60"/>
      <c r="WJR19" s="60"/>
      <c r="WJS19" s="60"/>
      <c r="WJT19" s="60"/>
      <c r="WJU19" s="60"/>
      <c r="WJV19" s="60"/>
      <c r="WJW19" s="60"/>
      <c r="WJX19" s="60"/>
      <c r="WJY19" s="60"/>
      <c r="WJZ19" s="60"/>
      <c r="WKA19" s="60"/>
      <c r="WKB19" s="60"/>
      <c r="WKC19" s="60"/>
      <c r="WKD19" s="60"/>
      <c r="WKE19" s="60"/>
      <c r="WKF19" s="60"/>
      <c r="WKG19" s="60"/>
      <c r="WKH19" s="60"/>
      <c r="WKI19" s="60"/>
      <c r="WKJ19" s="60"/>
      <c r="WKK19" s="60"/>
      <c r="WKL19" s="60"/>
      <c r="WKM19" s="60"/>
      <c r="WKN19" s="60"/>
      <c r="WKO19" s="60"/>
      <c r="WKP19" s="60"/>
      <c r="WKQ19" s="60"/>
      <c r="WKR19" s="60"/>
      <c r="WKS19" s="60"/>
      <c r="WKT19" s="60"/>
      <c r="WKU19" s="60"/>
      <c r="WKV19" s="60"/>
      <c r="WKW19" s="60"/>
      <c r="WKX19" s="60"/>
      <c r="WKY19" s="60"/>
      <c r="WKZ19" s="60"/>
      <c r="WLA19" s="60"/>
      <c r="WLB19" s="60"/>
      <c r="WLC19" s="60"/>
      <c r="WLD19" s="60"/>
      <c r="WLE19" s="60"/>
      <c r="WLF19" s="60"/>
      <c r="WLG19" s="60"/>
      <c r="WLH19" s="60"/>
      <c r="WLI19" s="60"/>
      <c r="WLJ19" s="60"/>
      <c r="WLK19" s="60"/>
      <c r="WLL19" s="60"/>
      <c r="WLM19" s="60"/>
      <c r="WLN19" s="60"/>
      <c r="WLO19" s="60"/>
      <c r="WLP19" s="60"/>
      <c r="WLQ19" s="60"/>
      <c r="WLR19" s="60"/>
      <c r="WLS19" s="60"/>
      <c r="WLT19" s="60"/>
      <c r="WLU19" s="60"/>
      <c r="WLV19" s="60"/>
      <c r="WLW19" s="60"/>
      <c r="WLX19" s="60"/>
      <c r="WLY19" s="60"/>
      <c r="WLZ19" s="60"/>
      <c r="WMA19" s="60"/>
      <c r="WMB19" s="60"/>
      <c r="WMC19" s="60"/>
      <c r="WMD19" s="60"/>
      <c r="WME19" s="60"/>
      <c r="WMF19" s="60"/>
      <c r="WMG19" s="60"/>
      <c r="WMH19" s="60"/>
      <c r="WMI19" s="60"/>
      <c r="WMJ19" s="60"/>
      <c r="WMK19" s="60"/>
      <c r="WML19" s="60"/>
      <c r="WMM19" s="60"/>
      <c r="WMN19" s="60"/>
      <c r="WMO19" s="60"/>
      <c r="WMP19" s="60"/>
      <c r="WMQ19" s="60"/>
      <c r="WMR19" s="60"/>
      <c r="WMS19" s="60"/>
      <c r="WMT19" s="60"/>
      <c r="WMU19" s="60"/>
      <c r="WMV19" s="60"/>
      <c r="WMW19" s="60"/>
      <c r="WMX19" s="60"/>
      <c r="WMY19" s="60"/>
      <c r="WMZ19" s="60"/>
      <c r="WNA19" s="60"/>
      <c r="WNB19" s="60"/>
      <c r="WNC19" s="60"/>
      <c r="WND19" s="60"/>
      <c r="WNE19" s="60"/>
      <c r="WNF19" s="60"/>
      <c r="WNG19" s="60"/>
      <c r="WNH19" s="60"/>
      <c r="WNI19" s="60"/>
      <c r="WNJ19" s="60"/>
      <c r="WNK19" s="60"/>
      <c r="WNL19" s="60"/>
      <c r="WNM19" s="60"/>
      <c r="WNN19" s="60"/>
      <c r="WNO19" s="60"/>
      <c r="WNP19" s="60"/>
      <c r="WNQ19" s="60"/>
      <c r="WNR19" s="60"/>
      <c r="WNS19" s="60"/>
      <c r="WNT19" s="60"/>
      <c r="WNU19" s="60"/>
      <c r="WNV19" s="60"/>
      <c r="WNW19" s="60"/>
      <c r="WNX19" s="60"/>
      <c r="WNY19" s="60"/>
      <c r="WNZ19" s="60"/>
      <c r="WOA19" s="60"/>
      <c r="WOB19" s="60"/>
      <c r="WOC19" s="60"/>
      <c r="WOD19" s="60"/>
      <c r="WOE19" s="60"/>
      <c r="WOF19" s="60"/>
      <c r="WOG19" s="60"/>
      <c r="WOH19" s="60"/>
      <c r="WOI19" s="60"/>
      <c r="WOJ19" s="60"/>
      <c r="WOK19" s="60"/>
      <c r="WOL19" s="60"/>
      <c r="WOM19" s="60"/>
      <c r="WON19" s="60"/>
      <c r="WOO19" s="60"/>
      <c r="WOP19" s="60"/>
      <c r="WOQ19" s="60"/>
      <c r="WOR19" s="60"/>
      <c r="WOS19" s="60"/>
      <c r="WOT19" s="60"/>
      <c r="WOU19" s="60"/>
      <c r="WOV19" s="60"/>
      <c r="WOW19" s="60"/>
      <c r="WOX19" s="60"/>
      <c r="WOY19" s="60"/>
      <c r="WOZ19" s="60"/>
      <c r="WPA19" s="60"/>
      <c r="WPB19" s="60"/>
      <c r="WPC19" s="60"/>
      <c r="WPD19" s="60"/>
      <c r="WPE19" s="60"/>
      <c r="WPF19" s="60"/>
      <c r="WPG19" s="60"/>
      <c r="WPH19" s="60"/>
      <c r="WPI19" s="60"/>
      <c r="WPJ19" s="60"/>
      <c r="WPK19" s="60"/>
      <c r="WPL19" s="60"/>
      <c r="WPM19" s="60"/>
      <c r="WPN19" s="60"/>
      <c r="WPO19" s="60"/>
      <c r="WPP19" s="60"/>
      <c r="WPQ19" s="60"/>
      <c r="WPR19" s="60"/>
      <c r="WPS19" s="60"/>
      <c r="WPT19" s="60"/>
      <c r="WPU19" s="60"/>
      <c r="WPV19" s="60"/>
      <c r="WPW19" s="60"/>
      <c r="WPX19" s="60"/>
      <c r="WPY19" s="60"/>
      <c r="WPZ19" s="60"/>
      <c r="WQA19" s="60"/>
      <c r="WQB19" s="60"/>
      <c r="WQC19" s="60"/>
      <c r="WQD19" s="60"/>
      <c r="WQE19" s="60"/>
      <c r="WQF19" s="60"/>
      <c r="WQG19" s="60"/>
      <c r="WQH19" s="60"/>
      <c r="WQI19" s="60"/>
      <c r="WQJ19" s="60"/>
      <c r="WQK19" s="60"/>
      <c r="WQL19" s="60"/>
      <c r="WQM19" s="60"/>
      <c r="WQN19" s="60"/>
      <c r="WQO19" s="60"/>
      <c r="WQP19" s="60"/>
      <c r="WQQ19" s="60"/>
      <c r="WQR19" s="60"/>
      <c r="WQS19" s="60"/>
      <c r="WQT19" s="60"/>
      <c r="WQU19" s="60"/>
      <c r="WQV19" s="60"/>
      <c r="WQW19" s="60"/>
      <c r="WQX19" s="60"/>
      <c r="WQY19" s="60"/>
      <c r="WQZ19" s="60"/>
      <c r="WRA19" s="60"/>
      <c r="WRB19" s="60"/>
      <c r="WRC19" s="60"/>
      <c r="WRD19" s="60"/>
      <c r="WRE19" s="60"/>
      <c r="WRF19" s="60"/>
      <c r="WRG19" s="60"/>
      <c r="WRH19" s="60"/>
      <c r="WRI19" s="60"/>
      <c r="WRJ19" s="60"/>
      <c r="WRK19" s="60"/>
      <c r="WRL19" s="60"/>
      <c r="WRM19" s="60"/>
      <c r="WRN19" s="60"/>
      <c r="WRO19" s="60"/>
      <c r="WRP19" s="60"/>
      <c r="WRQ19" s="60"/>
      <c r="WRR19" s="60"/>
      <c r="WRS19" s="60"/>
      <c r="WRT19" s="60"/>
      <c r="WRU19" s="60"/>
      <c r="WRV19" s="60"/>
      <c r="WRW19" s="60"/>
      <c r="WRX19" s="60"/>
      <c r="WRY19" s="60"/>
      <c r="WRZ19" s="60"/>
      <c r="WSA19" s="60"/>
      <c r="WSB19" s="60"/>
      <c r="WSC19" s="60"/>
      <c r="WSD19" s="60"/>
      <c r="WSE19" s="60"/>
      <c r="WSF19" s="60"/>
      <c r="WSG19" s="60"/>
      <c r="WSH19" s="60"/>
      <c r="WSI19" s="60"/>
      <c r="WSJ19" s="60"/>
      <c r="WSK19" s="60"/>
      <c r="WSL19" s="60"/>
      <c r="WSM19" s="60"/>
      <c r="WSN19" s="60"/>
      <c r="WSO19" s="60"/>
      <c r="WSP19" s="60"/>
      <c r="WSQ19" s="60"/>
      <c r="WSR19" s="60"/>
      <c r="WSS19" s="60"/>
      <c r="WST19" s="60"/>
      <c r="WSU19" s="60"/>
      <c r="WSV19" s="60"/>
      <c r="WSW19" s="60"/>
      <c r="WSX19" s="60"/>
      <c r="WSY19" s="60"/>
      <c r="WSZ19" s="60"/>
      <c r="WTA19" s="60"/>
      <c r="WTB19" s="60"/>
      <c r="WTC19" s="60"/>
      <c r="WTD19" s="60"/>
      <c r="WTE19" s="60"/>
      <c r="WTF19" s="60"/>
      <c r="WTG19" s="60"/>
      <c r="WTH19" s="60"/>
      <c r="WTI19" s="60"/>
      <c r="WTJ19" s="60"/>
      <c r="WTK19" s="60"/>
      <c r="WTL19" s="60"/>
      <c r="WTM19" s="60"/>
      <c r="WTN19" s="60"/>
      <c r="WTO19" s="60"/>
      <c r="WTP19" s="60"/>
      <c r="WTQ19" s="60"/>
      <c r="WTR19" s="60"/>
      <c r="WTS19" s="60"/>
      <c r="WTT19" s="60"/>
      <c r="WTU19" s="60"/>
      <c r="WTV19" s="60"/>
      <c r="WTW19" s="60"/>
      <c r="WTX19" s="60"/>
      <c r="WTY19" s="60"/>
      <c r="WTZ19" s="60"/>
      <c r="WUA19" s="60"/>
      <c r="WUB19" s="60"/>
      <c r="WUC19" s="60"/>
      <c r="WUD19" s="60"/>
      <c r="WUE19" s="60"/>
      <c r="WUF19" s="60"/>
      <c r="WUG19" s="60"/>
      <c r="WUH19" s="60"/>
      <c r="WUI19" s="60"/>
      <c r="WUJ19" s="60"/>
      <c r="WUK19" s="60"/>
      <c r="WUL19" s="60"/>
      <c r="WUM19" s="60"/>
      <c r="WUN19" s="60"/>
      <c r="WUO19" s="60"/>
      <c r="WUP19" s="60"/>
      <c r="WUQ19" s="60"/>
      <c r="WUR19" s="60"/>
      <c r="WUS19" s="60"/>
      <c r="WUT19" s="60"/>
      <c r="WUU19" s="60"/>
      <c r="WUV19" s="60"/>
      <c r="WUW19" s="60"/>
      <c r="WUX19" s="60"/>
      <c r="WUY19" s="60"/>
      <c r="WUZ19" s="60"/>
      <c r="WVA19" s="60"/>
      <c r="WVB19" s="60"/>
      <c r="WVC19" s="60"/>
      <c r="WVD19" s="60"/>
      <c r="WVE19" s="60"/>
      <c r="WVF19" s="60"/>
      <c r="WVG19" s="60"/>
      <c r="WVH19" s="60"/>
      <c r="WVI19" s="60"/>
      <c r="WVJ19" s="60"/>
      <c r="WVK19" s="60"/>
      <c r="WVL19" s="60"/>
      <c r="WVM19" s="60"/>
      <c r="WVN19" s="60"/>
      <c r="WVO19" s="60"/>
      <c r="WVP19" s="60"/>
      <c r="WVQ19" s="60"/>
      <c r="WVR19" s="60"/>
      <c r="WVS19" s="60"/>
      <c r="WVT19" s="60"/>
      <c r="WVU19" s="60"/>
      <c r="WVV19" s="60"/>
      <c r="WVW19" s="60"/>
      <c r="WVX19" s="60"/>
      <c r="WVY19" s="60"/>
      <c r="WVZ19" s="60"/>
      <c r="WWA19" s="60"/>
      <c r="WWB19" s="60"/>
      <c r="WWC19" s="60"/>
      <c r="WWD19" s="60"/>
      <c r="WWE19" s="60"/>
      <c r="WWF19" s="60"/>
      <c r="WWG19" s="60"/>
      <c r="WWH19" s="60"/>
      <c r="WWI19" s="60"/>
      <c r="WWJ19" s="60"/>
      <c r="WWK19" s="60"/>
      <c r="WWL19" s="60"/>
      <c r="WWM19" s="60"/>
      <c r="WWN19" s="60"/>
      <c r="WWO19" s="60"/>
      <c r="WWP19" s="60"/>
      <c r="WWQ19" s="60"/>
      <c r="WWR19" s="60"/>
      <c r="WWS19" s="60"/>
      <c r="WWT19" s="60"/>
      <c r="WWU19" s="60"/>
      <c r="WWV19" s="60"/>
      <c r="WWW19" s="60"/>
      <c r="WWX19" s="60"/>
      <c r="WWY19" s="60"/>
      <c r="WWZ19" s="60"/>
      <c r="WXA19" s="60"/>
      <c r="WXB19" s="60"/>
      <c r="WXC19" s="60"/>
      <c r="WXD19" s="60"/>
      <c r="WXE19" s="60"/>
      <c r="WXF19" s="60"/>
      <c r="WXG19" s="60"/>
      <c r="WXH19" s="60"/>
      <c r="WXI19" s="60"/>
      <c r="WXJ19" s="60"/>
      <c r="WXK19" s="60"/>
      <c r="WXL19" s="60"/>
      <c r="WXM19" s="60"/>
      <c r="WXN19" s="60"/>
      <c r="WXO19" s="60"/>
      <c r="WXP19" s="60"/>
      <c r="WXQ19" s="60"/>
      <c r="WXR19" s="60"/>
      <c r="WXS19" s="60"/>
      <c r="WXT19" s="60"/>
      <c r="WXU19" s="60"/>
      <c r="WXV19" s="60"/>
      <c r="WXW19" s="60"/>
      <c r="WXX19" s="60"/>
      <c r="WXY19" s="60"/>
      <c r="WXZ19" s="60"/>
      <c r="WYA19" s="60"/>
      <c r="WYB19" s="60"/>
      <c r="WYC19" s="60"/>
      <c r="WYD19" s="60"/>
      <c r="WYE19" s="60"/>
      <c r="WYF19" s="60"/>
      <c r="WYG19" s="60"/>
      <c r="WYH19" s="60"/>
      <c r="WYI19" s="60"/>
      <c r="WYJ19" s="60"/>
      <c r="WYK19" s="60"/>
      <c r="WYL19" s="60"/>
      <c r="WYM19" s="60"/>
      <c r="WYN19" s="60"/>
      <c r="WYO19" s="60"/>
      <c r="WYP19" s="60"/>
      <c r="WYQ19" s="60"/>
      <c r="WYR19" s="60"/>
      <c r="WYS19" s="60"/>
      <c r="WYT19" s="60"/>
      <c r="WYU19" s="60"/>
      <c r="WYV19" s="60"/>
      <c r="WYW19" s="60"/>
      <c r="WYX19" s="60"/>
      <c r="WYY19" s="60"/>
      <c r="WYZ19" s="60"/>
      <c r="WZA19" s="60"/>
      <c r="WZB19" s="60"/>
      <c r="WZC19" s="60"/>
      <c r="WZD19" s="60"/>
      <c r="WZE19" s="60"/>
      <c r="WZF19" s="60"/>
      <c r="WZG19" s="60"/>
      <c r="WZH19" s="60"/>
      <c r="WZI19" s="60"/>
      <c r="WZJ19" s="60"/>
      <c r="WZK19" s="60"/>
      <c r="WZL19" s="60"/>
      <c r="WZM19" s="60"/>
      <c r="WZN19" s="60"/>
      <c r="WZO19" s="60"/>
      <c r="WZP19" s="60"/>
      <c r="WZQ19" s="60"/>
      <c r="WZR19" s="60"/>
      <c r="WZS19" s="60"/>
      <c r="WZT19" s="60"/>
      <c r="WZU19" s="60"/>
      <c r="WZV19" s="60"/>
      <c r="WZW19" s="60"/>
      <c r="WZX19" s="60"/>
      <c r="WZY19" s="60"/>
      <c r="WZZ19" s="60"/>
      <c r="XAA19" s="60"/>
      <c r="XAB19" s="60"/>
      <c r="XAC19" s="60"/>
      <c r="XAD19" s="60"/>
      <c r="XAE19" s="60"/>
      <c r="XAF19" s="60"/>
      <c r="XAG19" s="60"/>
      <c r="XAH19" s="60"/>
      <c r="XAI19" s="60"/>
      <c r="XAJ19" s="60"/>
      <c r="XAK19" s="60"/>
      <c r="XAL19" s="60"/>
      <c r="XAM19" s="60"/>
      <c r="XAN19" s="60"/>
      <c r="XAO19" s="60"/>
      <c r="XAP19" s="60"/>
      <c r="XAQ19" s="60"/>
      <c r="XAR19" s="60"/>
      <c r="XAS19" s="60"/>
      <c r="XAT19" s="60"/>
      <c r="XAU19" s="60"/>
      <c r="XAV19" s="60"/>
      <c r="XAW19" s="60"/>
      <c r="XAX19" s="60"/>
      <c r="XAY19" s="60"/>
      <c r="XAZ19" s="60"/>
      <c r="XBA19" s="60"/>
      <c r="XBB19" s="60"/>
      <c r="XBC19" s="60"/>
      <c r="XBD19" s="60"/>
      <c r="XBE19" s="60"/>
      <c r="XBF19" s="60"/>
      <c r="XBG19" s="60"/>
      <c r="XBH19" s="60"/>
      <c r="XBI19" s="60"/>
      <c r="XBJ19" s="60"/>
      <c r="XBK19" s="60"/>
      <c r="XBL19" s="60"/>
      <c r="XBM19" s="60"/>
      <c r="XBN19" s="60"/>
      <c r="XBO19" s="60"/>
      <c r="XBP19" s="60"/>
      <c r="XBQ19" s="60"/>
      <c r="XBR19" s="60"/>
      <c r="XBS19" s="60"/>
      <c r="XBT19" s="60"/>
      <c r="XBU19" s="60"/>
      <c r="XBV19" s="60"/>
      <c r="XBW19" s="60"/>
      <c r="XBX19" s="60"/>
      <c r="XBY19" s="60"/>
      <c r="XBZ19" s="60"/>
      <c r="XCA19" s="60"/>
      <c r="XCB19" s="60"/>
      <c r="XCC19" s="60"/>
      <c r="XCD19" s="60"/>
      <c r="XCE19" s="60"/>
      <c r="XCF19" s="60"/>
      <c r="XCG19" s="60"/>
      <c r="XCH19" s="60"/>
      <c r="XCI19" s="60"/>
      <c r="XCJ19" s="60"/>
      <c r="XCK19" s="60"/>
      <c r="XCL19" s="60"/>
      <c r="XCM19" s="60"/>
      <c r="XCN19" s="60"/>
      <c r="XCO19" s="60"/>
      <c r="XCP19" s="60"/>
      <c r="XCQ19" s="60"/>
    </row>
    <row r="20" spans="1:16319" ht="14" x14ac:dyDescent="0.3">
      <c r="A20" s="61" t="s">
        <v>22</v>
      </c>
      <c r="B20" s="62">
        <v>1106</v>
      </c>
      <c r="C20" s="61"/>
      <c r="D20" s="156">
        <v>70658473</v>
      </c>
      <c r="E20" s="156"/>
      <c r="F20" s="156">
        <v>27402689</v>
      </c>
      <c r="G20" s="156"/>
      <c r="H20" s="156">
        <v>8222885</v>
      </c>
      <c r="I20" s="156"/>
      <c r="J20" s="156">
        <v>20122839</v>
      </c>
      <c r="K20" s="156"/>
      <c r="L20" s="156">
        <v>7393912</v>
      </c>
      <c r="M20" s="156"/>
      <c r="N20" s="156">
        <v>7516148</v>
      </c>
      <c r="O20" s="60"/>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182"/>
      <c r="BT20" s="182"/>
      <c r="BU20" s="182"/>
      <c r="BV20" s="182"/>
      <c r="BW20" s="182"/>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2"/>
      <c r="GE20" s="182"/>
      <c r="GF20" s="182"/>
      <c r="GG20" s="182"/>
      <c r="GH20" s="182"/>
      <c r="GI20" s="182"/>
      <c r="GJ20" s="182"/>
      <c r="GK20" s="182"/>
      <c r="GL20" s="182"/>
      <c r="GM20" s="182"/>
      <c r="GN20" s="182"/>
      <c r="GO20" s="182"/>
      <c r="GP20" s="182"/>
      <c r="GQ20" s="182"/>
      <c r="GR20" s="182"/>
      <c r="GS20" s="182"/>
      <c r="GT20" s="182"/>
      <c r="GU20" s="182"/>
      <c r="GV20" s="182"/>
      <c r="GW20" s="182"/>
      <c r="GX20" s="182"/>
      <c r="GY20" s="182"/>
      <c r="GZ20" s="182"/>
      <c r="HA20" s="182"/>
      <c r="HB20" s="182"/>
      <c r="HC20" s="182"/>
      <c r="HD20" s="182"/>
      <c r="HE20" s="182"/>
      <c r="HF20" s="182"/>
      <c r="HG20" s="182"/>
      <c r="HH20" s="182"/>
      <c r="HI20" s="182"/>
      <c r="HJ20" s="182"/>
      <c r="HK20" s="182"/>
      <c r="HL20" s="182"/>
      <c r="HM20" s="182"/>
      <c r="HN20" s="182"/>
      <c r="HO20" s="182"/>
      <c r="HP20" s="182"/>
      <c r="HQ20" s="182"/>
      <c r="HR20" s="182"/>
      <c r="HS20" s="182"/>
      <c r="HT20" s="182"/>
      <c r="HU20" s="182"/>
      <c r="HV20" s="182"/>
      <c r="HW20" s="182"/>
      <c r="HX20" s="182"/>
      <c r="HY20" s="182"/>
      <c r="HZ20" s="182"/>
      <c r="IA20" s="182"/>
      <c r="IB20" s="182"/>
      <c r="IC20" s="182"/>
      <c r="ID20" s="182"/>
      <c r="IE20" s="182"/>
      <c r="IF20" s="182"/>
      <c r="IG20" s="182"/>
      <c r="IH20" s="182"/>
      <c r="II20" s="182"/>
      <c r="IJ20" s="182"/>
      <c r="IK20" s="182"/>
      <c r="IL20" s="182"/>
      <c r="IM20" s="182"/>
      <c r="IN20" s="182"/>
      <c r="IO20" s="182"/>
      <c r="IP20" s="182"/>
      <c r="IQ20" s="182"/>
      <c r="IR20" s="182"/>
      <c r="IS20" s="182"/>
      <c r="IT20" s="182"/>
      <c r="IU20" s="182"/>
      <c r="IV20" s="182"/>
      <c r="IW20" s="182"/>
      <c r="IX20" s="182"/>
      <c r="IY20" s="182"/>
      <c r="IZ20" s="182"/>
      <c r="JA20" s="182"/>
      <c r="JB20" s="182"/>
      <c r="JC20" s="182"/>
      <c r="JD20" s="182"/>
      <c r="JE20" s="182"/>
      <c r="JF20" s="182"/>
      <c r="JG20" s="182"/>
      <c r="JH20" s="182"/>
      <c r="JI20" s="182"/>
      <c r="JJ20" s="182"/>
      <c r="JK20" s="182"/>
      <c r="JL20" s="182"/>
      <c r="JM20" s="182"/>
      <c r="JN20" s="182"/>
      <c r="JO20" s="182"/>
      <c r="JP20" s="182"/>
      <c r="JQ20" s="182"/>
      <c r="JR20" s="182"/>
      <c r="JS20" s="182"/>
      <c r="JT20" s="182"/>
      <c r="JU20" s="182"/>
      <c r="JV20" s="182"/>
      <c r="JW20" s="182"/>
      <c r="JX20" s="182"/>
      <c r="JY20" s="182"/>
      <c r="JZ20" s="182"/>
      <c r="KA20" s="182"/>
      <c r="KB20" s="182"/>
      <c r="KC20" s="182"/>
      <c r="KD20" s="182"/>
      <c r="KE20" s="182"/>
      <c r="KF20" s="182"/>
      <c r="KG20" s="182"/>
      <c r="KH20" s="182"/>
      <c r="KI20" s="182"/>
      <c r="KJ20" s="182"/>
      <c r="KK20" s="182"/>
      <c r="KL20" s="182"/>
      <c r="KM20" s="182"/>
      <c r="KN20" s="182"/>
      <c r="KO20" s="182"/>
      <c r="KP20" s="182"/>
      <c r="KQ20" s="182"/>
      <c r="KR20" s="182"/>
      <c r="KS20" s="182"/>
      <c r="KT20" s="182"/>
      <c r="KU20" s="182"/>
      <c r="KV20" s="182"/>
      <c r="KW20" s="182"/>
      <c r="KX20" s="182"/>
      <c r="KY20" s="182"/>
      <c r="KZ20" s="182"/>
      <c r="LA20" s="182"/>
      <c r="LB20" s="182"/>
      <c r="LC20" s="182"/>
      <c r="LD20" s="182"/>
      <c r="LE20" s="182"/>
      <c r="LF20" s="182"/>
      <c r="LG20" s="182"/>
      <c r="LH20" s="182"/>
      <c r="LI20" s="182"/>
      <c r="LJ20" s="182"/>
      <c r="LK20" s="182"/>
      <c r="LL20" s="182"/>
      <c r="LM20" s="182"/>
      <c r="LN20" s="182"/>
      <c r="LO20" s="182"/>
      <c r="LP20" s="182"/>
      <c r="LQ20" s="182"/>
      <c r="LR20" s="182"/>
      <c r="LS20" s="182"/>
      <c r="LT20" s="182"/>
      <c r="LU20" s="182"/>
      <c r="LV20" s="182"/>
      <c r="LW20" s="182"/>
      <c r="LX20" s="182"/>
      <c r="LY20" s="182"/>
      <c r="LZ20" s="182"/>
      <c r="MA20" s="182"/>
      <c r="MB20" s="182"/>
      <c r="MC20" s="182"/>
      <c r="MD20" s="182"/>
      <c r="ME20" s="182"/>
      <c r="MF20" s="182"/>
      <c r="MG20" s="182"/>
      <c r="MH20" s="182"/>
      <c r="MI20" s="182"/>
      <c r="MJ20" s="182"/>
      <c r="MK20" s="182"/>
      <c r="ML20" s="182"/>
      <c r="MM20" s="182"/>
      <c r="MN20" s="182"/>
      <c r="MO20" s="182"/>
      <c r="MP20" s="182"/>
      <c r="MQ20" s="182"/>
      <c r="MR20" s="182"/>
      <c r="MS20" s="182"/>
      <c r="MT20" s="182"/>
      <c r="MU20" s="182"/>
      <c r="MV20" s="182"/>
      <c r="MW20" s="182"/>
      <c r="MX20" s="182"/>
      <c r="MY20" s="182"/>
      <c r="MZ20" s="182"/>
      <c r="NA20" s="182"/>
      <c r="NB20" s="182"/>
      <c r="NC20" s="182"/>
      <c r="ND20" s="182"/>
      <c r="NE20" s="182"/>
      <c r="NF20" s="182"/>
      <c r="NG20" s="182"/>
      <c r="NH20" s="182"/>
      <c r="NI20" s="182"/>
      <c r="NJ20" s="182"/>
      <c r="NK20" s="182"/>
      <c r="NL20" s="182"/>
      <c r="NM20" s="182"/>
      <c r="NN20" s="182"/>
      <c r="NO20" s="182"/>
      <c r="NP20" s="182"/>
      <c r="NQ20" s="182"/>
      <c r="NR20" s="182"/>
      <c r="NS20" s="182"/>
      <c r="NT20" s="182"/>
      <c r="NU20" s="182"/>
      <c r="NV20" s="182"/>
      <c r="NW20" s="182"/>
      <c r="NX20" s="182"/>
      <c r="NY20" s="182"/>
      <c r="NZ20" s="182"/>
      <c r="OA20" s="182"/>
      <c r="OB20" s="182"/>
      <c r="OC20" s="182"/>
      <c r="OD20" s="182"/>
      <c r="OE20" s="182"/>
      <c r="OF20" s="182"/>
      <c r="OG20" s="182"/>
      <c r="OH20" s="182"/>
      <c r="OI20" s="182"/>
      <c r="OJ20" s="182"/>
      <c r="OK20" s="182"/>
      <c r="OL20" s="182"/>
      <c r="OM20" s="182"/>
      <c r="ON20" s="182"/>
      <c r="OO20" s="182"/>
      <c r="OP20" s="182"/>
      <c r="OQ20" s="182"/>
      <c r="OR20" s="182"/>
      <c r="OS20" s="182"/>
      <c r="OT20" s="182"/>
      <c r="OU20" s="182"/>
      <c r="OV20" s="182"/>
      <c r="OW20" s="182"/>
      <c r="OX20" s="182"/>
      <c r="OY20" s="182"/>
      <c r="OZ20" s="182"/>
      <c r="PA20" s="182"/>
      <c r="PB20" s="182"/>
      <c r="PC20" s="182"/>
      <c r="PD20" s="182"/>
      <c r="PE20" s="182"/>
      <c r="PF20" s="182"/>
      <c r="PG20" s="182"/>
      <c r="PH20" s="182"/>
      <c r="PI20" s="182"/>
      <c r="PJ20" s="182"/>
      <c r="PK20" s="182"/>
      <c r="PL20" s="182"/>
      <c r="PM20" s="182"/>
      <c r="PN20" s="182"/>
      <c r="PO20" s="182"/>
      <c r="PP20" s="182"/>
      <c r="PQ20" s="182"/>
      <c r="PR20" s="182"/>
      <c r="PS20" s="182"/>
      <c r="PT20" s="182"/>
      <c r="PU20" s="182"/>
      <c r="PV20" s="182"/>
      <c r="PW20" s="182"/>
      <c r="PX20" s="182"/>
      <c r="PY20" s="182"/>
      <c r="PZ20" s="182"/>
      <c r="QA20" s="182"/>
      <c r="QB20" s="182"/>
      <c r="QC20" s="182"/>
      <c r="QD20" s="182"/>
      <c r="QE20" s="182"/>
      <c r="QF20" s="182"/>
      <c r="QG20" s="182"/>
      <c r="QH20" s="182"/>
      <c r="QI20" s="182"/>
      <c r="QJ20" s="182"/>
      <c r="QK20" s="182"/>
      <c r="QL20" s="182"/>
      <c r="QM20" s="182"/>
      <c r="QN20" s="182"/>
      <c r="QO20" s="182"/>
      <c r="QP20" s="182"/>
      <c r="QQ20" s="182"/>
      <c r="QR20" s="182"/>
      <c r="QS20" s="182"/>
      <c r="QT20" s="182"/>
      <c r="QU20" s="182"/>
      <c r="QV20" s="182"/>
      <c r="QW20" s="182"/>
      <c r="QX20" s="182"/>
      <c r="QY20" s="182"/>
      <c r="QZ20" s="182"/>
      <c r="RA20" s="182"/>
      <c r="RB20" s="182"/>
      <c r="RC20" s="182"/>
      <c r="RD20" s="182"/>
      <c r="RE20" s="182"/>
      <c r="RF20" s="182"/>
      <c r="RG20" s="182"/>
      <c r="RH20" s="182"/>
      <c r="RI20" s="182"/>
      <c r="RJ20" s="182"/>
      <c r="RK20" s="182"/>
      <c r="RL20" s="182"/>
      <c r="RM20" s="182"/>
      <c r="RN20" s="182"/>
      <c r="RO20" s="182"/>
      <c r="RP20" s="182"/>
      <c r="RQ20" s="182"/>
      <c r="RR20" s="182"/>
      <c r="RS20" s="182"/>
      <c r="RT20" s="182"/>
      <c r="RU20" s="182"/>
      <c r="RV20" s="182"/>
      <c r="RW20" s="182"/>
      <c r="RX20" s="182"/>
      <c r="RY20" s="182"/>
      <c r="RZ20" s="182"/>
      <c r="SA20" s="182"/>
      <c r="SB20" s="182"/>
      <c r="SC20" s="182"/>
      <c r="SD20" s="182"/>
      <c r="SE20" s="182"/>
      <c r="SF20" s="182"/>
      <c r="SG20" s="182"/>
      <c r="SH20" s="182"/>
      <c r="SI20" s="182"/>
      <c r="SJ20" s="182"/>
      <c r="SK20" s="182"/>
      <c r="SL20" s="182"/>
      <c r="SM20" s="182"/>
      <c r="SN20" s="182"/>
      <c r="SO20" s="182"/>
      <c r="SP20" s="182"/>
      <c r="SQ20" s="182"/>
      <c r="SR20" s="182"/>
      <c r="SS20" s="182"/>
      <c r="ST20" s="182"/>
      <c r="SU20" s="182"/>
      <c r="SV20" s="182"/>
      <c r="SW20" s="182"/>
      <c r="SX20" s="182"/>
      <c r="SY20" s="182"/>
      <c r="SZ20" s="182"/>
      <c r="TA20" s="182"/>
      <c r="TB20" s="182"/>
      <c r="TC20" s="182"/>
      <c r="TD20" s="182"/>
      <c r="TE20" s="182"/>
      <c r="TF20" s="182"/>
      <c r="TG20" s="182"/>
      <c r="TH20" s="182"/>
      <c r="TI20" s="182"/>
      <c r="TJ20" s="182"/>
      <c r="TK20" s="182"/>
      <c r="TL20" s="182"/>
      <c r="TM20" s="182"/>
      <c r="TN20" s="182"/>
      <c r="TO20" s="182"/>
      <c r="TP20" s="182"/>
      <c r="TQ20" s="182"/>
      <c r="TR20" s="182"/>
      <c r="TS20" s="182"/>
      <c r="TT20" s="182"/>
      <c r="TU20" s="182"/>
      <c r="TV20" s="182"/>
      <c r="TW20" s="182"/>
      <c r="TX20" s="182"/>
      <c r="TY20" s="182"/>
      <c r="TZ20" s="182"/>
      <c r="UA20" s="182"/>
      <c r="UB20" s="182"/>
      <c r="UC20" s="182"/>
      <c r="UD20" s="182"/>
      <c r="UE20" s="182"/>
      <c r="UF20" s="182"/>
      <c r="UG20" s="182"/>
      <c r="UH20" s="182"/>
      <c r="UI20" s="182"/>
      <c r="UJ20" s="182"/>
      <c r="UK20" s="182"/>
      <c r="UL20" s="182"/>
      <c r="UM20" s="182"/>
      <c r="UN20" s="182"/>
      <c r="UO20" s="182"/>
      <c r="UP20" s="182"/>
      <c r="UQ20" s="182"/>
      <c r="UR20" s="182"/>
      <c r="US20" s="182"/>
      <c r="UT20" s="182"/>
      <c r="UU20" s="182"/>
      <c r="UV20" s="182"/>
      <c r="UW20" s="182"/>
      <c r="UX20" s="182"/>
      <c r="UY20" s="182"/>
      <c r="UZ20" s="182"/>
      <c r="VA20" s="182"/>
      <c r="VB20" s="182"/>
      <c r="VC20" s="182"/>
      <c r="VD20" s="182"/>
      <c r="VE20" s="182"/>
      <c r="VF20" s="182"/>
      <c r="VG20" s="182"/>
      <c r="VH20" s="182"/>
      <c r="VI20" s="182"/>
      <c r="VJ20" s="182"/>
      <c r="VK20" s="182"/>
      <c r="VL20" s="182"/>
      <c r="VM20" s="182"/>
      <c r="VN20" s="182"/>
      <c r="VO20" s="182"/>
      <c r="VP20" s="182"/>
      <c r="VQ20" s="182"/>
      <c r="VR20" s="182"/>
      <c r="VS20" s="182"/>
      <c r="VT20" s="182"/>
      <c r="VU20" s="182"/>
      <c r="VV20" s="182"/>
      <c r="VW20" s="182"/>
      <c r="VX20" s="182"/>
      <c r="VY20" s="182"/>
      <c r="VZ20" s="182"/>
      <c r="WA20" s="182"/>
      <c r="WB20" s="182"/>
      <c r="WC20" s="182"/>
      <c r="WD20" s="182"/>
      <c r="WE20" s="182"/>
      <c r="WF20" s="182"/>
      <c r="WG20" s="182"/>
      <c r="WH20" s="182"/>
      <c r="WI20" s="182"/>
      <c r="WJ20" s="182"/>
      <c r="WK20" s="182"/>
      <c r="WL20" s="182"/>
      <c r="WM20" s="182"/>
      <c r="WN20" s="182"/>
      <c r="WO20" s="182"/>
      <c r="WP20" s="182"/>
      <c r="WQ20" s="182"/>
      <c r="WR20" s="182"/>
      <c r="WS20" s="182"/>
      <c r="WT20" s="182"/>
      <c r="WU20" s="182"/>
      <c r="WV20" s="182"/>
      <c r="WW20" s="182"/>
      <c r="WX20" s="182"/>
      <c r="WY20" s="182"/>
      <c r="WZ20" s="182"/>
      <c r="XA20" s="182"/>
      <c r="XB20" s="182"/>
      <c r="XC20" s="182"/>
      <c r="XD20" s="182"/>
      <c r="XE20" s="182"/>
      <c r="XF20" s="182"/>
      <c r="XG20" s="182"/>
      <c r="XH20" s="182"/>
      <c r="XI20" s="182"/>
      <c r="XJ20" s="182"/>
      <c r="XK20" s="182"/>
      <c r="XL20" s="182"/>
      <c r="XM20" s="182"/>
      <c r="XN20" s="182"/>
      <c r="XO20" s="182"/>
      <c r="XP20" s="182"/>
      <c r="XQ20" s="182"/>
      <c r="XR20" s="182"/>
      <c r="XS20" s="182"/>
      <c r="XT20" s="182"/>
      <c r="XU20" s="182"/>
      <c r="XV20" s="182"/>
      <c r="XW20" s="182"/>
      <c r="XX20" s="182"/>
      <c r="XY20" s="182"/>
      <c r="XZ20" s="182"/>
      <c r="YA20" s="182"/>
      <c r="YB20" s="182"/>
      <c r="YC20" s="182"/>
      <c r="YD20" s="182"/>
      <c r="YE20" s="182"/>
      <c r="YF20" s="182"/>
      <c r="YG20" s="182"/>
      <c r="YH20" s="182"/>
      <c r="YI20" s="182"/>
      <c r="YJ20" s="182"/>
      <c r="YK20" s="182"/>
      <c r="YL20" s="182"/>
      <c r="YM20" s="182"/>
      <c r="YN20" s="182"/>
      <c r="YO20" s="182"/>
      <c r="YP20" s="182"/>
      <c r="YQ20" s="182"/>
      <c r="YR20" s="182"/>
      <c r="YS20" s="182"/>
      <c r="YT20" s="182"/>
      <c r="YU20" s="182"/>
      <c r="YV20" s="182"/>
      <c r="YW20" s="182"/>
      <c r="YX20" s="182"/>
      <c r="YY20" s="182"/>
      <c r="YZ20" s="182"/>
      <c r="ZA20" s="182"/>
      <c r="ZB20" s="182"/>
      <c r="ZC20" s="182"/>
      <c r="ZD20" s="182"/>
      <c r="ZE20" s="182"/>
      <c r="ZF20" s="182"/>
      <c r="ZG20" s="182"/>
      <c r="ZH20" s="182"/>
      <c r="ZI20" s="182"/>
      <c r="ZJ20" s="182"/>
      <c r="ZK20" s="182"/>
      <c r="ZL20" s="182"/>
      <c r="ZM20" s="182"/>
      <c r="ZN20" s="182"/>
      <c r="ZO20" s="182"/>
      <c r="ZP20" s="182"/>
      <c r="ZQ20" s="182"/>
      <c r="ZR20" s="182"/>
      <c r="ZS20" s="182"/>
      <c r="ZT20" s="182"/>
      <c r="ZU20" s="182"/>
      <c r="ZV20" s="182"/>
      <c r="ZW20" s="182"/>
      <c r="ZX20" s="182"/>
      <c r="ZY20" s="182"/>
      <c r="ZZ20" s="182"/>
      <c r="AAA20" s="182"/>
      <c r="AAB20" s="182"/>
      <c r="AAC20" s="182"/>
      <c r="AAD20" s="182"/>
      <c r="AAE20" s="182"/>
      <c r="AAF20" s="182"/>
      <c r="AAG20" s="182"/>
      <c r="AAH20" s="182"/>
      <c r="AAI20" s="182"/>
      <c r="AAJ20" s="182"/>
      <c r="AAK20" s="182"/>
      <c r="AAL20" s="182"/>
      <c r="AAM20" s="182"/>
      <c r="AAN20" s="182"/>
      <c r="AAO20" s="182"/>
      <c r="AAP20" s="182"/>
      <c r="AAQ20" s="182"/>
      <c r="AAR20" s="182"/>
      <c r="AAS20" s="182"/>
      <c r="AAT20" s="182"/>
      <c r="AAU20" s="182"/>
      <c r="AAV20" s="182"/>
      <c r="AAW20" s="182"/>
      <c r="AAX20" s="182"/>
      <c r="AAY20" s="182"/>
      <c r="AAZ20" s="182"/>
      <c r="ABA20" s="182"/>
      <c r="ABB20" s="182"/>
      <c r="ABC20" s="182"/>
      <c r="ABD20" s="182"/>
      <c r="ABE20" s="182"/>
      <c r="ABF20" s="182"/>
      <c r="ABG20" s="182"/>
      <c r="ABH20" s="182"/>
      <c r="ABI20" s="182"/>
      <c r="ABJ20" s="182"/>
      <c r="ABK20" s="182"/>
      <c r="ABL20" s="182"/>
      <c r="ABM20" s="182"/>
      <c r="ABN20" s="182"/>
      <c r="ABO20" s="182"/>
      <c r="ABP20" s="182"/>
      <c r="ABQ20" s="182"/>
      <c r="ABR20" s="182"/>
      <c r="ABS20" s="182"/>
      <c r="ABT20" s="182"/>
      <c r="ABU20" s="182"/>
      <c r="ABV20" s="182"/>
      <c r="ABW20" s="182"/>
      <c r="ABX20" s="182"/>
      <c r="ABY20" s="182"/>
      <c r="ABZ20" s="182"/>
      <c r="ACA20" s="182"/>
      <c r="ACB20" s="182"/>
      <c r="ACC20" s="182"/>
      <c r="ACD20" s="182"/>
      <c r="ACE20" s="182"/>
      <c r="ACF20" s="182"/>
      <c r="ACG20" s="182"/>
      <c r="ACH20" s="182"/>
      <c r="ACI20" s="182"/>
      <c r="ACJ20" s="182"/>
      <c r="ACK20" s="182"/>
      <c r="ACL20" s="182"/>
      <c r="ACM20" s="182"/>
      <c r="ACN20" s="182"/>
      <c r="ACO20" s="182"/>
      <c r="ACP20" s="182"/>
      <c r="ACQ20" s="182"/>
      <c r="ACR20" s="182"/>
      <c r="ACS20" s="182"/>
      <c r="ACT20" s="182"/>
      <c r="ACU20" s="182"/>
      <c r="ACV20" s="182"/>
      <c r="ACW20" s="182"/>
      <c r="ACX20" s="182"/>
      <c r="ACY20" s="182"/>
      <c r="ACZ20" s="182"/>
      <c r="ADA20" s="182"/>
      <c r="ADB20" s="182"/>
      <c r="ADC20" s="182"/>
      <c r="ADD20" s="182"/>
      <c r="ADE20" s="182"/>
      <c r="ADF20" s="182"/>
      <c r="ADG20" s="182"/>
      <c r="ADH20" s="182"/>
      <c r="ADI20" s="182"/>
      <c r="ADJ20" s="182"/>
      <c r="ADK20" s="182"/>
      <c r="ADL20" s="182"/>
      <c r="ADM20" s="182"/>
      <c r="ADN20" s="182"/>
      <c r="ADO20" s="182"/>
      <c r="ADP20" s="182"/>
      <c r="ADQ20" s="182"/>
      <c r="ADR20" s="182"/>
      <c r="ADS20" s="182"/>
      <c r="ADT20" s="182"/>
      <c r="ADU20" s="182"/>
      <c r="ADV20" s="182"/>
      <c r="ADW20" s="182"/>
      <c r="ADX20" s="182"/>
      <c r="ADY20" s="182"/>
      <c r="ADZ20" s="182"/>
      <c r="AEA20" s="182"/>
      <c r="AEB20" s="182"/>
      <c r="AEC20" s="182"/>
      <c r="AED20" s="182"/>
      <c r="AEE20" s="182"/>
      <c r="AEF20" s="182"/>
      <c r="AEG20" s="182"/>
      <c r="AEH20" s="182"/>
      <c r="AEI20" s="182"/>
      <c r="AEJ20" s="182"/>
      <c r="AEK20" s="182"/>
      <c r="AEL20" s="182"/>
      <c r="AEM20" s="182"/>
      <c r="AEN20" s="182"/>
      <c r="AEO20" s="182"/>
      <c r="AEP20" s="182"/>
      <c r="AEQ20" s="182"/>
      <c r="AER20" s="182"/>
      <c r="AES20" s="182"/>
      <c r="AET20" s="182"/>
      <c r="AEU20" s="182"/>
      <c r="AEV20" s="182"/>
      <c r="AEW20" s="182"/>
      <c r="AEX20" s="182"/>
      <c r="AEY20" s="182"/>
      <c r="AEZ20" s="182"/>
      <c r="AFA20" s="182"/>
      <c r="AFB20" s="182"/>
      <c r="AFC20" s="182"/>
      <c r="AFD20" s="182"/>
      <c r="AFE20" s="182"/>
      <c r="AFF20" s="182"/>
      <c r="AFG20" s="182"/>
      <c r="AFH20" s="182"/>
      <c r="AFI20" s="182"/>
      <c r="AFJ20" s="182"/>
      <c r="AFK20" s="182"/>
      <c r="AFL20" s="182"/>
      <c r="AFM20" s="182"/>
      <c r="AFN20" s="182"/>
      <c r="AFO20" s="182"/>
      <c r="AFP20" s="182"/>
      <c r="AFQ20" s="182"/>
      <c r="AFR20" s="182"/>
      <c r="AFS20" s="182"/>
      <c r="AFT20" s="182"/>
      <c r="AFU20" s="182"/>
      <c r="AFV20" s="182"/>
      <c r="AFW20" s="182"/>
      <c r="AFX20" s="182"/>
      <c r="AFY20" s="182"/>
      <c r="AFZ20" s="182"/>
      <c r="AGA20" s="182"/>
      <c r="AGB20" s="182"/>
      <c r="AGC20" s="182"/>
      <c r="AGD20" s="182"/>
      <c r="AGE20" s="182"/>
      <c r="AGF20" s="182"/>
      <c r="AGG20" s="182"/>
      <c r="AGH20" s="182"/>
      <c r="AGI20" s="182"/>
      <c r="AGJ20" s="182"/>
      <c r="AGK20" s="182"/>
      <c r="AGL20" s="182"/>
      <c r="AGM20" s="182"/>
      <c r="AGN20" s="182"/>
      <c r="AGO20" s="182"/>
      <c r="AGP20" s="182"/>
      <c r="AGQ20" s="182"/>
      <c r="AGR20" s="182"/>
      <c r="AGS20" s="182"/>
      <c r="AGT20" s="182"/>
      <c r="AGU20" s="182"/>
      <c r="AGV20" s="182"/>
      <c r="AGW20" s="182"/>
      <c r="AGX20" s="182"/>
      <c r="AGY20" s="182"/>
      <c r="AGZ20" s="182"/>
      <c r="AHA20" s="182"/>
      <c r="AHB20" s="182"/>
      <c r="AHC20" s="182"/>
      <c r="AHD20" s="182"/>
      <c r="AHE20" s="182"/>
      <c r="AHF20" s="182"/>
      <c r="AHG20" s="182"/>
      <c r="AHH20" s="182"/>
      <c r="AHI20" s="182"/>
      <c r="AHJ20" s="182"/>
      <c r="AHK20" s="182"/>
      <c r="AHL20" s="182"/>
      <c r="AHM20" s="182"/>
      <c r="AHN20" s="182"/>
      <c r="AHO20" s="182"/>
      <c r="AHP20" s="182"/>
      <c r="AHQ20" s="182"/>
      <c r="AHR20" s="182"/>
      <c r="AHS20" s="182"/>
      <c r="AHT20" s="182"/>
      <c r="AHU20" s="182"/>
      <c r="AHV20" s="182"/>
      <c r="AHW20" s="182"/>
      <c r="AHX20" s="182"/>
      <c r="AHY20" s="182"/>
      <c r="AHZ20" s="182"/>
      <c r="AIA20" s="182"/>
      <c r="AIB20" s="182"/>
      <c r="AIC20" s="182"/>
      <c r="AID20" s="182"/>
      <c r="AIE20" s="182"/>
      <c r="AIF20" s="182"/>
      <c r="AIG20" s="182"/>
      <c r="AIH20" s="182"/>
      <c r="AII20" s="182"/>
      <c r="AIJ20" s="182"/>
      <c r="AIK20" s="182"/>
      <c r="AIL20" s="182"/>
      <c r="AIM20" s="182"/>
      <c r="AIN20" s="182"/>
      <c r="AIO20" s="182"/>
      <c r="AIP20" s="182"/>
      <c r="AIQ20" s="182"/>
      <c r="AIR20" s="182"/>
      <c r="AIS20" s="182"/>
      <c r="AIT20" s="182"/>
      <c r="AIU20" s="182"/>
      <c r="AIV20" s="182"/>
      <c r="AIW20" s="182"/>
      <c r="AIX20" s="182"/>
      <c r="AIY20" s="182"/>
      <c r="AIZ20" s="182"/>
      <c r="AJA20" s="182"/>
      <c r="AJB20" s="182"/>
      <c r="AJC20" s="182"/>
      <c r="AJD20" s="182"/>
      <c r="AJE20" s="182"/>
      <c r="AJF20" s="182"/>
      <c r="AJG20" s="182"/>
      <c r="AJH20" s="182"/>
      <c r="AJI20" s="182"/>
      <c r="AJJ20" s="182"/>
      <c r="AJK20" s="182"/>
      <c r="AJL20" s="182"/>
      <c r="AJM20" s="182"/>
      <c r="AJN20" s="182"/>
      <c r="AJO20" s="182"/>
      <c r="AJP20" s="182"/>
      <c r="AJQ20" s="182"/>
      <c r="AJR20" s="182"/>
      <c r="AJS20" s="182"/>
      <c r="AJT20" s="182"/>
      <c r="AJU20" s="182"/>
      <c r="AJV20" s="182"/>
      <c r="AJW20" s="182"/>
      <c r="AJX20" s="182"/>
      <c r="AJY20" s="182"/>
      <c r="AJZ20" s="182"/>
      <c r="AKA20" s="182"/>
      <c r="AKB20" s="182"/>
      <c r="AKC20" s="182"/>
      <c r="AKD20" s="182"/>
      <c r="AKE20" s="182"/>
      <c r="AKF20" s="182"/>
      <c r="AKG20" s="182"/>
      <c r="AKH20" s="182"/>
      <c r="AKI20" s="182"/>
      <c r="AKJ20" s="182"/>
      <c r="AKK20" s="182"/>
      <c r="AKL20" s="182"/>
      <c r="AKM20" s="182"/>
      <c r="AKN20" s="182"/>
      <c r="AKO20" s="182"/>
      <c r="AKP20" s="182"/>
      <c r="AKQ20" s="182"/>
      <c r="AKR20" s="182"/>
      <c r="AKS20" s="182"/>
      <c r="AKT20" s="182"/>
      <c r="AKU20" s="182"/>
      <c r="AKV20" s="182"/>
      <c r="AKW20" s="182"/>
      <c r="AKX20" s="182"/>
      <c r="AKY20" s="182"/>
      <c r="AKZ20" s="182"/>
      <c r="ALA20" s="182"/>
      <c r="ALB20" s="182"/>
      <c r="ALC20" s="182"/>
      <c r="ALD20" s="182"/>
      <c r="ALE20" s="182"/>
      <c r="ALF20" s="182"/>
      <c r="ALG20" s="182"/>
      <c r="ALH20" s="182"/>
      <c r="ALI20" s="182"/>
      <c r="ALJ20" s="182"/>
      <c r="ALK20" s="182"/>
      <c r="ALL20" s="182"/>
      <c r="ALM20" s="182"/>
      <c r="ALN20" s="182"/>
      <c r="ALO20" s="182"/>
      <c r="ALP20" s="182"/>
      <c r="ALQ20" s="182"/>
      <c r="ALR20" s="182"/>
      <c r="ALS20" s="182"/>
      <c r="ALT20" s="182"/>
      <c r="ALU20" s="182"/>
      <c r="ALV20" s="182"/>
      <c r="ALW20" s="182"/>
      <c r="ALX20" s="182"/>
      <c r="ALY20" s="182"/>
      <c r="ALZ20" s="182"/>
      <c r="AMA20" s="182"/>
      <c r="AMB20" s="182"/>
      <c r="AMC20" s="182"/>
      <c r="AMD20" s="182"/>
      <c r="AME20" s="182"/>
      <c r="AMF20" s="182"/>
      <c r="AMG20" s="182"/>
      <c r="AMH20" s="182"/>
      <c r="AMI20" s="182"/>
      <c r="AMJ20" s="182"/>
      <c r="AMK20" s="182"/>
      <c r="AML20" s="182"/>
      <c r="AMM20" s="182"/>
      <c r="AMN20" s="182"/>
      <c r="AMO20" s="182"/>
      <c r="AMP20" s="182"/>
      <c r="AMQ20" s="182"/>
      <c r="AMR20" s="182"/>
      <c r="AMS20" s="182"/>
      <c r="AMT20" s="182"/>
      <c r="AMU20" s="182"/>
      <c r="AMV20" s="182"/>
      <c r="AMW20" s="182"/>
      <c r="AMX20" s="182"/>
      <c r="AMY20" s="182"/>
      <c r="AMZ20" s="182"/>
      <c r="ANA20" s="182"/>
      <c r="ANB20" s="182"/>
      <c r="ANC20" s="182"/>
      <c r="AND20" s="182"/>
      <c r="ANE20" s="182"/>
      <c r="ANF20" s="182"/>
      <c r="ANG20" s="182"/>
      <c r="ANH20" s="182"/>
      <c r="ANI20" s="182"/>
      <c r="ANJ20" s="182"/>
      <c r="ANK20" s="182"/>
      <c r="ANL20" s="182"/>
      <c r="ANM20" s="182"/>
      <c r="ANN20" s="182"/>
      <c r="ANO20" s="182"/>
      <c r="ANP20" s="182"/>
      <c r="ANQ20" s="182"/>
      <c r="ANR20" s="182"/>
      <c r="ANS20" s="182"/>
      <c r="ANT20" s="182"/>
      <c r="ANU20" s="182"/>
      <c r="ANV20" s="182"/>
      <c r="ANW20" s="182"/>
      <c r="ANX20" s="182"/>
      <c r="ANY20" s="182"/>
      <c r="ANZ20" s="182"/>
      <c r="AOA20" s="182"/>
      <c r="AOB20" s="182"/>
      <c r="AOC20" s="182"/>
      <c r="AOD20" s="182"/>
      <c r="AOE20" s="182"/>
      <c r="AOF20" s="182"/>
      <c r="AOG20" s="182"/>
      <c r="AOH20" s="182"/>
      <c r="AOI20" s="182"/>
      <c r="AOJ20" s="182"/>
      <c r="AOK20" s="182"/>
      <c r="AOL20" s="182"/>
      <c r="AOM20" s="182"/>
      <c r="AON20" s="182"/>
      <c r="AOO20" s="182"/>
      <c r="AOP20" s="182"/>
      <c r="AOQ20" s="182"/>
      <c r="AOR20" s="182"/>
      <c r="AOS20" s="182"/>
      <c r="AOT20" s="182"/>
      <c r="AOU20" s="182"/>
      <c r="AOV20" s="182"/>
      <c r="AOW20" s="182"/>
      <c r="AOX20" s="182"/>
      <c r="AOY20" s="182"/>
      <c r="AOZ20" s="182"/>
      <c r="APA20" s="182"/>
      <c r="APB20" s="182"/>
      <c r="APC20" s="182"/>
      <c r="APD20" s="182"/>
      <c r="APE20" s="182"/>
      <c r="APF20" s="182"/>
      <c r="APG20" s="182"/>
      <c r="APH20" s="182"/>
      <c r="API20" s="182"/>
      <c r="APJ20" s="182"/>
      <c r="APK20" s="182"/>
      <c r="APL20" s="182"/>
      <c r="APM20" s="182"/>
      <c r="APN20" s="182"/>
      <c r="APO20" s="182"/>
      <c r="APP20" s="182"/>
      <c r="APQ20" s="182"/>
      <c r="APR20" s="182"/>
      <c r="APS20" s="182"/>
      <c r="APT20" s="182"/>
      <c r="APU20" s="182"/>
      <c r="APV20" s="182"/>
      <c r="APW20" s="182"/>
      <c r="APX20" s="182"/>
      <c r="APY20" s="182"/>
      <c r="APZ20" s="182"/>
      <c r="AQA20" s="182"/>
      <c r="AQB20" s="182"/>
      <c r="AQC20" s="182"/>
      <c r="AQD20" s="182"/>
      <c r="AQE20" s="182"/>
      <c r="AQF20" s="182"/>
      <c r="AQG20" s="182"/>
      <c r="AQH20" s="182"/>
      <c r="AQI20" s="182"/>
      <c r="AQJ20" s="182"/>
      <c r="AQK20" s="182"/>
      <c r="AQL20" s="182"/>
      <c r="AQM20" s="182"/>
      <c r="AQN20" s="182"/>
      <c r="AQO20" s="182"/>
      <c r="AQP20" s="182"/>
      <c r="AQQ20" s="182"/>
      <c r="AQR20" s="182"/>
      <c r="AQS20" s="182"/>
      <c r="AQT20" s="182"/>
      <c r="AQU20" s="182"/>
      <c r="AQV20" s="182"/>
      <c r="AQW20" s="182"/>
      <c r="AQX20" s="182"/>
      <c r="AQY20" s="182"/>
      <c r="AQZ20" s="182"/>
      <c r="ARA20" s="182"/>
      <c r="ARB20" s="182"/>
      <c r="ARC20" s="182"/>
      <c r="ARD20" s="182"/>
      <c r="ARE20" s="182"/>
      <c r="ARF20" s="182"/>
      <c r="ARG20" s="182"/>
      <c r="ARH20" s="182"/>
      <c r="ARI20" s="182"/>
      <c r="ARJ20" s="182"/>
      <c r="ARK20" s="182"/>
      <c r="ARL20" s="182"/>
      <c r="ARM20" s="182"/>
      <c r="ARN20" s="182"/>
      <c r="ARO20" s="182"/>
      <c r="ARP20" s="182"/>
      <c r="ARQ20" s="182"/>
      <c r="ARR20" s="182"/>
      <c r="ARS20" s="182"/>
      <c r="ART20" s="182"/>
      <c r="ARU20" s="182"/>
      <c r="ARV20" s="182"/>
      <c r="ARW20" s="182"/>
      <c r="ARX20" s="182"/>
      <c r="ARY20" s="182"/>
      <c r="ARZ20" s="182"/>
      <c r="ASA20" s="182"/>
      <c r="ASB20" s="182"/>
      <c r="ASC20" s="182"/>
      <c r="ASD20" s="182"/>
      <c r="ASE20" s="182"/>
      <c r="ASF20" s="182"/>
      <c r="ASG20" s="182"/>
      <c r="ASH20" s="182"/>
      <c r="ASI20" s="182"/>
      <c r="ASJ20" s="182"/>
      <c r="ASK20" s="182"/>
      <c r="ASL20" s="182"/>
      <c r="ASM20" s="182"/>
      <c r="ASN20" s="182"/>
      <c r="ASO20" s="182"/>
      <c r="ASP20" s="182"/>
      <c r="ASQ20" s="182"/>
      <c r="ASR20" s="182"/>
      <c r="ASS20" s="182"/>
      <c r="AST20" s="182"/>
      <c r="ASU20" s="182"/>
      <c r="ASV20" s="182"/>
      <c r="ASW20" s="182"/>
      <c r="ASX20" s="182"/>
      <c r="ASY20" s="182"/>
      <c r="ASZ20" s="182"/>
      <c r="ATA20" s="182"/>
      <c r="ATB20" s="182"/>
      <c r="ATC20" s="182"/>
      <c r="ATD20" s="182"/>
      <c r="ATE20" s="182"/>
      <c r="ATF20" s="182"/>
      <c r="ATG20" s="182"/>
      <c r="ATH20" s="182"/>
      <c r="ATI20" s="182"/>
      <c r="ATJ20" s="182"/>
      <c r="ATK20" s="182"/>
      <c r="ATL20" s="182"/>
      <c r="ATM20" s="182"/>
      <c r="ATN20" s="182"/>
      <c r="ATO20" s="182"/>
      <c r="ATP20" s="182"/>
      <c r="ATQ20" s="182"/>
      <c r="ATR20" s="182"/>
      <c r="ATS20" s="182"/>
      <c r="ATT20" s="182"/>
      <c r="ATU20" s="182"/>
      <c r="ATV20" s="182"/>
      <c r="ATW20" s="182"/>
      <c r="ATX20" s="182"/>
      <c r="ATY20" s="182"/>
      <c r="ATZ20" s="182"/>
      <c r="AUA20" s="182"/>
      <c r="AUB20" s="182"/>
      <c r="AUC20" s="182"/>
      <c r="AUD20" s="182"/>
      <c r="AUE20" s="182"/>
      <c r="AUF20" s="182"/>
      <c r="AUG20" s="182"/>
      <c r="AUH20" s="182"/>
      <c r="AUI20" s="182"/>
      <c r="AUJ20" s="182"/>
      <c r="AUK20" s="182"/>
      <c r="AUL20" s="182"/>
      <c r="AUM20" s="182"/>
      <c r="AUN20" s="182"/>
      <c r="AUO20" s="182"/>
      <c r="AUP20" s="182"/>
      <c r="AUQ20" s="182"/>
      <c r="AUR20" s="182"/>
      <c r="AUS20" s="182"/>
      <c r="AUT20" s="182"/>
      <c r="AUU20" s="182"/>
      <c r="AUV20" s="182"/>
      <c r="AUW20" s="182"/>
      <c r="AUX20" s="182"/>
      <c r="AUY20" s="182"/>
      <c r="AUZ20" s="182"/>
      <c r="AVA20" s="182"/>
      <c r="AVB20" s="182"/>
      <c r="AVC20" s="182"/>
      <c r="AVD20" s="182"/>
      <c r="AVE20" s="182"/>
      <c r="AVF20" s="182"/>
      <c r="AVG20" s="182"/>
      <c r="AVH20" s="182"/>
      <c r="AVI20" s="182"/>
      <c r="AVJ20" s="182"/>
      <c r="AVK20" s="182"/>
      <c r="AVL20" s="182"/>
      <c r="AVM20" s="182"/>
      <c r="AVN20" s="182"/>
      <c r="AVO20" s="182"/>
      <c r="AVP20" s="182"/>
      <c r="AVQ20" s="182"/>
      <c r="AVR20" s="182"/>
      <c r="AVS20" s="182"/>
      <c r="AVT20" s="182"/>
      <c r="AVU20" s="182"/>
      <c r="AVV20" s="182"/>
      <c r="AVW20" s="182"/>
      <c r="AVX20" s="182"/>
      <c r="AVY20" s="182"/>
      <c r="AVZ20" s="182"/>
      <c r="AWA20" s="182"/>
      <c r="AWB20" s="182"/>
      <c r="AWC20" s="182"/>
      <c r="AWD20" s="182"/>
      <c r="AWE20" s="182"/>
      <c r="AWF20" s="182"/>
      <c r="AWG20" s="182"/>
      <c r="AWH20" s="182"/>
      <c r="AWI20" s="182"/>
      <c r="AWJ20" s="182"/>
      <c r="AWK20" s="182"/>
      <c r="AWL20" s="182"/>
      <c r="AWM20" s="182"/>
      <c r="AWN20" s="182"/>
      <c r="AWO20" s="182"/>
      <c r="AWP20" s="182"/>
      <c r="AWQ20" s="182"/>
      <c r="AWR20" s="182"/>
      <c r="AWS20" s="182"/>
      <c r="AWT20" s="182"/>
      <c r="AWU20" s="182"/>
      <c r="AWV20" s="182"/>
      <c r="AWW20" s="182"/>
      <c r="AWX20" s="182"/>
      <c r="AWY20" s="182"/>
      <c r="AWZ20" s="182"/>
      <c r="AXA20" s="182"/>
      <c r="AXB20" s="182"/>
      <c r="AXC20" s="182"/>
      <c r="AXD20" s="182"/>
      <c r="AXE20" s="182"/>
      <c r="AXF20" s="182"/>
      <c r="AXG20" s="182"/>
      <c r="AXH20" s="182"/>
      <c r="AXI20" s="182"/>
      <c r="AXJ20" s="182"/>
      <c r="AXK20" s="182"/>
      <c r="AXL20" s="182"/>
      <c r="AXM20" s="182"/>
      <c r="AXN20" s="182"/>
      <c r="AXO20" s="182"/>
      <c r="AXP20" s="182"/>
      <c r="AXQ20" s="182"/>
      <c r="AXR20" s="182"/>
      <c r="AXS20" s="182"/>
      <c r="AXT20" s="182"/>
      <c r="AXU20" s="182"/>
      <c r="AXV20" s="182"/>
      <c r="AXW20" s="182"/>
      <c r="AXX20" s="182"/>
      <c r="AXY20" s="182"/>
      <c r="AXZ20" s="182"/>
      <c r="AYA20" s="182"/>
      <c r="AYB20" s="182"/>
      <c r="AYC20" s="182"/>
      <c r="AYD20" s="182"/>
      <c r="AYE20" s="182"/>
      <c r="AYF20" s="182"/>
      <c r="AYG20" s="182"/>
      <c r="AYH20" s="182"/>
      <c r="AYI20" s="182"/>
      <c r="AYJ20" s="182"/>
      <c r="AYK20" s="182"/>
      <c r="AYL20" s="182"/>
      <c r="AYM20" s="182"/>
      <c r="AYN20" s="182"/>
      <c r="AYO20" s="182"/>
      <c r="AYP20" s="182"/>
      <c r="AYQ20" s="182"/>
      <c r="AYR20" s="182"/>
      <c r="AYS20" s="182"/>
      <c r="AYT20" s="182"/>
      <c r="AYU20" s="182"/>
      <c r="AYV20" s="182"/>
      <c r="AYW20" s="182"/>
      <c r="AYX20" s="182"/>
      <c r="AYY20" s="182"/>
      <c r="AYZ20" s="182"/>
      <c r="AZA20" s="182"/>
      <c r="AZB20" s="182"/>
      <c r="AZC20" s="182"/>
      <c r="AZD20" s="182"/>
      <c r="AZE20" s="182"/>
      <c r="AZF20" s="182"/>
      <c r="AZG20" s="182"/>
      <c r="AZH20" s="182"/>
      <c r="AZI20" s="182"/>
      <c r="AZJ20" s="182"/>
      <c r="AZK20" s="182"/>
      <c r="AZL20" s="182"/>
      <c r="AZM20" s="182"/>
      <c r="AZN20" s="182"/>
      <c r="AZO20" s="182"/>
      <c r="AZP20" s="182"/>
      <c r="AZQ20" s="182"/>
      <c r="AZR20" s="182"/>
      <c r="AZS20" s="182"/>
      <c r="AZT20" s="182"/>
      <c r="AZU20" s="182"/>
      <c r="AZV20" s="182"/>
      <c r="AZW20" s="182"/>
      <c r="AZX20" s="182"/>
      <c r="AZY20" s="182"/>
      <c r="AZZ20" s="182"/>
      <c r="BAA20" s="182"/>
      <c r="BAB20" s="182"/>
      <c r="BAC20" s="182"/>
      <c r="BAD20" s="182"/>
      <c r="BAE20" s="182"/>
      <c r="BAF20" s="182"/>
      <c r="BAG20" s="182"/>
      <c r="BAH20" s="182"/>
      <c r="BAI20" s="182"/>
      <c r="BAJ20" s="182"/>
      <c r="BAK20" s="182"/>
      <c r="BAL20" s="182"/>
      <c r="BAM20" s="182"/>
      <c r="BAN20" s="182"/>
      <c r="BAO20" s="182"/>
      <c r="BAP20" s="182"/>
      <c r="BAQ20" s="182"/>
      <c r="BAR20" s="182"/>
      <c r="BAS20" s="182"/>
      <c r="BAT20" s="182"/>
      <c r="BAU20" s="182"/>
      <c r="BAV20" s="182"/>
      <c r="BAW20" s="182"/>
      <c r="BAX20" s="182"/>
      <c r="BAY20" s="182"/>
      <c r="BAZ20" s="182"/>
      <c r="BBA20" s="182"/>
      <c r="BBB20" s="182"/>
      <c r="BBC20" s="182"/>
      <c r="BBD20" s="182"/>
      <c r="BBE20" s="182"/>
      <c r="BBF20" s="182"/>
      <c r="BBG20" s="182"/>
      <c r="BBH20" s="182"/>
      <c r="BBI20" s="182"/>
      <c r="BBJ20" s="182"/>
      <c r="BBK20" s="182"/>
      <c r="BBL20" s="182"/>
      <c r="BBM20" s="182"/>
      <c r="BBN20" s="182"/>
      <c r="BBO20" s="182"/>
      <c r="BBP20" s="182"/>
      <c r="BBQ20" s="182"/>
      <c r="BBR20" s="182"/>
      <c r="BBS20" s="182"/>
      <c r="BBT20" s="182"/>
      <c r="BBU20" s="182"/>
      <c r="BBV20" s="182"/>
      <c r="BBW20" s="182"/>
      <c r="BBX20" s="182"/>
      <c r="BBY20" s="182"/>
      <c r="BBZ20" s="182"/>
      <c r="BCA20" s="182"/>
      <c r="BCB20" s="182"/>
      <c r="BCC20" s="182"/>
      <c r="BCD20" s="182"/>
      <c r="BCE20" s="182"/>
      <c r="BCF20" s="182"/>
      <c r="BCG20" s="182"/>
      <c r="BCH20" s="182"/>
      <c r="BCI20" s="182"/>
      <c r="BCJ20" s="182"/>
      <c r="BCK20" s="182"/>
      <c r="BCL20" s="182"/>
      <c r="BCM20" s="182"/>
      <c r="BCN20" s="182"/>
      <c r="BCO20" s="182"/>
      <c r="BCP20" s="182"/>
      <c r="BCQ20" s="182"/>
      <c r="BCR20" s="182"/>
      <c r="BCS20" s="182"/>
      <c r="BCT20" s="182"/>
      <c r="BCU20" s="182"/>
      <c r="BCV20" s="182"/>
      <c r="BCW20" s="182"/>
      <c r="BCX20" s="182"/>
      <c r="BCY20" s="182"/>
      <c r="BCZ20" s="182"/>
      <c r="BDA20" s="182"/>
      <c r="BDB20" s="182"/>
      <c r="BDC20" s="182"/>
      <c r="BDD20" s="182"/>
      <c r="BDE20" s="182"/>
      <c r="BDF20" s="182"/>
      <c r="BDG20" s="182"/>
      <c r="BDH20" s="182"/>
      <c r="BDI20" s="182"/>
      <c r="BDJ20" s="182"/>
      <c r="BDK20" s="182"/>
      <c r="BDL20" s="182"/>
      <c r="BDM20" s="182"/>
      <c r="BDN20" s="182"/>
      <c r="BDO20" s="182"/>
      <c r="BDP20" s="182"/>
      <c r="BDQ20" s="182"/>
      <c r="BDR20" s="182"/>
      <c r="BDS20" s="182"/>
      <c r="BDT20" s="182"/>
      <c r="BDU20" s="182"/>
      <c r="BDV20" s="182"/>
      <c r="BDW20" s="182"/>
      <c r="BDX20" s="182"/>
      <c r="BDY20" s="182"/>
      <c r="BDZ20" s="182"/>
      <c r="BEA20" s="182"/>
      <c r="BEB20" s="182"/>
      <c r="BEC20" s="182"/>
      <c r="BED20" s="182"/>
      <c r="BEE20" s="182"/>
      <c r="BEF20" s="182"/>
      <c r="BEG20" s="182"/>
      <c r="BEH20" s="182"/>
      <c r="BEI20" s="182"/>
      <c r="BEJ20" s="182"/>
      <c r="BEK20" s="182"/>
      <c r="BEL20" s="182"/>
      <c r="BEM20" s="182"/>
      <c r="BEN20" s="182"/>
      <c r="BEO20" s="182"/>
      <c r="BEP20" s="182"/>
      <c r="BEQ20" s="182"/>
      <c r="BER20" s="182"/>
      <c r="BES20" s="182"/>
      <c r="BET20" s="182"/>
      <c r="BEU20" s="182"/>
      <c r="BEV20" s="182"/>
      <c r="BEW20" s="182"/>
      <c r="BEX20" s="182"/>
      <c r="BEY20" s="182"/>
      <c r="BEZ20" s="182"/>
      <c r="BFA20" s="182"/>
      <c r="BFB20" s="182"/>
      <c r="BFC20" s="182"/>
      <c r="BFD20" s="182"/>
      <c r="BFE20" s="182"/>
      <c r="BFF20" s="182"/>
      <c r="BFG20" s="182"/>
      <c r="BFH20" s="182"/>
      <c r="BFI20" s="182"/>
      <c r="BFJ20" s="182"/>
      <c r="BFK20" s="182"/>
      <c r="BFL20" s="182"/>
      <c r="BFM20" s="182"/>
      <c r="BFN20" s="182"/>
      <c r="BFO20" s="182"/>
      <c r="BFP20" s="182"/>
      <c r="BFQ20" s="182"/>
      <c r="BFR20" s="182"/>
      <c r="BFS20" s="182"/>
      <c r="BFT20" s="182"/>
      <c r="BFU20" s="182"/>
      <c r="BFV20" s="182"/>
      <c r="BFW20" s="182"/>
      <c r="BFX20" s="182"/>
      <c r="BFY20" s="182"/>
      <c r="BFZ20" s="182"/>
      <c r="BGA20" s="182"/>
      <c r="BGB20" s="182"/>
      <c r="BGC20" s="182"/>
      <c r="BGD20" s="182"/>
      <c r="BGE20" s="182"/>
      <c r="BGF20" s="182"/>
      <c r="BGG20" s="182"/>
      <c r="BGH20" s="182"/>
      <c r="BGI20" s="182"/>
      <c r="BGJ20" s="182"/>
      <c r="BGK20" s="182"/>
      <c r="BGL20" s="182"/>
      <c r="BGM20" s="182"/>
      <c r="BGN20" s="182"/>
      <c r="BGO20" s="182"/>
      <c r="BGP20" s="182"/>
      <c r="BGQ20" s="182"/>
      <c r="BGR20" s="182"/>
      <c r="BGS20" s="182"/>
      <c r="BGT20" s="182"/>
      <c r="BGU20" s="182"/>
      <c r="BGV20" s="182"/>
      <c r="BGW20" s="182"/>
      <c r="BGX20" s="182"/>
      <c r="BGY20" s="182"/>
      <c r="BGZ20" s="182"/>
      <c r="BHA20" s="182"/>
      <c r="BHB20" s="182"/>
      <c r="BHC20" s="182"/>
      <c r="BHD20" s="182"/>
      <c r="BHE20" s="182"/>
      <c r="BHF20" s="182"/>
      <c r="BHG20" s="182"/>
      <c r="BHH20" s="182"/>
      <c r="BHI20" s="182"/>
      <c r="BHJ20" s="182"/>
      <c r="BHK20" s="182"/>
      <c r="BHL20" s="182"/>
      <c r="BHM20" s="182"/>
      <c r="BHN20" s="182"/>
      <c r="BHO20" s="182"/>
      <c r="BHP20" s="182"/>
      <c r="BHQ20" s="182"/>
      <c r="BHR20" s="182"/>
      <c r="BHS20" s="182"/>
      <c r="BHT20" s="182"/>
      <c r="BHU20" s="182"/>
      <c r="BHV20" s="182"/>
      <c r="BHW20" s="182"/>
      <c r="BHX20" s="182"/>
      <c r="BHY20" s="182"/>
      <c r="BHZ20" s="182"/>
      <c r="BIA20" s="182"/>
      <c r="BIB20" s="182"/>
      <c r="BIC20" s="182"/>
      <c r="BID20" s="182"/>
      <c r="BIE20" s="182"/>
      <c r="BIF20" s="182"/>
      <c r="BIG20" s="182"/>
      <c r="BIH20" s="182"/>
      <c r="BII20" s="182"/>
      <c r="BIJ20" s="182"/>
      <c r="BIK20" s="182"/>
      <c r="BIL20" s="182"/>
      <c r="BIM20" s="182"/>
      <c r="BIN20" s="182"/>
      <c r="BIO20" s="182"/>
      <c r="BIP20" s="182"/>
      <c r="BIQ20" s="182"/>
      <c r="BIR20" s="182"/>
      <c r="BIS20" s="182"/>
      <c r="BIT20" s="182"/>
      <c r="BIU20" s="182"/>
      <c r="BIV20" s="182"/>
      <c r="BIW20" s="182"/>
      <c r="BIX20" s="182"/>
      <c r="BIY20" s="182"/>
      <c r="BIZ20" s="182"/>
      <c r="BJA20" s="182"/>
      <c r="BJB20" s="182"/>
      <c r="BJC20" s="182"/>
      <c r="BJD20" s="182"/>
      <c r="BJE20" s="182"/>
      <c r="BJF20" s="182"/>
      <c r="BJG20" s="182"/>
      <c r="BJH20" s="182"/>
      <c r="BJI20" s="182"/>
      <c r="BJJ20" s="182"/>
      <c r="BJK20" s="182"/>
      <c r="BJL20" s="182"/>
      <c r="BJM20" s="182"/>
      <c r="BJN20" s="182"/>
      <c r="BJO20" s="182"/>
      <c r="BJP20" s="182"/>
      <c r="BJQ20" s="182"/>
      <c r="BJR20" s="182"/>
      <c r="BJS20" s="182"/>
      <c r="BJT20" s="182"/>
      <c r="BJU20" s="182"/>
      <c r="BJV20" s="182"/>
      <c r="BJW20" s="182"/>
      <c r="BJX20" s="182"/>
      <c r="BJY20" s="182"/>
      <c r="BJZ20" s="182"/>
      <c r="BKA20" s="182"/>
      <c r="BKB20" s="182"/>
      <c r="BKC20" s="182"/>
      <c r="BKD20" s="182"/>
      <c r="BKE20" s="182"/>
      <c r="BKF20" s="182"/>
      <c r="BKG20" s="182"/>
      <c r="BKH20" s="182"/>
      <c r="BKI20" s="182"/>
      <c r="BKJ20" s="182"/>
      <c r="BKK20" s="182"/>
      <c r="BKL20" s="182"/>
      <c r="BKM20" s="182"/>
      <c r="BKN20" s="182"/>
      <c r="BKO20" s="182"/>
      <c r="BKP20" s="182"/>
      <c r="BKQ20" s="182"/>
      <c r="BKR20" s="182"/>
      <c r="BKS20" s="182"/>
      <c r="BKT20" s="182"/>
      <c r="BKU20" s="182"/>
      <c r="BKV20" s="182"/>
      <c r="BKW20" s="182"/>
      <c r="BKX20" s="182"/>
      <c r="BKY20" s="182"/>
      <c r="BKZ20" s="182"/>
      <c r="BLA20" s="182"/>
      <c r="BLB20" s="182"/>
      <c r="BLC20" s="182"/>
      <c r="BLD20" s="182"/>
      <c r="BLE20" s="182"/>
      <c r="BLF20" s="182"/>
      <c r="BLG20" s="182"/>
      <c r="BLH20" s="182"/>
      <c r="BLI20" s="182"/>
      <c r="BLJ20" s="182"/>
      <c r="BLK20" s="182"/>
      <c r="BLL20" s="182"/>
      <c r="BLM20" s="182"/>
      <c r="BLN20" s="182"/>
      <c r="BLO20" s="182"/>
      <c r="BLP20" s="182"/>
      <c r="BLQ20" s="182"/>
      <c r="BLR20" s="182"/>
      <c r="BLS20" s="182"/>
      <c r="BLT20" s="182"/>
      <c r="BLU20" s="182"/>
      <c r="BLV20" s="182"/>
      <c r="BLW20" s="182"/>
      <c r="BLX20" s="182"/>
      <c r="BLY20" s="182"/>
      <c r="BLZ20" s="182"/>
      <c r="BMA20" s="182"/>
      <c r="BMB20" s="182"/>
      <c r="BMC20" s="182"/>
      <c r="BMD20" s="182"/>
      <c r="BME20" s="182"/>
      <c r="BMF20" s="182"/>
      <c r="BMG20" s="182"/>
      <c r="BMH20" s="182"/>
      <c r="BMI20" s="182"/>
      <c r="BMJ20" s="182"/>
      <c r="BMK20" s="182"/>
      <c r="BML20" s="182"/>
      <c r="BMM20" s="182"/>
      <c r="BMN20" s="182"/>
      <c r="BMO20" s="182"/>
      <c r="BMP20" s="182"/>
      <c r="BMQ20" s="182"/>
      <c r="BMR20" s="182"/>
      <c r="BMS20" s="182"/>
      <c r="BMT20" s="182"/>
      <c r="BMU20" s="182"/>
      <c r="BMV20" s="182"/>
      <c r="BMW20" s="182"/>
      <c r="BMX20" s="182"/>
      <c r="BMY20" s="182"/>
      <c r="BMZ20" s="182"/>
      <c r="BNA20" s="182"/>
      <c r="BNB20" s="182"/>
      <c r="BNC20" s="182"/>
      <c r="BND20" s="182"/>
      <c r="BNE20" s="182"/>
      <c r="BNF20" s="182"/>
      <c r="BNG20" s="182"/>
      <c r="BNH20" s="182"/>
      <c r="BNI20" s="182"/>
      <c r="BNJ20" s="182"/>
      <c r="BNK20" s="182"/>
      <c r="BNL20" s="182"/>
      <c r="BNM20" s="182"/>
      <c r="BNN20" s="182"/>
      <c r="BNO20" s="182"/>
      <c r="BNP20" s="182"/>
      <c r="BNQ20" s="182"/>
      <c r="BNR20" s="182"/>
      <c r="BNS20" s="182"/>
      <c r="BNT20" s="182"/>
      <c r="BNU20" s="182"/>
      <c r="BNV20" s="182"/>
      <c r="BNW20" s="182"/>
      <c r="BNX20" s="182"/>
      <c r="BNY20" s="182"/>
      <c r="BNZ20" s="182"/>
      <c r="BOA20" s="182"/>
      <c r="BOB20" s="182"/>
      <c r="BOC20" s="182"/>
      <c r="BOD20" s="182"/>
      <c r="BOE20" s="182"/>
      <c r="BOF20" s="182"/>
      <c r="BOG20" s="182"/>
      <c r="BOH20" s="182"/>
      <c r="BOI20" s="182"/>
      <c r="BOJ20" s="182"/>
      <c r="BOK20" s="182"/>
      <c r="BOL20" s="182"/>
      <c r="BOM20" s="182"/>
      <c r="BON20" s="182"/>
      <c r="BOO20" s="182"/>
      <c r="BOP20" s="182"/>
      <c r="BOQ20" s="182"/>
      <c r="BOR20" s="182"/>
      <c r="BOS20" s="182"/>
      <c r="BOT20" s="182"/>
      <c r="BOU20" s="182"/>
      <c r="BOV20" s="182"/>
      <c r="BOW20" s="182"/>
      <c r="BOX20" s="182"/>
      <c r="BOY20" s="182"/>
      <c r="BOZ20" s="182"/>
      <c r="BPA20" s="182"/>
      <c r="BPB20" s="182"/>
      <c r="BPC20" s="182"/>
      <c r="BPD20" s="182"/>
      <c r="BPE20" s="182"/>
      <c r="BPF20" s="182"/>
      <c r="BPG20" s="182"/>
      <c r="BPH20" s="182"/>
      <c r="BPI20" s="182"/>
      <c r="BPJ20" s="182"/>
      <c r="BPK20" s="182"/>
      <c r="BPL20" s="182"/>
      <c r="BPM20" s="182"/>
      <c r="BPN20" s="182"/>
      <c r="BPO20" s="182"/>
      <c r="BPP20" s="182"/>
      <c r="BPQ20" s="182"/>
      <c r="BPR20" s="182"/>
      <c r="BPS20" s="182"/>
      <c r="BPT20" s="182"/>
      <c r="BPU20" s="182"/>
      <c r="BPV20" s="182"/>
      <c r="BPW20" s="182"/>
      <c r="BPX20" s="182"/>
      <c r="BPY20" s="182"/>
      <c r="BPZ20" s="182"/>
      <c r="BQA20" s="182"/>
      <c r="BQB20" s="182"/>
      <c r="BQC20" s="182"/>
      <c r="BQD20" s="182"/>
      <c r="BQE20" s="182"/>
      <c r="BQF20" s="182"/>
      <c r="BQG20" s="182"/>
      <c r="BQH20" s="182"/>
      <c r="BQI20" s="182"/>
      <c r="BQJ20" s="182"/>
      <c r="BQK20" s="182"/>
      <c r="BQL20" s="182"/>
      <c r="BQM20" s="182"/>
      <c r="BQN20" s="182"/>
      <c r="BQO20" s="182"/>
      <c r="BQP20" s="182"/>
      <c r="BQQ20" s="182"/>
      <c r="BQR20" s="182"/>
      <c r="BQS20" s="182"/>
      <c r="BQT20" s="182"/>
      <c r="BQU20" s="182"/>
      <c r="BQV20" s="182"/>
      <c r="BQW20" s="182"/>
      <c r="BQX20" s="182"/>
      <c r="BQY20" s="182"/>
      <c r="BQZ20" s="182"/>
      <c r="BRA20" s="182"/>
      <c r="BRB20" s="182"/>
      <c r="BRC20" s="182"/>
      <c r="BRD20" s="182"/>
      <c r="BRE20" s="182"/>
      <c r="BRF20" s="182"/>
      <c r="BRG20" s="182"/>
      <c r="BRH20" s="182"/>
      <c r="BRI20" s="182"/>
      <c r="BRJ20" s="182"/>
      <c r="BRK20" s="182"/>
      <c r="BRL20" s="182"/>
      <c r="BRM20" s="182"/>
      <c r="BRN20" s="182"/>
      <c r="BRO20" s="182"/>
      <c r="BRP20" s="182"/>
      <c r="BRQ20" s="182"/>
      <c r="BRR20" s="182"/>
      <c r="BRS20" s="182"/>
      <c r="BRT20" s="182"/>
      <c r="BRU20" s="182"/>
      <c r="BRV20" s="182"/>
      <c r="BRW20" s="182"/>
      <c r="BRX20" s="182"/>
      <c r="BRY20" s="182"/>
      <c r="BRZ20" s="182"/>
      <c r="BSA20" s="182"/>
      <c r="BSB20" s="182"/>
      <c r="BSC20" s="182"/>
      <c r="BSD20" s="182"/>
      <c r="BSE20" s="182"/>
      <c r="BSF20" s="182"/>
      <c r="BSG20" s="182"/>
      <c r="BSH20" s="182"/>
      <c r="BSI20" s="182"/>
      <c r="BSJ20" s="182"/>
      <c r="BSK20" s="182"/>
      <c r="BSL20" s="182"/>
      <c r="BSM20" s="182"/>
      <c r="BSN20" s="182"/>
      <c r="BSO20" s="182"/>
      <c r="BSP20" s="182"/>
      <c r="BSQ20" s="182"/>
      <c r="BSR20" s="182"/>
      <c r="BSS20" s="182"/>
      <c r="BST20" s="182"/>
      <c r="BSU20" s="182"/>
      <c r="BSV20" s="182"/>
      <c r="BSW20" s="182"/>
      <c r="BSX20" s="182"/>
      <c r="BSY20" s="182"/>
      <c r="BSZ20" s="182"/>
      <c r="BTA20" s="182"/>
      <c r="BTB20" s="182"/>
      <c r="BTC20" s="182"/>
      <c r="BTD20" s="182"/>
      <c r="BTE20" s="182"/>
      <c r="BTF20" s="182"/>
      <c r="BTG20" s="182"/>
      <c r="BTH20" s="182"/>
      <c r="BTI20" s="182"/>
      <c r="BTJ20" s="182"/>
      <c r="BTK20" s="182"/>
      <c r="BTL20" s="182"/>
      <c r="BTM20" s="182"/>
      <c r="BTN20" s="182"/>
      <c r="BTO20" s="182"/>
      <c r="BTP20" s="182"/>
      <c r="BTQ20" s="182"/>
      <c r="BTR20" s="182"/>
      <c r="BTS20" s="182"/>
      <c r="BTT20" s="182"/>
      <c r="BTU20" s="182"/>
      <c r="BTV20" s="182"/>
      <c r="BTW20" s="182"/>
      <c r="BTX20" s="182"/>
      <c r="BTY20" s="182"/>
      <c r="BTZ20" s="182"/>
      <c r="BUA20" s="182"/>
      <c r="BUB20" s="182"/>
      <c r="BUC20" s="182"/>
      <c r="BUD20" s="182"/>
      <c r="BUE20" s="182"/>
      <c r="BUF20" s="182"/>
      <c r="BUG20" s="182"/>
      <c r="BUH20" s="182"/>
      <c r="BUI20" s="182"/>
      <c r="BUJ20" s="182"/>
      <c r="BUK20" s="182"/>
      <c r="BUL20" s="182"/>
      <c r="BUM20" s="182"/>
      <c r="BUN20" s="182"/>
      <c r="BUO20" s="182"/>
      <c r="BUP20" s="182"/>
      <c r="BUQ20" s="182"/>
      <c r="BUR20" s="182"/>
      <c r="BUS20" s="182"/>
      <c r="BUT20" s="182"/>
      <c r="BUU20" s="182"/>
      <c r="BUV20" s="182"/>
      <c r="BUW20" s="182"/>
      <c r="BUX20" s="182"/>
      <c r="BUY20" s="182"/>
      <c r="BUZ20" s="182"/>
      <c r="BVA20" s="182"/>
      <c r="BVB20" s="182"/>
      <c r="BVC20" s="182"/>
      <c r="BVD20" s="182"/>
      <c r="BVE20" s="182"/>
      <c r="BVF20" s="182"/>
      <c r="BVG20" s="182"/>
      <c r="BVH20" s="182"/>
      <c r="BVI20" s="182"/>
      <c r="BVJ20" s="182"/>
      <c r="BVK20" s="182"/>
      <c r="BVL20" s="182"/>
      <c r="BVM20" s="182"/>
      <c r="BVN20" s="182"/>
      <c r="BVO20" s="182"/>
      <c r="BVP20" s="182"/>
      <c r="BVQ20" s="182"/>
      <c r="BVR20" s="182"/>
      <c r="BVS20" s="182"/>
      <c r="BVT20" s="182"/>
      <c r="BVU20" s="182"/>
      <c r="BVV20" s="182"/>
      <c r="BVW20" s="182"/>
      <c r="BVX20" s="182"/>
      <c r="BVY20" s="182"/>
      <c r="BVZ20" s="182"/>
      <c r="BWA20" s="182"/>
      <c r="BWB20" s="182"/>
      <c r="BWC20" s="182"/>
      <c r="BWD20" s="182"/>
      <c r="BWE20" s="182"/>
      <c r="BWF20" s="182"/>
      <c r="BWG20" s="182"/>
      <c r="BWH20" s="182"/>
      <c r="BWI20" s="182"/>
      <c r="BWJ20" s="182"/>
      <c r="BWK20" s="182"/>
      <c r="BWL20" s="182"/>
      <c r="BWM20" s="182"/>
      <c r="BWN20" s="182"/>
      <c r="BWO20" s="182"/>
      <c r="BWP20" s="182"/>
      <c r="BWQ20" s="182"/>
      <c r="BWR20" s="182"/>
      <c r="BWS20" s="182"/>
      <c r="BWT20" s="182"/>
      <c r="BWU20" s="182"/>
      <c r="BWV20" s="182"/>
      <c r="BWW20" s="182"/>
      <c r="BWX20" s="182"/>
      <c r="BWY20" s="182"/>
      <c r="BWZ20" s="182"/>
      <c r="BXA20" s="182"/>
      <c r="BXB20" s="182"/>
      <c r="BXC20" s="182"/>
      <c r="BXD20" s="182"/>
      <c r="BXE20" s="182"/>
      <c r="BXF20" s="182"/>
      <c r="BXG20" s="182"/>
      <c r="BXH20" s="182"/>
      <c r="BXI20" s="182"/>
      <c r="BXJ20" s="182"/>
      <c r="BXK20" s="182"/>
      <c r="BXL20" s="182"/>
      <c r="BXM20" s="182"/>
      <c r="BXN20" s="182"/>
      <c r="BXO20" s="182"/>
      <c r="BXP20" s="182"/>
      <c r="BXQ20" s="182"/>
      <c r="BXR20" s="182"/>
      <c r="BXS20" s="182"/>
      <c r="BXT20" s="182"/>
      <c r="BXU20" s="182"/>
      <c r="BXV20" s="182"/>
      <c r="BXW20" s="182"/>
      <c r="BXX20" s="182"/>
      <c r="BXY20" s="182"/>
      <c r="BXZ20" s="182"/>
      <c r="BYA20" s="182"/>
      <c r="BYB20" s="182"/>
      <c r="BYC20" s="182"/>
      <c r="BYD20" s="182"/>
      <c r="BYE20" s="182"/>
      <c r="BYF20" s="182"/>
      <c r="BYG20" s="182"/>
      <c r="BYH20" s="182"/>
      <c r="BYI20" s="182"/>
      <c r="BYJ20" s="182"/>
      <c r="BYK20" s="182"/>
      <c r="BYL20" s="182"/>
      <c r="BYM20" s="182"/>
      <c r="BYN20" s="182"/>
      <c r="BYO20" s="182"/>
      <c r="BYP20" s="182"/>
      <c r="BYQ20" s="182"/>
      <c r="BYR20" s="182"/>
      <c r="BYS20" s="182"/>
      <c r="BYT20" s="182"/>
      <c r="BYU20" s="182"/>
      <c r="BYV20" s="182"/>
      <c r="BYW20" s="182"/>
      <c r="BYX20" s="182"/>
      <c r="BYY20" s="182"/>
      <c r="BYZ20" s="182"/>
      <c r="BZA20" s="182"/>
      <c r="BZB20" s="182"/>
      <c r="BZC20" s="182"/>
      <c r="BZD20" s="182"/>
      <c r="BZE20" s="182"/>
      <c r="BZF20" s="182"/>
      <c r="BZG20" s="182"/>
      <c r="BZH20" s="182"/>
      <c r="BZI20" s="182"/>
      <c r="BZJ20" s="182"/>
      <c r="BZK20" s="182"/>
      <c r="BZL20" s="182"/>
      <c r="BZM20" s="182"/>
      <c r="BZN20" s="182"/>
      <c r="BZO20" s="182"/>
      <c r="BZP20" s="182"/>
      <c r="BZQ20" s="182"/>
      <c r="BZR20" s="182"/>
      <c r="BZS20" s="182"/>
      <c r="BZT20" s="182"/>
      <c r="BZU20" s="182"/>
      <c r="BZV20" s="182"/>
      <c r="BZW20" s="182"/>
      <c r="BZX20" s="182"/>
      <c r="BZY20" s="182"/>
      <c r="BZZ20" s="182"/>
      <c r="CAA20" s="182"/>
      <c r="CAB20" s="182"/>
      <c r="CAC20" s="182"/>
      <c r="CAD20" s="182"/>
      <c r="CAE20" s="182"/>
      <c r="CAF20" s="182"/>
      <c r="CAG20" s="182"/>
      <c r="CAH20" s="182"/>
      <c r="CAI20" s="182"/>
      <c r="CAJ20" s="182"/>
      <c r="CAK20" s="182"/>
      <c r="CAL20" s="182"/>
      <c r="CAM20" s="182"/>
      <c r="CAN20" s="182"/>
      <c r="CAO20" s="182"/>
      <c r="CAP20" s="182"/>
      <c r="CAQ20" s="182"/>
      <c r="CAR20" s="182"/>
      <c r="CAS20" s="182"/>
      <c r="CAT20" s="182"/>
      <c r="CAU20" s="182"/>
      <c r="CAV20" s="182"/>
      <c r="CAW20" s="182"/>
      <c r="CAX20" s="182"/>
      <c r="CAY20" s="182"/>
      <c r="CAZ20" s="182"/>
      <c r="CBA20" s="182"/>
      <c r="CBB20" s="182"/>
      <c r="CBC20" s="182"/>
      <c r="CBD20" s="182"/>
      <c r="CBE20" s="182"/>
      <c r="CBF20" s="182"/>
      <c r="CBG20" s="182"/>
      <c r="CBH20" s="182"/>
      <c r="CBI20" s="182"/>
      <c r="CBJ20" s="182"/>
      <c r="CBK20" s="182"/>
      <c r="CBL20" s="182"/>
      <c r="CBM20" s="182"/>
      <c r="CBN20" s="182"/>
      <c r="CBO20" s="182"/>
      <c r="CBP20" s="182"/>
      <c r="CBQ20" s="182"/>
      <c r="CBR20" s="182"/>
      <c r="CBS20" s="182"/>
      <c r="CBT20" s="182"/>
      <c r="CBU20" s="182"/>
      <c r="CBV20" s="182"/>
      <c r="CBW20" s="182"/>
      <c r="CBX20" s="182"/>
      <c r="CBY20" s="182"/>
      <c r="CBZ20" s="182"/>
      <c r="CCA20" s="182"/>
      <c r="CCB20" s="182"/>
      <c r="CCC20" s="182"/>
      <c r="CCD20" s="182"/>
      <c r="CCE20" s="182"/>
      <c r="CCF20" s="182"/>
      <c r="CCG20" s="182"/>
      <c r="CCH20" s="182"/>
      <c r="CCI20" s="182"/>
      <c r="CCJ20" s="182"/>
      <c r="CCK20" s="182"/>
      <c r="CCL20" s="182"/>
      <c r="CCM20" s="182"/>
      <c r="CCN20" s="182"/>
      <c r="CCO20" s="182"/>
      <c r="CCP20" s="182"/>
      <c r="CCQ20" s="182"/>
      <c r="CCR20" s="182"/>
      <c r="CCS20" s="182"/>
      <c r="CCT20" s="182"/>
      <c r="CCU20" s="182"/>
      <c r="CCV20" s="182"/>
      <c r="CCW20" s="182"/>
      <c r="CCX20" s="182"/>
      <c r="CCY20" s="182"/>
      <c r="CCZ20" s="182"/>
      <c r="CDA20" s="182"/>
      <c r="CDB20" s="182"/>
      <c r="CDC20" s="182"/>
      <c r="CDD20" s="182"/>
      <c r="CDE20" s="182"/>
      <c r="CDF20" s="182"/>
      <c r="CDG20" s="182"/>
      <c r="CDH20" s="182"/>
      <c r="CDI20" s="182"/>
      <c r="CDJ20" s="182"/>
      <c r="CDK20" s="182"/>
      <c r="CDL20" s="182"/>
      <c r="CDM20" s="182"/>
      <c r="CDN20" s="182"/>
      <c r="CDO20" s="182"/>
      <c r="CDP20" s="182"/>
      <c r="CDQ20" s="182"/>
      <c r="CDR20" s="182"/>
      <c r="CDS20" s="182"/>
      <c r="CDT20" s="182"/>
      <c r="CDU20" s="182"/>
      <c r="CDV20" s="182"/>
      <c r="CDW20" s="182"/>
      <c r="CDX20" s="182"/>
      <c r="CDY20" s="182"/>
      <c r="CDZ20" s="182"/>
      <c r="CEA20" s="182"/>
      <c r="CEB20" s="182"/>
      <c r="CEC20" s="182"/>
      <c r="CED20" s="182"/>
      <c r="CEE20" s="182"/>
      <c r="CEF20" s="182"/>
      <c r="CEG20" s="182"/>
      <c r="CEH20" s="182"/>
      <c r="CEI20" s="182"/>
      <c r="CEJ20" s="182"/>
      <c r="CEK20" s="182"/>
      <c r="CEL20" s="182"/>
      <c r="CEM20" s="182"/>
      <c r="CEN20" s="182"/>
      <c r="CEO20" s="182"/>
      <c r="CEP20" s="182"/>
      <c r="CEQ20" s="182"/>
      <c r="CER20" s="182"/>
      <c r="CES20" s="182"/>
      <c r="CET20" s="182"/>
      <c r="CEU20" s="182"/>
      <c r="CEV20" s="182"/>
      <c r="CEW20" s="182"/>
      <c r="CEX20" s="182"/>
      <c r="CEY20" s="182"/>
      <c r="CEZ20" s="182"/>
      <c r="CFA20" s="182"/>
      <c r="CFB20" s="182"/>
      <c r="CFC20" s="182"/>
      <c r="CFD20" s="182"/>
      <c r="CFE20" s="182"/>
      <c r="CFF20" s="182"/>
      <c r="CFG20" s="182"/>
      <c r="CFH20" s="182"/>
      <c r="CFI20" s="182"/>
      <c r="CFJ20" s="182"/>
      <c r="CFK20" s="182"/>
      <c r="CFL20" s="182"/>
      <c r="CFM20" s="182"/>
      <c r="CFN20" s="182"/>
      <c r="CFO20" s="182"/>
      <c r="CFP20" s="182"/>
      <c r="CFQ20" s="182"/>
      <c r="CFR20" s="182"/>
      <c r="CFS20" s="182"/>
      <c r="CFT20" s="182"/>
      <c r="CFU20" s="182"/>
      <c r="CFV20" s="182"/>
      <c r="CFW20" s="182"/>
      <c r="CFX20" s="182"/>
      <c r="CFY20" s="182"/>
      <c r="CFZ20" s="182"/>
      <c r="CGA20" s="182"/>
      <c r="CGB20" s="182"/>
      <c r="CGC20" s="182"/>
      <c r="CGD20" s="182"/>
      <c r="CGE20" s="182"/>
      <c r="CGF20" s="182"/>
      <c r="CGG20" s="182"/>
      <c r="CGH20" s="182"/>
      <c r="CGI20" s="182"/>
      <c r="CGJ20" s="182"/>
      <c r="CGK20" s="182"/>
      <c r="CGL20" s="182"/>
      <c r="CGM20" s="182"/>
      <c r="CGN20" s="182"/>
      <c r="CGO20" s="182"/>
      <c r="CGP20" s="182"/>
      <c r="CGQ20" s="182"/>
      <c r="CGR20" s="182"/>
      <c r="CGS20" s="182"/>
      <c r="CGT20" s="182"/>
      <c r="CGU20" s="182"/>
      <c r="CGV20" s="182"/>
      <c r="CGW20" s="182"/>
      <c r="CGX20" s="182"/>
      <c r="CGY20" s="182"/>
      <c r="CGZ20" s="182"/>
      <c r="CHA20" s="182"/>
      <c r="CHB20" s="182"/>
      <c r="CHC20" s="182"/>
      <c r="CHD20" s="182"/>
      <c r="CHE20" s="182"/>
      <c r="CHF20" s="182"/>
      <c r="CHG20" s="182"/>
      <c r="CHH20" s="182"/>
      <c r="CHI20" s="182"/>
      <c r="CHJ20" s="182"/>
      <c r="CHK20" s="182"/>
      <c r="CHL20" s="182"/>
      <c r="CHM20" s="182"/>
      <c r="CHN20" s="182"/>
      <c r="CHO20" s="182"/>
      <c r="CHP20" s="182"/>
      <c r="CHQ20" s="182"/>
      <c r="CHR20" s="182"/>
      <c r="CHS20" s="182"/>
      <c r="CHT20" s="182"/>
      <c r="CHU20" s="182"/>
      <c r="CHV20" s="182"/>
      <c r="CHW20" s="182"/>
      <c r="CHX20" s="182"/>
      <c r="CHY20" s="182"/>
      <c r="CHZ20" s="182"/>
      <c r="CIA20" s="182"/>
      <c r="CIB20" s="182"/>
      <c r="CIC20" s="182"/>
      <c r="CID20" s="182"/>
      <c r="CIE20" s="182"/>
      <c r="CIF20" s="182"/>
      <c r="CIG20" s="182"/>
      <c r="CIH20" s="182"/>
      <c r="CII20" s="182"/>
      <c r="CIJ20" s="182"/>
      <c r="CIK20" s="182"/>
      <c r="CIL20" s="182"/>
      <c r="CIM20" s="182"/>
      <c r="CIN20" s="182"/>
      <c r="CIO20" s="182"/>
      <c r="CIP20" s="182"/>
      <c r="CIQ20" s="182"/>
      <c r="CIR20" s="182"/>
      <c r="CIS20" s="182"/>
      <c r="CIT20" s="182"/>
      <c r="CIU20" s="182"/>
      <c r="CIV20" s="182"/>
      <c r="CIW20" s="182"/>
      <c r="CIX20" s="182"/>
      <c r="CIY20" s="182"/>
      <c r="CIZ20" s="182"/>
      <c r="CJA20" s="182"/>
      <c r="CJB20" s="182"/>
      <c r="CJC20" s="182"/>
      <c r="CJD20" s="182"/>
      <c r="CJE20" s="182"/>
      <c r="CJF20" s="182"/>
      <c r="CJG20" s="182"/>
      <c r="CJH20" s="182"/>
      <c r="CJI20" s="182"/>
      <c r="CJJ20" s="182"/>
      <c r="CJK20" s="182"/>
      <c r="CJL20" s="182"/>
      <c r="CJM20" s="182"/>
      <c r="CJN20" s="182"/>
      <c r="CJO20" s="182"/>
      <c r="CJP20" s="182"/>
      <c r="CJQ20" s="182"/>
      <c r="CJR20" s="182"/>
      <c r="CJS20" s="182"/>
      <c r="CJT20" s="182"/>
      <c r="CJU20" s="182"/>
      <c r="CJV20" s="182"/>
      <c r="CJW20" s="182"/>
      <c r="CJX20" s="182"/>
      <c r="CJY20" s="182"/>
      <c r="CJZ20" s="182"/>
      <c r="CKA20" s="182"/>
      <c r="CKB20" s="182"/>
      <c r="CKC20" s="182"/>
      <c r="CKD20" s="182"/>
      <c r="CKE20" s="182"/>
      <c r="CKF20" s="182"/>
      <c r="CKG20" s="182"/>
      <c r="CKH20" s="182"/>
      <c r="CKI20" s="182"/>
      <c r="CKJ20" s="182"/>
      <c r="CKK20" s="182"/>
      <c r="CKL20" s="182"/>
      <c r="CKM20" s="182"/>
      <c r="CKN20" s="182"/>
      <c r="CKO20" s="182"/>
      <c r="CKP20" s="182"/>
      <c r="CKQ20" s="182"/>
      <c r="CKR20" s="182"/>
      <c r="CKS20" s="182"/>
      <c r="CKT20" s="182"/>
      <c r="CKU20" s="182"/>
      <c r="CKV20" s="182"/>
      <c r="CKW20" s="182"/>
      <c r="CKX20" s="182"/>
      <c r="CKY20" s="182"/>
      <c r="CKZ20" s="182"/>
      <c r="CLA20" s="182"/>
      <c r="CLB20" s="182"/>
      <c r="CLC20" s="182"/>
      <c r="CLD20" s="182"/>
      <c r="CLE20" s="182"/>
      <c r="CLF20" s="182"/>
      <c r="CLG20" s="182"/>
      <c r="CLH20" s="182"/>
      <c r="CLI20" s="182"/>
      <c r="CLJ20" s="182"/>
      <c r="CLK20" s="182"/>
      <c r="CLL20" s="182"/>
      <c r="CLM20" s="182"/>
      <c r="CLN20" s="182"/>
      <c r="CLO20" s="182"/>
      <c r="CLP20" s="182"/>
      <c r="CLQ20" s="182"/>
      <c r="CLR20" s="182"/>
      <c r="CLS20" s="182"/>
      <c r="CLT20" s="182"/>
      <c r="CLU20" s="182"/>
      <c r="CLV20" s="182"/>
      <c r="CLW20" s="182"/>
      <c r="CLX20" s="182"/>
      <c r="CLY20" s="182"/>
      <c r="CLZ20" s="182"/>
      <c r="CMA20" s="182"/>
      <c r="CMB20" s="182"/>
      <c r="CMC20" s="182"/>
      <c r="CMD20" s="182"/>
      <c r="CME20" s="182"/>
      <c r="CMF20" s="182"/>
      <c r="CMG20" s="182"/>
      <c r="CMH20" s="182"/>
      <c r="CMI20" s="182"/>
      <c r="CMJ20" s="182"/>
      <c r="CMK20" s="182"/>
      <c r="CML20" s="182"/>
      <c r="CMM20" s="182"/>
      <c r="CMN20" s="182"/>
      <c r="CMO20" s="182"/>
      <c r="CMP20" s="182"/>
      <c r="CMQ20" s="182"/>
      <c r="CMR20" s="182"/>
      <c r="CMS20" s="182"/>
      <c r="CMT20" s="182"/>
      <c r="CMU20" s="182"/>
      <c r="CMV20" s="182"/>
      <c r="CMW20" s="182"/>
      <c r="CMX20" s="182"/>
      <c r="CMY20" s="182"/>
      <c r="CMZ20" s="182"/>
      <c r="CNA20" s="182"/>
      <c r="CNB20" s="182"/>
      <c r="CNC20" s="182"/>
      <c r="CND20" s="182"/>
      <c r="CNE20" s="182"/>
      <c r="CNF20" s="182"/>
      <c r="CNG20" s="182"/>
      <c r="CNH20" s="182"/>
      <c r="CNI20" s="182"/>
      <c r="CNJ20" s="182"/>
      <c r="CNK20" s="182"/>
      <c r="CNL20" s="182"/>
      <c r="CNM20" s="182"/>
      <c r="CNN20" s="182"/>
      <c r="CNO20" s="182"/>
      <c r="CNP20" s="182"/>
      <c r="CNQ20" s="182"/>
      <c r="CNR20" s="182"/>
      <c r="CNS20" s="182"/>
      <c r="CNT20" s="182"/>
      <c r="CNU20" s="182"/>
      <c r="CNV20" s="182"/>
      <c r="CNW20" s="182"/>
      <c r="CNX20" s="182"/>
      <c r="CNY20" s="182"/>
      <c r="CNZ20" s="182"/>
      <c r="COA20" s="182"/>
      <c r="COB20" s="182"/>
      <c r="COC20" s="182"/>
      <c r="COD20" s="182"/>
      <c r="COE20" s="182"/>
      <c r="COF20" s="182"/>
      <c r="COG20" s="182"/>
      <c r="COH20" s="182"/>
      <c r="COI20" s="182"/>
      <c r="COJ20" s="182"/>
      <c r="COK20" s="182"/>
      <c r="COL20" s="182"/>
      <c r="COM20" s="182"/>
      <c r="CON20" s="182"/>
      <c r="COO20" s="182"/>
      <c r="COP20" s="182"/>
      <c r="COQ20" s="182"/>
      <c r="COR20" s="182"/>
      <c r="COS20" s="182"/>
      <c r="COT20" s="182"/>
      <c r="COU20" s="182"/>
      <c r="COV20" s="182"/>
      <c r="COW20" s="182"/>
      <c r="COX20" s="182"/>
      <c r="COY20" s="182"/>
      <c r="COZ20" s="182"/>
      <c r="CPA20" s="182"/>
      <c r="CPB20" s="182"/>
      <c r="CPC20" s="182"/>
      <c r="CPD20" s="182"/>
      <c r="CPE20" s="182"/>
      <c r="CPF20" s="182"/>
      <c r="CPG20" s="182"/>
      <c r="CPH20" s="182"/>
      <c r="CPI20" s="182"/>
      <c r="CPJ20" s="182"/>
      <c r="CPK20" s="182"/>
      <c r="CPL20" s="182"/>
      <c r="CPM20" s="182"/>
      <c r="CPN20" s="182"/>
      <c r="CPO20" s="182"/>
      <c r="CPP20" s="182"/>
      <c r="CPQ20" s="182"/>
      <c r="CPR20" s="182"/>
      <c r="CPS20" s="182"/>
      <c r="CPT20" s="182"/>
      <c r="CPU20" s="182"/>
      <c r="CPV20" s="182"/>
      <c r="CPW20" s="182"/>
      <c r="CPX20" s="182"/>
      <c r="CPY20" s="182"/>
      <c r="CPZ20" s="182"/>
      <c r="CQA20" s="182"/>
      <c r="CQB20" s="182"/>
      <c r="CQC20" s="182"/>
      <c r="CQD20" s="182"/>
      <c r="CQE20" s="182"/>
      <c r="CQF20" s="182"/>
      <c r="CQG20" s="182"/>
      <c r="CQH20" s="182"/>
      <c r="CQI20" s="182"/>
      <c r="CQJ20" s="182"/>
      <c r="CQK20" s="182"/>
      <c r="CQL20" s="182"/>
      <c r="CQM20" s="182"/>
      <c r="CQN20" s="182"/>
      <c r="CQO20" s="182"/>
      <c r="CQP20" s="182"/>
      <c r="CQQ20" s="182"/>
      <c r="CQR20" s="182"/>
      <c r="CQS20" s="182"/>
      <c r="CQT20" s="182"/>
      <c r="CQU20" s="182"/>
      <c r="CQV20" s="182"/>
      <c r="CQW20" s="182"/>
      <c r="CQX20" s="182"/>
      <c r="CQY20" s="182"/>
      <c r="CQZ20" s="182"/>
      <c r="CRA20" s="182"/>
      <c r="CRB20" s="182"/>
      <c r="CRC20" s="182"/>
      <c r="CRD20" s="182"/>
      <c r="CRE20" s="182"/>
      <c r="CRF20" s="182"/>
      <c r="CRG20" s="182"/>
      <c r="CRH20" s="182"/>
      <c r="CRI20" s="182"/>
      <c r="CRJ20" s="182"/>
      <c r="CRK20" s="182"/>
      <c r="CRL20" s="182"/>
      <c r="CRM20" s="182"/>
      <c r="CRN20" s="182"/>
      <c r="CRO20" s="182"/>
      <c r="CRP20" s="182"/>
      <c r="CRQ20" s="182"/>
      <c r="CRR20" s="182"/>
      <c r="CRS20" s="182"/>
      <c r="CRT20" s="182"/>
      <c r="CRU20" s="182"/>
      <c r="CRV20" s="182"/>
      <c r="CRW20" s="182"/>
      <c r="CRX20" s="182"/>
      <c r="CRY20" s="182"/>
      <c r="CRZ20" s="182"/>
      <c r="CSA20" s="182"/>
      <c r="CSB20" s="182"/>
      <c r="CSC20" s="182"/>
      <c r="CSD20" s="182"/>
      <c r="CSE20" s="182"/>
      <c r="CSF20" s="182"/>
      <c r="CSG20" s="182"/>
      <c r="CSH20" s="182"/>
      <c r="CSI20" s="182"/>
      <c r="CSJ20" s="182"/>
      <c r="CSK20" s="182"/>
      <c r="CSL20" s="182"/>
      <c r="CSM20" s="182"/>
      <c r="CSN20" s="182"/>
      <c r="CSO20" s="182"/>
      <c r="CSP20" s="182"/>
      <c r="CSQ20" s="182"/>
      <c r="CSR20" s="182"/>
      <c r="CSS20" s="182"/>
      <c r="CST20" s="182"/>
      <c r="CSU20" s="182"/>
      <c r="CSV20" s="182"/>
      <c r="CSW20" s="182"/>
      <c r="CSX20" s="182"/>
      <c r="CSY20" s="182"/>
      <c r="CSZ20" s="182"/>
      <c r="CTA20" s="182"/>
      <c r="CTB20" s="182"/>
      <c r="CTC20" s="182"/>
      <c r="CTD20" s="182"/>
      <c r="CTE20" s="182"/>
      <c r="CTF20" s="182"/>
      <c r="CTG20" s="182"/>
      <c r="CTH20" s="182"/>
      <c r="CTI20" s="182"/>
      <c r="CTJ20" s="182"/>
      <c r="CTK20" s="182"/>
      <c r="CTL20" s="182"/>
      <c r="CTM20" s="182"/>
      <c r="CTN20" s="182"/>
      <c r="CTO20" s="182"/>
      <c r="CTP20" s="182"/>
      <c r="CTQ20" s="182"/>
      <c r="CTR20" s="182"/>
      <c r="CTS20" s="182"/>
      <c r="CTT20" s="182"/>
      <c r="CTU20" s="182"/>
      <c r="CTV20" s="182"/>
      <c r="CTW20" s="182"/>
      <c r="CTX20" s="182"/>
      <c r="CTY20" s="182"/>
      <c r="CTZ20" s="182"/>
      <c r="CUA20" s="182"/>
      <c r="CUB20" s="182"/>
      <c r="CUC20" s="182"/>
      <c r="CUD20" s="182"/>
      <c r="CUE20" s="182"/>
      <c r="CUF20" s="182"/>
      <c r="CUG20" s="182"/>
      <c r="CUH20" s="182"/>
      <c r="CUI20" s="182"/>
      <c r="CUJ20" s="182"/>
      <c r="CUK20" s="182"/>
      <c r="CUL20" s="182"/>
      <c r="CUM20" s="182"/>
      <c r="CUN20" s="182"/>
      <c r="CUO20" s="182"/>
      <c r="CUP20" s="182"/>
      <c r="CUQ20" s="182"/>
      <c r="CUR20" s="182"/>
      <c r="CUS20" s="182"/>
      <c r="CUT20" s="182"/>
      <c r="CUU20" s="182"/>
      <c r="CUV20" s="182"/>
      <c r="CUW20" s="182"/>
      <c r="CUX20" s="182"/>
      <c r="CUY20" s="182"/>
      <c r="CUZ20" s="182"/>
      <c r="CVA20" s="182"/>
      <c r="CVB20" s="182"/>
      <c r="CVC20" s="182"/>
      <c r="CVD20" s="182"/>
      <c r="CVE20" s="182"/>
      <c r="CVF20" s="182"/>
      <c r="CVG20" s="182"/>
      <c r="CVH20" s="182"/>
      <c r="CVI20" s="182"/>
      <c r="CVJ20" s="182"/>
      <c r="CVK20" s="182"/>
      <c r="CVL20" s="182"/>
      <c r="CVM20" s="182"/>
      <c r="CVN20" s="182"/>
      <c r="CVO20" s="182"/>
      <c r="CVP20" s="182"/>
      <c r="CVQ20" s="182"/>
      <c r="CVR20" s="182"/>
      <c r="CVS20" s="182"/>
      <c r="CVT20" s="182"/>
      <c r="CVU20" s="182"/>
      <c r="CVV20" s="182"/>
      <c r="CVW20" s="182"/>
      <c r="CVX20" s="182"/>
      <c r="CVY20" s="182"/>
      <c r="CVZ20" s="182"/>
      <c r="CWA20" s="182"/>
      <c r="CWB20" s="182"/>
      <c r="CWC20" s="182"/>
      <c r="CWD20" s="182"/>
      <c r="CWE20" s="182"/>
      <c r="CWF20" s="182"/>
      <c r="CWG20" s="182"/>
      <c r="CWH20" s="182"/>
      <c r="CWI20" s="182"/>
      <c r="CWJ20" s="182"/>
      <c r="CWK20" s="182"/>
      <c r="CWL20" s="182"/>
      <c r="CWM20" s="182"/>
      <c r="CWN20" s="182"/>
      <c r="CWO20" s="182"/>
      <c r="CWP20" s="182"/>
      <c r="CWQ20" s="182"/>
      <c r="CWR20" s="182"/>
      <c r="CWS20" s="182"/>
      <c r="CWT20" s="182"/>
      <c r="CWU20" s="182"/>
      <c r="CWV20" s="182"/>
      <c r="CWW20" s="182"/>
      <c r="CWX20" s="182"/>
      <c r="CWY20" s="182"/>
      <c r="CWZ20" s="182"/>
      <c r="CXA20" s="182"/>
      <c r="CXB20" s="182"/>
      <c r="CXC20" s="182"/>
      <c r="CXD20" s="182"/>
      <c r="CXE20" s="182"/>
      <c r="CXF20" s="182"/>
      <c r="CXG20" s="182"/>
      <c r="CXH20" s="182"/>
      <c r="CXI20" s="182"/>
      <c r="CXJ20" s="182"/>
      <c r="CXK20" s="182"/>
      <c r="CXL20" s="182"/>
      <c r="CXM20" s="182"/>
      <c r="CXN20" s="182"/>
      <c r="CXO20" s="182"/>
      <c r="CXP20" s="182"/>
      <c r="CXQ20" s="182"/>
      <c r="CXR20" s="182"/>
      <c r="CXS20" s="182"/>
      <c r="CXT20" s="182"/>
      <c r="CXU20" s="182"/>
      <c r="CXV20" s="182"/>
      <c r="CXW20" s="182"/>
      <c r="CXX20" s="182"/>
      <c r="CXY20" s="182"/>
      <c r="CXZ20" s="182"/>
      <c r="CYA20" s="182"/>
      <c r="CYB20" s="182"/>
      <c r="CYC20" s="182"/>
      <c r="CYD20" s="182"/>
      <c r="CYE20" s="182"/>
      <c r="CYF20" s="182"/>
      <c r="CYG20" s="182"/>
      <c r="CYH20" s="182"/>
      <c r="CYI20" s="182"/>
      <c r="CYJ20" s="182"/>
      <c r="CYK20" s="182"/>
      <c r="CYL20" s="182"/>
      <c r="CYM20" s="182"/>
      <c r="CYN20" s="182"/>
      <c r="CYO20" s="182"/>
      <c r="CYP20" s="182"/>
      <c r="CYQ20" s="182"/>
      <c r="CYR20" s="182"/>
      <c r="CYS20" s="182"/>
      <c r="CYT20" s="182"/>
      <c r="CYU20" s="182"/>
      <c r="CYV20" s="182"/>
      <c r="CYW20" s="182"/>
      <c r="CYX20" s="182"/>
      <c r="CYY20" s="182"/>
      <c r="CYZ20" s="182"/>
      <c r="CZA20" s="182"/>
      <c r="CZB20" s="182"/>
      <c r="CZC20" s="182"/>
      <c r="CZD20" s="182"/>
      <c r="CZE20" s="182"/>
      <c r="CZF20" s="182"/>
      <c r="CZG20" s="182"/>
      <c r="CZH20" s="182"/>
      <c r="CZI20" s="182"/>
      <c r="CZJ20" s="182"/>
      <c r="CZK20" s="182"/>
      <c r="CZL20" s="182"/>
      <c r="CZM20" s="182"/>
      <c r="CZN20" s="182"/>
      <c r="CZO20" s="182"/>
      <c r="CZP20" s="182"/>
      <c r="CZQ20" s="182"/>
      <c r="CZR20" s="182"/>
      <c r="CZS20" s="182"/>
      <c r="CZT20" s="182"/>
      <c r="CZU20" s="182"/>
      <c r="CZV20" s="182"/>
      <c r="CZW20" s="182"/>
      <c r="CZX20" s="182"/>
      <c r="CZY20" s="182"/>
      <c r="CZZ20" s="182"/>
      <c r="DAA20" s="182"/>
      <c r="DAB20" s="182"/>
      <c r="DAC20" s="182"/>
      <c r="DAD20" s="182"/>
      <c r="DAE20" s="182"/>
      <c r="DAF20" s="182"/>
      <c r="DAG20" s="182"/>
      <c r="DAH20" s="182"/>
      <c r="DAI20" s="182"/>
      <c r="DAJ20" s="182"/>
      <c r="DAK20" s="182"/>
      <c r="DAL20" s="182"/>
      <c r="DAM20" s="182"/>
      <c r="DAN20" s="182"/>
      <c r="DAO20" s="182"/>
      <c r="DAP20" s="182"/>
      <c r="DAQ20" s="182"/>
      <c r="DAR20" s="182"/>
      <c r="DAS20" s="182"/>
      <c r="DAT20" s="182"/>
      <c r="DAU20" s="182"/>
      <c r="DAV20" s="182"/>
      <c r="DAW20" s="182"/>
      <c r="DAX20" s="182"/>
      <c r="DAY20" s="182"/>
      <c r="DAZ20" s="182"/>
      <c r="DBA20" s="182"/>
      <c r="DBB20" s="182"/>
      <c r="DBC20" s="182"/>
      <c r="DBD20" s="182"/>
      <c r="DBE20" s="182"/>
      <c r="DBF20" s="182"/>
      <c r="DBG20" s="182"/>
      <c r="DBH20" s="182"/>
      <c r="DBI20" s="182"/>
      <c r="DBJ20" s="182"/>
      <c r="DBK20" s="182"/>
      <c r="DBL20" s="182"/>
      <c r="DBM20" s="182"/>
      <c r="DBN20" s="182"/>
      <c r="DBO20" s="182"/>
      <c r="DBP20" s="182"/>
      <c r="DBQ20" s="182"/>
      <c r="DBR20" s="182"/>
      <c r="DBS20" s="182"/>
      <c r="DBT20" s="182"/>
      <c r="DBU20" s="182"/>
      <c r="DBV20" s="182"/>
      <c r="DBW20" s="182"/>
      <c r="DBX20" s="182"/>
      <c r="DBY20" s="182"/>
      <c r="DBZ20" s="182"/>
      <c r="DCA20" s="182"/>
      <c r="DCB20" s="182"/>
      <c r="DCC20" s="182"/>
      <c r="DCD20" s="182"/>
      <c r="DCE20" s="182"/>
      <c r="DCF20" s="182"/>
      <c r="DCG20" s="182"/>
      <c r="DCH20" s="182"/>
      <c r="DCI20" s="182"/>
      <c r="DCJ20" s="182"/>
      <c r="DCK20" s="182"/>
      <c r="DCL20" s="182"/>
      <c r="DCM20" s="182"/>
      <c r="DCN20" s="182"/>
      <c r="DCO20" s="182"/>
      <c r="DCP20" s="182"/>
      <c r="DCQ20" s="182"/>
      <c r="DCR20" s="182"/>
      <c r="DCS20" s="182"/>
      <c r="DCT20" s="182"/>
      <c r="DCU20" s="182"/>
      <c r="DCV20" s="182"/>
      <c r="DCW20" s="182"/>
      <c r="DCX20" s="182"/>
      <c r="DCY20" s="182"/>
      <c r="DCZ20" s="182"/>
      <c r="DDA20" s="182"/>
      <c r="DDB20" s="182"/>
      <c r="DDC20" s="182"/>
      <c r="DDD20" s="182"/>
      <c r="DDE20" s="182"/>
      <c r="DDF20" s="182"/>
      <c r="DDG20" s="182"/>
      <c r="DDH20" s="182"/>
      <c r="DDI20" s="182"/>
      <c r="DDJ20" s="182"/>
      <c r="DDK20" s="182"/>
      <c r="DDL20" s="182"/>
      <c r="DDM20" s="182"/>
      <c r="DDN20" s="182"/>
      <c r="DDO20" s="182"/>
      <c r="DDP20" s="182"/>
      <c r="DDQ20" s="182"/>
      <c r="DDR20" s="182"/>
      <c r="DDS20" s="182"/>
      <c r="DDT20" s="182"/>
      <c r="DDU20" s="182"/>
      <c r="DDV20" s="182"/>
      <c r="DDW20" s="182"/>
      <c r="DDX20" s="182"/>
      <c r="DDY20" s="182"/>
      <c r="DDZ20" s="182"/>
      <c r="DEA20" s="182"/>
      <c r="DEB20" s="182"/>
      <c r="DEC20" s="182"/>
      <c r="DED20" s="182"/>
      <c r="DEE20" s="182"/>
      <c r="DEF20" s="182"/>
      <c r="DEG20" s="182"/>
      <c r="DEH20" s="182"/>
      <c r="DEI20" s="182"/>
      <c r="DEJ20" s="182"/>
      <c r="DEK20" s="182"/>
      <c r="DEL20" s="182"/>
      <c r="DEM20" s="182"/>
      <c r="DEN20" s="182"/>
      <c r="DEO20" s="182"/>
      <c r="DEP20" s="182"/>
      <c r="DEQ20" s="182"/>
      <c r="DER20" s="182"/>
      <c r="DES20" s="182"/>
      <c r="DET20" s="182"/>
      <c r="DEU20" s="182"/>
      <c r="DEV20" s="182"/>
      <c r="DEW20" s="182"/>
      <c r="DEX20" s="182"/>
      <c r="DEY20" s="182"/>
      <c r="DEZ20" s="182"/>
      <c r="DFA20" s="182"/>
      <c r="DFB20" s="182"/>
      <c r="DFC20" s="182"/>
      <c r="DFD20" s="182"/>
      <c r="DFE20" s="182"/>
      <c r="DFF20" s="182"/>
      <c r="DFG20" s="182"/>
      <c r="DFH20" s="182"/>
      <c r="DFI20" s="182"/>
      <c r="DFJ20" s="182"/>
      <c r="DFK20" s="182"/>
      <c r="DFL20" s="182"/>
      <c r="DFM20" s="182"/>
      <c r="DFN20" s="182"/>
      <c r="DFO20" s="182"/>
      <c r="DFP20" s="182"/>
      <c r="DFQ20" s="182"/>
      <c r="DFR20" s="182"/>
      <c r="DFS20" s="182"/>
      <c r="DFT20" s="182"/>
      <c r="DFU20" s="182"/>
      <c r="DFV20" s="182"/>
      <c r="DFW20" s="182"/>
      <c r="DFX20" s="182"/>
      <c r="DFY20" s="182"/>
      <c r="DFZ20" s="182"/>
      <c r="DGA20" s="182"/>
      <c r="DGB20" s="182"/>
      <c r="DGC20" s="182"/>
      <c r="DGD20" s="182"/>
      <c r="DGE20" s="182"/>
      <c r="DGF20" s="182"/>
      <c r="DGG20" s="182"/>
      <c r="DGH20" s="182"/>
      <c r="DGI20" s="182"/>
      <c r="DGJ20" s="182"/>
      <c r="DGK20" s="182"/>
      <c r="DGL20" s="182"/>
      <c r="DGM20" s="182"/>
      <c r="DGN20" s="182"/>
      <c r="DGO20" s="182"/>
      <c r="DGP20" s="182"/>
      <c r="DGQ20" s="182"/>
      <c r="DGR20" s="182"/>
      <c r="DGS20" s="182"/>
      <c r="DGT20" s="182"/>
      <c r="DGU20" s="182"/>
      <c r="DGV20" s="182"/>
      <c r="DGW20" s="182"/>
      <c r="DGX20" s="182"/>
      <c r="DGY20" s="182"/>
      <c r="DGZ20" s="182"/>
      <c r="DHA20" s="182"/>
      <c r="DHB20" s="182"/>
      <c r="DHC20" s="182"/>
      <c r="DHD20" s="182"/>
      <c r="DHE20" s="182"/>
      <c r="DHF20" s="182"/>
      <c r="DHG20" s="182"/>
      <c r="DHH20" s="182"/>
      <c r="DHI20" s="182"/>
      <c r="DHJ20" s="182"/>
      <c r="DHK20" s="182"/>
      <c r="DHL20" s="182"/>
      <c r="DHM20" s="182"/>
      <c r="DHN20" s="182"/>
      <c r="DHO20" s="182"/>
      <c r="DHP20" s="182"/>
      <c r="DHQ20" s="182"/>
      <c r="DHR20" s="182"/>
      <c r="DHS20" s="182"/>
      <c r="DHT20" s="182"/>
      <c r="DHU20" s="182"/>
      <c r="DHV20" s="182"/>
      <c r="DHW20" s="182"/>
      <c r="DHX20" s="182"/>
      <c r="DHY20" s="182"/>
      <c r="DHZ20" s="182"/>
      <c r="DIA20" s="182"/>
      <c r="DIB20" s="182"/>
      <c r="DIC20" s="182"/>
      <c r="DID20" s="182"/>
      <c r="DIE20" s="182"/>
      <c r="DIF20" s="182"/>
      <c r="DIG20" s="182"/>
      <c r="DIH20" s="182"/>
      <c r="DII20" s="182"/>
      <c r="DIJ20" s="182"/>
      <c r="DIK20" s="182"/>
      <c r="DIL20" s="182"/>
      <c r="DIM20" s="182"/>
      <c r="DIN20" s="182"/>
      <c r="DIO20" s="182"/>
      <c r="DIP20" s="182"/>
      <c r="DIQ20" s="182"/>
      <c r="DIR20" s="182"/>
      <c r="DIS20" s="182"/>
      <c r="DIT20" s="182"/>
      <c r="DIU20" s="182"/>
      <c r="DIV20" s="182"/>
      <c r="DIW20" s="182"/>
      <c r="DIX20" s="182"/>
      <c r="DIY20" s="182"/>
      <c r="DIZ20" s="182"/>
      <c r="DJA20" s="182"/>
      <c r="DJB20" s="182"/>
      <c r="DJC20" s="182"/>
      <c r="DJD20" s="182"/>
      <c r="DJE20" s="182"/>
      <c r="DJF20" s="182"/>
      <c r="DJG20" s="182"/>
      <c r="DJH20" s="182"/>
      <c r="DJI20" s="182"/>
      <c r="DJJ20" s="182"/>
      <c r="DJK20" s="182"/>
      <c r="DJL20" s="182"/>
      <c r="DJM20" s="182"/>
      <c r="DJN20" s="182"/>
      <c r="DJO20" s="182"/>
      <c r="DJP20" s="182"/>
      <c r="DJQ20" s="182"/>
      <c r="DJR20" s="182"/>
      <c r="DJS20" s="182"/>
      <c r="DJT20" s="182"/>
      <c r="DJU20" s="182"/>
      <c r="DJV20" s="182"/>
      <c r="DJW20" s="182"/>
      <c r="DJX20" s="182"/>
      <c r="DJY20" s="182"/>
      <c r="DJZ20" s="182"/>
      <c r="DKA20" s="182"/>
      <c r="DKB20" s="182"/>
      <c r="DKC20" s="182"/>
      <c r="DKD20" s="182"/>
      <c r="DKE20" s="182"/>
      <c r="DKF20" s="182"/>
      <c r="DKG20" s="182"/>
      <c r="DKH20" s="182"/>
      <c r="DKI20" s="182"/>
      <c r="DKJ20" s="182"/>
      <c r="DKK20" s="182"/>
      <c r="DKL20" s="182"/>
      <c r="DKM20" s="182"/>
      <c r="DKN20" s="182"/>
      <c r="DKO20" s="182"/>
      <c r="DKP20" s="182"/>
      <c r="DKQ20" s="182"/>
      <c r="DKR20" s="182"/>
      <c r="DKS20" s="182"/>
      <c r="DKT20" s="182"/>
      <c r="DKU20" s="182"/>
      <c r="DKV20" s="182"/>
      <c r="DKW20" s="182"/>
      <c r="DKX20" s="182"/>
      <c r="DKY20" s="182"/>
      <c r="DKZ20" s="182"/>
      <c r="DLA20" s="182"/>
      <c r="DLB20" s="182"/>
      <c r="DLC20" s="182"/>
      <c r="DLD20" s="182"/>
      <c r="DLE20" s="182"/>
      <c r="DLF20" s="182"/>
      <c r="DLG20" s="182"/>
      <c r="DLH20" s="182"/>
      <c r="DLI20" s="182"/>
      <c r="DLJ20" s="182"/>
      <c r="DLK20" s="182"/>
      <c r="DLL20" s="182"/>
      <c r="DLM20" s="182"/>
      <c r="DLN20" s="182"/>
      <c r="DLO20" s="182"/>
      <c r="DLP20" s="182"/>
      <c r="DLQ20" s="182"/>
      <c r="DLR20" s="182"/>
      <c r="DLS20" s="182"/>
      <c r="DLT20" s="182"/>
      <c r="DLU20" s="182"/>
      <c r="DLV20" s="182"/>
      <c r="DLW20" s="182"/>
      <c r="DLX20" s="182"/>
      <c r="DLY20" s="182"/>
      <c r="DLZ20" s="182"/>
      <c r="DMA20" s="182"/>
      <c r="DMB20" s="182"/>
      <c r="DMC20" s="182"/>
      <c r="DMD20" s="182"/>
      <c r="DME20" s="182"/>
      <c r="DMF20" s="182"/>
      <c r="DMG20" s="182"/>
      <c r="DMH20" s="182"/>
      <c r="DMI20" s="182"/>
      <c r="DMJ20" s="182"/>
      <c r="DMK20" s="182"/>
      <c r="DML20" s="182"/>
      <c r="DMM20" s="182"/>
      <c r="DMN20" s="182"/>
      <c r="DMO20" s="182"/>
      <c r="DMP20" s="182"/>
      <c r="DMQ20" s="182"/>
      <c r="DMR20" s="182"/>
      <c r="DMS20" s="182"/>
      <c r="DMT20" s="182"/>
      <c r="DMU20" s="182"/>
      <c r="DMV20" s="182"/>
      <c r="DMW20" s="182"/>
      <c r="DMX20" s="182"/>
      <c r="DMY20" s="182"/>
      <c r="DMZ20" s="182"/>
      <c r="DNA20" s="182"/>
      <c r="DNB20" s="182"/>
      <c r="DNC20" s="182"/>
      <c r="DND20" s="182"/>
      <c r="DNE20" s="182"/>
      <c r="DNF20" s="182"/>
      <c r="DNG20" s="182"/>
      <c r="DNH20" s="182"/>
      <c r="DNI20" s="182"/>
      <c r="DNJ20" s="182"/>
      <c r="DNK20" s="182"/>
      <c r="DNL20" s="182"/>
      <c r="DNM20" s="182"/>
      <c r="DNN20" s="182"/>
      <c r="DNO20" s="182"/>
      <c r="DNP20" s="182"/>
      <c r="DNQ20" s="182"/>
      <c r="DNR20" s="182"/>
      <c r="DNS20" s="182"/>
      <c r="DNT20" s="182"/>
      <c r="DNU20" s="182"/>
      <c r="DNV20" s="182"/>
      <c r="DNW20" s="182"/>
      <c r="DNX20" s="182"/>
      <c r="DNY20" s="182"/>
      <c r="DNZ20" s="182"/>
      <c r="DOA20" s="182"/>
      <c r="DOB20" s="182"/>
      <c r="DOC20" s="182"/>
      <c r="DOD20" s="182"/>
      <c r="DOE20" s="182"/>
      <c r="DOF20" s="182"/>
      <c r="DOG20" s="182"/>
      <c r="DOH20" s="182"/>
      <c r="DOI20" s="182"/>
      <c r="DOJ20" s="182"/>
      <c r="DOK20" s="182"/>
      <c r="DOL20" s="182"/>
      <c r="DOM20" s="182"/>
      <c r="DON20" s="182"/>
      <c r="DOO20" s="182"/>
      <c r="DOP20" s="182"/>
      <c r="DOQ20" s="182"/>
      <c r="DOR20" s="182"/>
      <c r="DOS20" s="182"/>
      <c r="DOT20" s="182"/>
      <c r="DOU20" s="182"/>
      <c r="DOV20" s="182"/>
      <c r="DOW20" s="182"/>
      <c r="DOX20" s="182"/>
      <c r="DOY20" s="182"/>
      <c r="DOZ20" s="182"/>
      <c r="DPA20" s="182"/>
      <c r="DPB20" s="182"/>
      <c r="DPC20" s="182"/>
      <c r="DPD20" s="182"/>
      <c r="DPE20" s="182"/>
      <c r="DPF20" s="182"/>
      <c r="DPG20" s="182"/>
      <c r="DPH20" s="182"/>
      <c r="DPI20" s="182"/>
      <c r="DPJ20" s="182"/>
      <c r="DPK20" s="182"/>
      <c r="DPL20" s="182"/>
      <c r="DPM20" s="182"/>
      <c r="DPN20" s="182"/>
      <c r="DPO20" s="182"/>
      <c r="DPP20" s="182"/>
      <c r="DPQ20" s="182"/>
      <c r="DPR20" s="182"/>
      <c r="DPS20" s="182"/>
      <c r="DPT20" s="182"/>
      <c r="DPU20" s="182"/>
      <c r="DPV20" s="182"/>
      <c r="DPW20" s="182"/>
      <c r="DPX20" s="182"/>
      <c r="DPY20" s="182"/>
      <c r="DPZ20" s="182"/>
      <c r="DQA20" s="182"/>
      <c r="DQB20" s="182"/>
      <c r="DQC20" s="182"/>
      <c r="DQD20" s="182"/>
      <c r="DQE20" s="182"/>
      <c r="DQF20" s="182"/>
      <c r="DQG20" s="182"/>
      <c r="DQH20" s="182"/>
      <c r="DQI20" s="182"/>
      <c r="DQJ20" s="182"/>
      <c r="DQK20" s="182"/>
      <c r="DQL20" s="182"/>
      <c r="DQM20" s="182"/>
      <c r="DQN20" s="182"/>
      <c r="DQO20" s="182"/>
      <c r="DQP20" s="182"/>
      <c r="DQQ20" s="182"/>
      <c r="DQR20" s="182"/>
      <c r="DQS20" s="182"/>
      <c r="DQT20" s="182"/>
      <c r="DQU20" s="182"/>
      <c r="DQV20" s="182"/>
      <c r="DQW20" s="182"/>
      <c r="DQX20" s="182"/>
      <c r="DQY20" s="182"/>
      <c r="DQZ20" s="182"/>
      <c r="DRA20" s="182"/>
      <c r="DRB20" s="182"/>
      <c r="DRC20" s="182"/>
      <c r="DRD20" s="182"/>
      <c r="DRE20" s="182"/>
      <c r="DRF20" s="182"/>
      <c r="DRG20" s="182"/>
      <c r="DRH20" s="182"/>
      <c r="DRI20" s="182"/>
      <c r="DRJ20" s="182"/>
      <c r="DRK20" s="182"/>
      <c r="DRL20" s="182"/>
      <c r="DRM20" s="182"/>
      <c r="DRN20" s="182"/>
      <c r="DRO20" s="182"/>
      <c r="DRP20" s="182"/>
      <c r="DRQ20" s="182"/>
      <c r="DRR20" s="182"/>
      <c r="DRS20" s="182"/>
      <c r="DRT20" s="182"/>
      <c r="DRU20" s="182"/>
      <c r="DRV20" s="182"/>
      <c r="DRW20" s="182"/>
      <c r="DRX20" s="182"/>
      <c r="DRY20" s="182"/>
      <c r="DRZ20" s="182"/>
      <c r="DSA20" s="182"/>
      <c r="DSB20" s="182"/>
      <c r="DSC20" s="182"/>
      <c r="DSD20" s="182"/>
      <c r="DSE20" s="182"/>
      <c r="DSF20" s="182"/>
      <c r="DSG20" s="182"/>
      <c r="DSH20" s="182"/>
      <c r="DSI20" s="182"/>
      <c r="DSJ20" s="182"/>
      <c r="DSK20" s="182"/>
      <c r="DSL20" s="182"/>
      <c r="DSM20" s="182"/>
      <c r="DSN20" s="182"/>
      <c r="DSO20" s="182"/>
      <c r="DSP20" s="182"/>
      <c r="DSQ20" s="182"/>
      <c r="DSR20" s="182"/>
      <c r="DSS20" s="182"/>
      <c r="DST20" s="182"/>
      <c r="DSU20" s="182"/>
      <c r="DSV20" s="182"/>
      <c r="DSW20" s="182"/>
      <c r="DSX20" s="182"/>
      <c r="DSY20" s="182"/>
      <c r="DSZ20" s="182"/>
      <c r="DTA20" s="182"/>
      <c r="DTB20" s="182"/>
      <c r="DTC20" s="182"/>
      <c r="DTD20" s="182"/>
      <c r="DTE20" s="182"/>
      <c r="DTF20" s="182"/>
      <c r="DTG20" s="182"/>
      <c r="DTH20" s="182"/>
      <c r="DTI20" s="182"/>
      <c r="DTJ20" s="182"/>
      <c r="DTK20" s="182"/>
      <c r="DTL20" s="182"/>
      <c r="DTM20" s="182"/>
      <c r="DTN20" s="182"/>
      <c r="DTO20" s="182"/>
      <c r="DTP20" s="182"/>
      <c r="DTQ20" s="182"/>
      <c r="DTR20" s="182"/>
      <c r="DTS20" s="182"/>
      <c r="DTT20" s="182"/>
      <c r="DTU20" s="182"/>
      <c r="DTV20" s="182"/>
      <c r="DTW20" s="182"/>
      <c r="DTX20" s="182"/>
      <c r="DTY20" s="182"/>
      <c r="DTZ20" s="182"/>
      <c r="DUA20" s="182"/>
      <c r="DUB20" s="182"/>
      <c r="DUC20" s="182"/>
      <c r="DUD20" s="182"/>
      <c r="DUE20" s="182"/>
      <c r="DUF20" s="182"/>
      <c r="DUG20" s="182"/>
      <c r="DUH20" s="182"/>
      <c r="DUI20" s="182"/>
      <c r="DUJ20" s="182"/>
      <c r="DUK20" s="182"/>
      <c r="DUL20" s="182"/>
      <c r="DUM20" s="182"/>
      <c r="DUN20" s="182"/>
      <c r="DUO20" s="182"/>
      <c r="DUP20" s="182"/>
      <c r="DUQ20" s="182"/>
      <c r="DUR20" s="182"/>
      <c r="DUS20" s="182"/>
      <c r="DUT20" s="182"/>
      <c r="DUU20" s="182"/>
      <c r="DUV20" s="182"/>
      <c r="DUW20" s="182"/>
      <c r="DUX20" s="182"/>
      <c r="DUY20" s="182"/>
      <c r="DUZ20" s="182"/>
      <c r="DVA20" s="182"/>
      <c r="DVB20" s="182"/>
      <c r="DVC20" s="182"/>
      <c r="DVD20" s="182"/>
      <c r="DVE20" s="182"/>
      <c r="DVF20" s="182"/>
      <c r="DVG20" s="182"/>
      <c r="DVH20" s="182"/>
      <c r="DVI20" s="182"/>
      <c r="DVJ20" s="182"/>
      <c r="DVK20" s="182"/>
      <c r="DVL20" s="182"/>
      <c r="DVM20" s="182"/>
      <c r="DVN20" s="182"/>
      <c r="DVO20" s="182"/>
      <c r="DVP20" s="182"/>
      <c r="DVQ20" s="182"/>
      <c r="DVR20" s="182"/>
      <c r="DVS20" s="182"/>
      <c r="DVT20" s="182"/>
      <c r="DVU20" s="182"/>
      <c r="DVV20" s="182"/>
      <c r="DVW20" s="182"/>
      <c r="DVX20" s="182"/>
      <c r="DVY20" s="182"/>
      <c r="DVZ20" s="182"/>
      <c r="DWA20" s="182"/>
      <c r="DWB20" s="182"/>
      <c r="DWC20" s="182"/>
      <c r="DWD20" s="182"/>
      <c r="DWE20" s="182"/>
      <c r="DWF20" s="182"/>
      <c r="DWG20" s="182"/>
      <c r="DWH20" s="182"/>
      <c r="DWI20" s="182"/>
      <c r="DWJ20" s="182"/>
      <c r="DWK20" s="182"/>
      <c r="DWL20" s="182"/>
      <c r="DWM20" s="182"/>
      <c r="DWN20" s="182"/>
      <c r="DWO20" s="182"/>
      <c r="DWP20" s="182"/>
      <c r="DWQ20" s="182"/>
      <c r="DWR20" s="182"/>
      <c r="DWS20" s="182"/>
      <c r="DWT20" s="182"/>
      <c r="DWU20" s="182"/>
      <c r="DWV20" s="182"/>
      <c r="DWW20" s="182"/>
      <c r="DWX20" s="182"/>
      <c r="DWY20" s="182"/>
      <c r="DWZ20" s="182"/>
      <c r="DXA20" s="182"/>
      <c r="DXB20" s="182"/>
      <c r="DXC20" s="182"/>
      <c r="DXD20" s="182"/>
      <c r="DXE20" s="182"/>
      <c r="DXF20" s="182"/>
      <c r="DXG20" s="182"/>
      <c r="DXH20" s="182"/>
      <c r="DXI20" s="182"/>
      <c r="DXJ20" s="182"/>
      <c r="DXK20" s="182"/>
      <c r="DXL20" s="182"/>
      <c r="DXM20" s="182"/>
      <c r="DXN20" s="182"/>
      <c r="DXO20" s="182"/>
      <c r="DXP20" s="182"/>
      <c r="DXQ20" s="182"/>
      <c r="DXR20" s="182"/>
      <c r="DXS20" s="182"/>
      <c r="DXT20" s="182"/>
      <c r="DXU20" s="182"/>
      <c r="DXV20" s="182"/>
      <c r="DXW20" s="182"/>
      <c r="DXX20" s="182"/>
      <c r="DXY20" s="182"/>
      <c r="DXZ20" s="182"/>
      <c r="DYA20" s="182"/>
      <c r="DYB20" s="182"/>
      <c r="DYC20" s="182"/>
      <c r="DYD20" s="182"/>
      <c r="DYE20" s="182"/>
      <c r="DYF20" s="182"/>
      <c r="DYG20" s="182"/>
      <c r="DYH20" s="182"/>
      <c r="DYI20" s="182"/>
      <c r="DYJ20" s="182"/>
      <c r="DYK20" s="182"/>
      <c r="DYL20" s="182"/>
      <c r="DYM20" s="182"/>
      <c r="DYN20" s="182"/>
      <c r="DYO20" s="182"/>
      <c r="DYP20" s="182"/>
      <c r="DYQ20" s="182"/>
      <c r="DYR20" s="182"/>
      <c r="DYS20" s="182"/>
      <c r="DYT20" s="182"/>
      <c r="DYU20" s="182"/>
      <c r="DYV20" s="182"/>
      <c r="DYW20" s="182"/>
      <c r="DYX20" s="182"/>
      <c r="DYY20" s="182"/>
      <c r="DYZ20" s="182"/>
      <c r="DZA20" s="182"/>
      <c r="DZB20" s="182"/>
      <c r="DZC20" s="182"/>
      <c r="DZD20" s="182"/>
      <c r="DZE20" s="182"/>
      <c r="DZF20" s="182"/>
      <c r="DZG20" s="182"/>
      <c r="DZH20" s="182"/>
      <c r="DZI20" s="182"/>
      <c r="DZJ20" s="182"/>
      <c r="DZK20" s="182"/>
      <c r="DZL20" s="182"/>
      <c r="DZM20" s="182"/>
      <c r="DZN20" s="182"/>
      <c r="DZO20" s="182"/>
      <c r="DZP20" s="182"/>
      <c r="DZQ20" s="182"/>
      <c r="DZR20" s="182"/>
      <c r="DZS20" s="182"/>
      <c r="DZT20" s="182"/>
      <c r="DZU20" s="182"/>
      <c r="DZV20" s="182"/>
      <c r="DZW20" s="182"/>
      <c r="DZX20" s="182"/>
      <c r="DZY20" s="182"/>
      <c r="DZZ20" s="182"/>
      <c r="EAA20" s="182"/>
      <c r="EAB20" s="182"/>
      <c r="EAC20" s="182"/>
      <c r="EAD20" s="182"/>
      <c r="EAE20" s="182"/>
      <c r="EAF20" s="182"/>
      <c r="EAG20" s="182"/>
      <c r="EAH20" s="182"/>
      <c r="EAI20" s="182"/>
      <c r="EAJ20" s="182"/>
      <c r="EAK20" s="182"/>
      <c r="EAL20" s="182"/>
      <c r="EAM20" s="182"/>
      <c r="EAN20" s="182"/>
      <c r="EAO20" s="182"/>
      <c r="EAP20" s="182"/>
      <c r="EAQ20" s="182"/>
      <c r="EAR20" s="182"/>
      <c r="EAS20" s="182"/>
      <c r="EAT20" s="182"/>
      <c r="EAU20" s="182"/>
      <c r="EAV20" s="182"/>
      <c r="EAW20" s="182"/>
      <c r="EAX20" s="182"/>
      <c r="EAY20" s="182"/>
      <c r="EAZ20" s="182"/>
      <c r="EBA20" s="182"/>
      <c r="EBB20" s="182"/>
      <c r="EBC20" s="182"/>
      <c r="EBD20" s="182"/>
      <c r="EBE20" s="182"/>
      <c r="EBF20" s="182"/>
      <c r="EBG20" s="182"/>
      <c r="EBH20" s="182"/>
      <c r="EBI20" s="182"/>
      <c r="EBJ20" s="182"/>
      <c r="EBK20" s="182"/>
      <c r="EBL20" s="182"/>
      <c r="EBM20" s="182"/>
      <c r="EBN20" s="182"/>
      <c r="EBO20" s="182"/>
      <c r="EBP20" s="182"/>
      <c r="EBQ20" s="182"/>
      <c r="EBR20" s="182"/>
      <c r="EBS20" s="182"/>
      <c r="EBT20" s="182"/>
      <c r="EBU20" s="182"/>
      <c r="EBV20" s="182"/>
      <c r="EBW20" s="182"/>
      <c r="EBX20" s="182"/>
      <c r="EBY20" s="182"/>
      <c r="EBZ20" s="182"/>
      <c r="ECA20" s="182"/>
      <c r="ECB20" s="182"/>
      <c r="ECC20" s="182"/>
      <c r="ECD20" s="182"/>
      <c r="ECE20" s="182"/>
      <c r="ECF20" s="182"/>
      <c r="ECG20" s="182"/>
      <c r="ECH20" s="182"/>
      <c r="ECI20" s="182"/>
      <c r="ECJ20" s="182"/>
      <c r="ECK20" s="182"/>
      <c r="ECL20" s="182"/>
      <c r="ECM20" s="182"/>
      <c r="ECN20" s="182"/>
      <c r="ECO20" s="182"/>
      <c r="ECP20" s="182"/>
      <c r="ECQ20" s="182"/>
      <c r="ECR20" s="182"/>
      <c r="ECS20" s="182"/>
      <c r="ECT20" s="182"/>
      <c r="ECU20" s="182"/>
      <c r="ECV20" s="182"/>
      <c r="ECW20" s="182"/>
      <c r="ECX20" s="182"/>
      <c r="ECY20" s="182"/>
      <c r="ECZ20" s="182"/>
      <c r="EDA20" s="182"/>
      <c r="EDB20" s="182"/>
      <c r="EDC20" s="182"/>
      <c r="EDD20" s="182"/>
      <c r="EDE20" s="182"/>
      <c r="EDF20" s="182"/>
      <c r="EDG20" s="182"/>
      <c r="EDH20" s="182"/>
      <c r="EDI20" s="182"/>
      <c r="EDJ20" s="182"/>
      <c r="EDK20" s="182"/>
      <c r="EDL20" s="182"/>
      <c r="EDM20" s="182"/>
      <c r="EDN20" s="182"/>
      <c r="EDO20" s="182"/>
      <c r="EDP20" s="182"/>
      <c r="EDQ20" s="182"/>
      <c r="EDR20" s="182"/>
      <c r="EDS20" s="182"/>
      <c r="EDT20" s="182"/>
      <c r="EDU20" s="182"/>
      <c r="EDV20" s="182"/>
      <c r="EDW20" s="182"/>
      <c r="EDX20" s="182"/>
      <c r="EDY20" s="182"/>
      <c r="EDZ20" s="182"/>
      <c r="EEA20" s="182"/>
      <c r="EEB20" s="182"/>
      <c r="EEC20" s="182"/>
      <c r="EED20" s="182"/>
      <c r="EEE20" s="182"/>
      <c r="EEF20" s="182"/>
      <c r="EEG20" s="182"/>
      <c r="EEH20" s="182"/>
      <c r="EEI20" s="182"/>
      <c r="EEJ20" s="182"/>
      <c r="EEK20" s="182"/>
      <c r="EEL20" s="182"/>
      <c r="EEM20" s="182"/>
      <c r="EEN20" s="182"/>
      <c r="EEO20" s="182"/>
      <c r="EEP20" s="182"/>
      <c r="EEQ20" s="182"/>
      <c r="EER20" s="182"/>
      <c r="EES20" s="182"/>
      <c r="EET20" s="182"/>
      <c r="EEU20" s="182"/>
      <c r="EEV20" s="182"/>
      <c r="EEW20" s="182"/>
      <c r="EEX20" s="182"/>
      <c r="EEY20" s="182"/>
      <c r="EEZ20" s="182"/>
      <c r="EFA20" s="182"/>
      <c r="EFB20" s="182"/>
      <c r="EFC20" s="182"/>
      <c r="EFD20" s="182"/>
      <c r="EFE20" s="182"/>
      <c r="EFF20" s="182"/>
      <c r="EFG20" s="182"/>
      <c r="EFH20" s="182"/>
      <c r="EFI20" s="182"/>
      <c r="EFJ20" s="182"/>
      <c r="EFK20" s="182"/>
      <c r="EFL20" s="182"/>
      <c r="EFM20" s="182"/>
      <c r="EFN20" s="182"/>
      <c r="EFO20" s="182"/>
      <c r="EFP20" s="182"/>
      <c r="EFQ20" s="182"/>
      <c r="EFR20" s="182"/>
      <c r="EFS20" s="182"/>
      <c r="EFT20" s="182"/>
      <c r="EFU20" s="182"/>
      <c r="EFV20" s="182"/>
      <c r="EFW20" s="182"/>
      <c r="EFX20" s="182"/>
      <c r="EFY20" s="182"/>
      <c r="EFZ20" s="182"/>
      <c r="EGA20" s="182"/>
      <c r="EGB20" s="182"/>
      <c r="EGC20" s="182"/>
      <c r="EGD20" s="182"/>
      <c r="EGE20" s="182"/>
      <c r="EGF20" s="182"/>
      <c r="EGG20" s="182"/>
      <c r="EGH20" s="182"/>
      <c r="EGI20" s="182"/>
      <c r="EGJ20" s="182"/>
      <c r="EGK20" s="182"/>
      <c r="EGL20" s="182"/>
      <c r="EGM20" s="182"/>
      <c r="EGN20" s="182"/>
      <c r="EGO20" s="182"/>
      <c r="EGP20" s="182"/>
      <c r="EGQ20" s="182"/>
      <c r="EGR20" s="182"/>
      <c r="EGS20" s="182"/>
      <c r="EGT20" s="182"/>
      <c r="EGU20" s="182"/>
      <c r="EGV20" s="182"/>
      <c r="EGW20" s="182"/>
      <c r="EGX20" s="182"/>
      <c r="EGY20" s="182"/>
      <c r="EGZ20" s="182"/>
      <c r="EHA20" s="182"/>
      <c r="EHB20" s="182"/>
      <c r="EHC20" s="182"/>
      <c r="EHD20" s="182"/>
      <c r="EHE20" s="182"/>
      <c r="EHF20" s="182"/>
      <c r="EHG20" s="182"/>
      <c r="EHH20" s="182"/>
      <c r="EHI20" s="182"/>
      <c r="EHJ20" s="182"/>
      <c r="EHK20" s="182"/>
      <c r="EHL20" s="182"/>
      <c r="EHM20" s="182"/>
      <c r="EHN20" s="182"/>
      <c r="EHO20" s="182"/>
      <c r="EHP20" s="182"/>
      <c r="EHQ20" s="182"/>
      <c r="EHR20" s="182"/>
      <c r="EHS20" s="182"/>
      <c r="EHT20" s="182"/>
      <c r="EHU20" s="182"/>
      <c r="EHV20" s="182"/>
      <c r="EHW20" s="182"/>
      <c r="EHX20" s="182"/>
      <c r="EHY20" s="182"/>
      <c r="EHZ20" s="182"/>
      <c r="EIA20" s="182"/>
      <c r="EIB20" s="182"/>
      <c r="EIC20" s="182"/>
      <c r="EID20" s="182"/>
      <c r="EIE20" s="182"/>
      <c r="EIF20" s="182"/>
      <c r="EIG20" s="182"/>
      <c r="EIH20" s="182"/>
      <c r="EII20" s="182"/>
      <c r="EIJ20" s="182"/>
      <c r="EIK20" s="182"/>
      <c r="EIL20" s="182"/>
      <c r="EIM20" s="182"/>
      <c r="EIN20" s="182"/>
      <c r="EIO20" s="182"/>
      <c r="EIP20" s="182"/>
      <c r="EIQ20" s="182"/>
      <c r="EIR20" s="182"/>
      <c r="EIS20" s="182"/>
      <c r="EIT20" s="182"/>
      <c r="EIU20" s="182"/>
      <c r="EIV20" s="182"/>
      <c r="EIW20" s="182"/>
      <c r="EIX20" s="182"/>
      <c r="EIY20" s="182"/>
      <c r="EIZ20" s="182"/>
      <c r="EJA20" s="182"/>
      <c r="EJB20" s="182"/>
      <c r="EJC20" s="182"/>
      <c r="EJD20" s="182"/>
      <c r="EJE20" s="182"/>
      <c r="EJF20" s="182"/>
      <c r="EJG20" s="182"/>
      <c r="EJH20" s="182"/>
      <c r="EJI20" s="182"/>
      <c r="EJJ20" s="182"/>
      <c r="EJK20" s="182"/>
      <c r="EJL20" s="182"/>
      <c r="EJM20" s="182"/>
      <c r="EJN20" s="182"/>
      <c r="EJO20" s="182"/>
      <c r="EJP20" s="182"/>
      <c r="EJQ20" s="182"/>
      <c r="EJR20" s="182"/>
      <c r="EJS20" s="182"/>
      <c r="EJT20" s="182"/>
      <c r="EJU20" s="182"/>
      <c r="EJV20" s="182"/>
      <c r="EJW20" s="182"/>
      <c r="EJX20" s="182"/>
      <c r="EJY20" s="182"/>
      <c r="EJZ20" s="182"/>
      <c r="EKA20" s="182"/>
      <c r="EKB20" s="182"/>
      <c r="EKC20" s="182"/>
      <c r="EKD20" s="182"/>
      <c r="EKE20" s="182"/>
      <c r="EKF20" s="182"/>
      <c r="EKG20" s="182"/>
      <c r="EKH20" s="182"/>
      <c r="EKI20" s="182"/>
      <c r="EKJ20" s="182"/>
      <c r="EKK20" s="182"/>
      <c r="EKL20" s="182"/>
      <c r="EKM20" s="182"/>
      <c r="EKN20" s="182"/>
      <c r="EKO20" s="182"/>
      <c r="EKP20" s="182"/>
      <c r="EKQ20" s="182"/>
      <c r="EKR20" s="182"/>
      <c r="EKS20" s="182"/>
      <c r="EKT20" s="182"/>
      <c r="EKU20" s="182"/>
      <c r="EKV20" s="182"/>
      <c r="EKW20" s="182"/>
      <c r="EKX20" s="182"/>
      <c r="EKY20" s="182"/>
      <c r="EKZ20" s="182"/>
      <c r="ELA20" s="182"/>
      <c r="ELB20" s="182"/>
      <c r="ELC20" s="182"/>
      <c r="ELD20" s="182"/>
      <c r="ELE20" s="182"/>
      <c r="ELF20" s="182"/>
      <c r="ELG20" s="182"/>
      <c r="ELH20" s="182"/>
      <c r="ELI20" s="182"/>
      <c r="ELJ20" s="182"/>
      <c r="ELK20" s="182"/>
      <c r="ELL20" s="182"/>
      <c r="ELM20" s="182"/>
      <c r="ELN20" s="182"/>
      <c r="ELO20" s="182"/>
      <c r="ELP20" s="182"/>
      <c r="ELQ20" s="182"/>
      <c r="ELR20" s="182"/>
      <c r="ELS20" s="182"/>
      <c r="ELT20" s="182"/>
      <c r="ELU20" s="182"/>
      <c r="ELV20" s="182"/>
      <c r="ELW20" s="182"/>
      <c r="ELX20" s="182"/>
      <c r="ELY20" s="182"/>
      <c r="ELZ20" s="182"/>
      <c r="EMA20" s="182"/>
      <c r="EMB20" s="182"/>
      <c r="EMC20" s="182"/>
      <c r="EMD20" s="182"/>
      <c r="EME20" s="182"/>
      <c r="EMF20" s="182"/>
      <c r="EMG20" s="182"/>
      <c r="EMH20" s="182"/>
      <c r="EMI20" s="182"/>
      <c r="EMJ20" s="182"/>
      <c r="EMK20" s="182"/>
      <c r="EML20" s="182"/>
      <c r="EMM20" s="182"/>
      <c r="EMN20" s="182"/>
      <c r="EMO20" s="182"/>
      <c r="EMP20" s="182"/>
      <c r="EMQ20" s="182"/>
      <c r="EMR20" s="182"/>
      <c r="EMS20" s="182"/>
      <c r="EMT20" s="182"/>
      <c r="EMU20" s="182"/>
      <c r="EMV20" s="182"/>
      <c r="EMW20" s="182"/>
      <c r="EMX20" s="182"/>
      <c r="EMY20" s="182"/>
      <c r="EMZ20" s="182"/>
      <c r="ENA20" s="182"/>
      <c r="ENB20" s="182"/>
      <c r="ENC20" s="182"/>
      <c r="END20" s="182"/>
      <c r="ENE20" s="182"/>
      <c r="ENF20" s="182"/>
      <c r="ENG20" s="182"/>
      <c r="ENH20" s="182"/>
      <c r="ENI20" s="182"/>
      <c r="ENJ20" s="182"/>
      <c r="ENK20" s="182"/>
      <c r="ENL20" s="182"/>
      <c r="ENM20" s="182"/>
      <c r="ENN20" s="182"/>
      <c r="ENO20" s="182"/>
      <c r="ENP20" s="182"/>
      <c r="ENQ20" s="182"/>
      <c r="ENR20" s="182"/>
      <c r="ENS20" s="182"/>
      <c r="ENT20" s="182"/>
      <c r="ENU20" s="182"/>
      <c r="ENV20" s="182"/>
      <c r="ENW20" s="182"/>
      <c r="ENX20" s="182"/>
      <c r="ENY20" s="182"/>
      <c r="ENZ20" s="182"/>
      <c r="EOA20" s="182"/>
      <c r="EOB20" s="182"/>
      <c r="EOC20" s="182"/>
      <c r="EOD20" s="182"/>
      <c r="EOE20" s="182"/>
      <c r="EOF20" s="182"/>
      <c r="EOG20" s="182"/>
      <c r="EOH20" s="182"/>
      <c r="EOI20" s="182"/>
      <c r="EOJ20" s="182"/>
      <c r="EOK20" s="182"/>
      <c r="EOL20" s="182"/>
      <c r="EOM20" s="182"/>
      <c r="EON20" s="182"/>
      <c r="EOO20" s="182"/>
      <c r="EOP20" s="182"/>
      <c r="EOQ20" s="182"/>
      <c r="EOR20" s="182"/>
      <c r="EOS20" s="182"/>
      <c r="EOT20" s="182"/>
      <c r="EOU20" s="182"/>
      <c r="EOV20" s="182"/>
      <c r="EOW20" s="182"/>
      <c r="EOX20" s="182"/>
      <c r="EOY20" s="182"/>
      <c r="EOZ20" s="182"/>
      <c r="EPA20" s="182"/>
      <c r="EPB20" s="182"/>
      <c r="EPC20" s="182"/>
      <c r="EPD20" s="182"/>
      <c r="EPE20" s="182"/>
      <c r="EPF20" s="182"/>
      <c r="EPG20" s="182"/>
      <c r="EPH20" s="182"/>
      <c r="EPI20" s="182"/>
      <c r="EPJ20" s="182"/>
      <c r="EPK20" s="182"/>
      <c r="EPL20" s="182"/>
      <c r="EPM20" s="182"/>
      <c r="EPN20" s="182"/>
      <c r="EPO20" s="182"/>
      <c r="EPP20" s="182"/>
      <c r="EPQ20" s="182"/>
      <c r="EPR20" s="182"/>
      <c r="EPS20" s="182"/>
      <c r="EPT20" s="182"/>
      <c r="EPU20" s="182"/>
      <c r="EPV20" s="182"/>
      <c r="EPW20" s="182"/>
      <c r="EPX20" s="182"/>
      <c r="EPY20" s="182"/>
      <c r="EPZ20" s="182"/>
      <c r="EQA20" s="182"/>
      <c r="EQB20" s="182"/>
      <c r="EQC20" s="182"/>
      <c r="EQD20" s="182"/>
      <c r="EQE20" s="182"/>
      <c r="EQF20" s="182"/>
      <c r="EQG20" s="182"/>
      <c r="EQH20" s="182"/>
      <c r="EQI20" s="182"/>
      <c r="EQJ20" s="182"/>
      <c r="EQK20" s="182"/>
      <c r="EQL20" s="182"/>
      <c r="EQM20" s="182"/>
      <c r="EQN20" s="182"/>
      <c r="EQO20" s="182"/>
      <c r="EQP20" s="182"/>
      <c r="EQQ20" s="182"/>
      <c r="EQR20" s="182"/>
      <c r="EQS20" s="182"/>
      <c r="EQT20" s="182"/>
      <c r="EQU20" s="182"/>
      <c r="EQV20" s="182"/>
      <c r="EQW20" s="182"/>
      <c r="EQX20" s="182"/>
      <c r="EQY20" s="182"/>
      <c r="EQZ20" s="182"/>
      <c r="ERA20" s="182"/>
      <c r="ERB20" s="182"/>
      <c r="ERC20" s="182"/>
      <c r="ERD20" s="182"/>
      <c r="ERE20" s="182"/>
      <c r="ERF20" s="182"/>
      <c r="ERG20" s="182"/>
      <c r="ERH20" s="182"/>
      <c r="ERI20" s="182"/>
      <c r="ERJ20" s="182"/>
      <c r="ERK20" s="182"/>
      <c r="ERL20" s="182"/>
      <c r="ERM20" s="182"/>
      <c r="ERN20" s="182"/>
      <c r="ERO20" s="182"/>
      <c r="ERP20" s="182"/>
      <c r="ERQ20" s="182"/>
      <c r="ERR20" s="182"/>
      <c r="ERS20" s="182"/>
      <c r="ERT20" s="182"/>
      <c r="ERU20" s="182"/>
      <c r="ERV20" s="182"/>
      <c r="ERW20" s="182"/>
      <c r="ERX20" s="182"/>
      <c r="ERY20" s="182"/>
      <c r="ERZ20" s="182"/>
      <c r="ESA20" s="182"/>
      <c r="ESB20" s="182"/>
      <c r="ESC20" s="182"/>
      <c r="ESD20" s="182"/>
      <c r="ESE20" s="182"/>
      <c r="ESF20" s="182"/>
      <c r="ESG20" s="182"/>
      <c r="ESH20" s="182"/>
      <c r="ESI20" s="182"/>
      <c r="ESJ20" s="182"/>
      <c r="ESK20" s="182"/>
      <c r="ESL20" s="182"/>
      <c r="ESM20" s="182"/>
      <c r="ESN20" s="182"/>
      <c r="ESO20" s="182"/>
      <c r="ESP20" s="182"/>
      <c r="ESQ20" s="182"/>
      <c r="ESR20" s="182"/>
      <c r="ESS20" s="182"/>
      <c r="EST20" s="182"/>
      <c r="ESU20" s="182"/>
      <c r="ESV20" s="182"/>
      <c r="ESW20" s="182"/>
      <c r="ESX20" s="182"/>
      <c r="ESY20" s="182"/>
      <c r="ESZ20" s="182"/>
      <c r="ETA20" s="182"/>
      <c r="ETB20" s="182"/>
      <c r="ETC20" s="182"/>
      <c r="ETD20" s="182"/>
      <c r="ETE20" s="182"/>
      <c r="ETF20" s="182"/>
      <c r="ETG20" s="182"/>
      <c r="ETH20" s="182"/>
      <c r="ETI20" s="182"/>
      <c r="ETJ20" s="182"/>
      <c r="ETK20" s="182"/>
      <c r="ETL20" s="182"/>
      <c r="ETM20" s="182"/>
      <c r="ETN20" s="182"/>
      <c r="ETO20" s="182"/>
      <c r="ETP20" s="182"/>
      <c r="ETQ20" s="182"/>
      <c r="ETR20" s="182"/>
      <c r="ETS20" s="182"/>
      <c r="ETT20" s="182"/>
      <c r="ETU20" s="182"/>
      <c r="ETV20" s="182"/>
      <c r="ETW20" s="182"/>
      <c r="ETX20" s="182"/>
      <c r="ETY20" s="182"/>
      <c r="ETZ20" s="182"/>
      <c r="EUA20" s="182"/>
      <c r="EUB20" s="182"/>
      <c r="EUC20" s="182"/>
      <c r="EUD20" s="182"/>
      <c r="EUE20" s="182"/>
      <c r="EUF20" s="182"/>
      <c r="EUG20" s="182"/>
      <c r="EUH20" s="182"/>
      <c r="EUI20" s="182"/>
      <c r="EUJ20" s="182"/>
      <c r="EUK20" s="182"/>
      <c r="EUL20" s="182"/>
      <c r="EUM20" s="182"/>
      <c r="EUN20" s="182"/>
      <c r="EUO20" s="182"/>
      <c r="EUP20" s="182"/>
      <c r="EUQ20" s="182"/>
      <c r="EUR20" s="182"/>
      <c r="EUS20" s="182"/>
      <c r="EUT20" s="182"/>
      <c r="EUU20" s="182"/>
      <c r="EUV20" s="182"/>
      <c r="EUW20" s="182"/>
      <c r="EUX20" s="182"/>
      <c r="EUY20" s="182"/>
      <c r="EUZ20" s="182"/>
      <c r="EVA20" s="182"/>
      <c r="EVB20" s="182"/>
      <c r="EVC20" s="182"/>
      <c r="EVD20" s="182"/>
      <c r="EVE20" s="182"/>
      <c r="EVF20" s="182"/>
      <c r="EVG20" s="182"/>
      <c r="EVH20" s="182"/>
      <c r="EVI20" s="182"/>
      <c r="EVJ20" s="182"/>
      <c r="EVK20" s="182"/>
      <c r="EVL20" s="182"/>
      <c r="EVM20" s="182"/>
      <c r="EVN20" s="182"/>
      <c r="EVO20" s="182"/>
      <c r="EVP20" s="182"/>
      <c r="EVQ20" s="182"/>
      <c r="EVR20" s="182"/>
      <c r="EVS20" s="182"/>
      <c r="EVT20" s="182"/>
      <c r="EVU20" s="182"/>
      <c r="EVV20" s="182"/>
      <c r="EVW20" s="182"/>
      <c r="EVX20" s="182"/>
      <c r="EVY20" s="182"/>
      <c r="EVZ20" s="182"/>
      <c r="EWA20" s="182"/>
      <c r="EWB20" s="182"/>
      <c r="EWC20" s="182"/>
      <c r="EWD20" s="182"/>
      <c r="EWE20" s="182"/>
      <c r="EWF20" s="182"/>
      <c r="EWG20" s="182"/>
      <c r="EWH20" s="182"/>
      <c r="EWI20" s="182"/>
      <c r="EWJ20" s="182"/>
      <c r="EWK20" s="182"/>
      <c r="EWL20" s="182"/>
      <c r="EWM20" s="182"/>
      <c r="EWN20" s="182"/>
      <c r="EWO20" s="182"/>
      <c r="EWP20" s="182"/>
      <c r="EWQ20" s="182"/>
      <c r="EWR20" s="182"/>
      <c r="EWS20" s="182"/>
      <c r="EWT20" s="182"/>
      <c r="EWU20" s="182"/>
      <c r="EWV20" s="182"/>
      <c r="EWW20" s="182"/>
      <c r="EWX20" s="182"/>
      <c r="EWY20" s="182"/>
      <c r="EWZ20" s="182"/>
      <c r="EXA20" s="182"/>
      <c r="EXB20" s="182"/>
      <c r="EXC20" s="182"/>
      <c r="EXD20" s="182"/>
      <c r="EXE20" s="182"/>
      <c r="EXF20" s="182"/>
      <c r="EXG20" s="182"/>
      <c r="EXH20" s="182"/>
      <c r="EXI20" s="182"/>
      <c r="EXJ20" s="182"/>
      <c r="EXK20" s="182"/>
      <c r="EXL20" s="182"/>
      <c r="EXM20" s="182"/>
      <c r="EXN20" s="182"/>
      <c r="EXO20" s="182"/>
      <c r="EXP20" s="182"/>
      <c r="EXQ20" s="182"/>
      <c r="EXR20" s="182"/>
      <c r="EXS20" s="182"/>
      <c r="EXT20" s="182"/>
      <c r="EXU20" s="182"/>
      <c r="EXV20" s="182"/>
      <c r="EXW20" s="182"/>
      <c r="EXX20" s="182"/>
      <c r="EXY20" s="182"/>
      <c r="EXZ20" s="182"/>
      <c r="EYA20" s="182"/>
      <c r="EYB20" s="182"/>
      <c r="EYC20" s="182"/>
      <c r="EYD20" s="182"/>
      <c r="EYE20" s="182"/>
      <c r="EYF20" s="182"/>
      <c r="EYG20" s="182"/>
      <c r="EYH20" s="182"/>
      <c r="EYI20" s="182"/>
      <c r="EYJ20" s="182"/>
      <c r="EYK20" s="182"/>
      <c r="EYL20" s="182"/>
      <c r="EYM20" s="182"/>
      <c r="EYN20" s="182"/>
      <c r="EYO20" s="182"/>
      <c r="EYP20" s="182"/>
      <c r="EYQ20" s="182"/>
      <c r="EYR20" s="182"/>
      <c r="EYS20" s="182"/>
      <c r="EYT20" s="182"/>
      <c r="EYU20" s="182"/>
      <c r="EYV20" s="182"/>
      <c r="EYW20" s="182"/>
      <c r="EYX20" s="182"/>
      <c r="EYY20" s="182"/>
      <c r="EYZ20" s="182"/>
      <c r="EZA20" s="182"/>
      <c r="EZB20" s="182"/>
      <c r="EZC20" s="182"/>
      <c r="EZD20" s="182"/>
      <c r="EZE20" s="182"/>
      <c r="EZF20" s="182"/>
      <c r="EZG20" s="182"/>
      <c r="EZH20" s="182"/>
      <c r="EZI20" s="182"/>
      <c r="EZJ20" s="182"/>
      <c r="EZK20" s="182"/>
      <c r="EZL20" s="182"/>
      <c r="EZM20" s="182"/>
      <c r="EZN20" s="182"/>
      <c r="EZO20" s="182"/>
      <c r="EZP20" s="182"/>
      <c r="EZQ20" s="182"/>
      <c r="EZR20" s="182"/>
      <c r="EZS20" s="182"/>
      <c r="EZT20" s="182"/>
      <c r="EZU20" s="182"/>
      <c r="EZV20" s="182"/>
      <c r="EZW20" s="182"/>
      <c r="EZX20" s="182"/>
      <c r="EZY20" s="182"/>
      <c r="EZZ20" s="182"/>
      <c r="FAA20" s="182"/>
      <c r="FAB20" s="182"/>
      <c r="FAC20" s="182"/>
      <c r="FAD20" s="182"/>
      <c r="FAE20" s="182"/>
      <c r="FAF20" s="182"/>
      <c r="FAG20" s="182"/>
      <c r="FAH20" s="182"/>
      <c r="FAI20" s="182"/>
      <c r="FAJ20" s="182"/>
      <c r="FAK20" s="182"/>
      <c r="FAL20" s="182"/>
      <c r="FAM20" s="182"/>
      <c r="FAN20" s="182"/>
      <c r="FAO20" s="182"/>
      <c r="FAP20" s="182"/>
      <c r="FAQ20" s="182"/>
      <c r="FAR20" s="182"/>
      <c r="FAS20" s="182"/>
      <c r="FAT20" s="182"/>
      <c r="FAU20" s="182"/>
      <c r="FAV20" s="182"/>
      <c r="FAW20" s="182"/>
      <c r="FAX20" s="182"/>
      <c r="FAY20" s="182"/>
      <c r="FAZ20" s="182"/>
      <c r="FBA20" s="182"/>
      <c r="FBB20" s="182"/>
      <c r="FBC20" s="182"/>
      <c r="FBD20" s="182"/>
      <c r="FBE20" s="182"/>
      <c r="FBF20" s="182"/>
      <c r="FBG20" s="182"/>
      <c r="FBH20" s="182"/>
      <c r="FBI20" s="182"/>
      <c r="FBJ20" s="182"/>
      <c r="FBK20" s="182"/>
      <c r="FBL20" s="182"/>
      <c r="FBM20" s="182"/>
      <c r="FBN20" s="182"/>
      <c r="FBO20" s="182"/>
      <c r="FBP20" s="182"/>
      <c r="FBQ20" s="182"/>
      <c r="FBR20" s="182"/>
      <c r="FBS20" s="182"/>
      <c r="FBT20" s="182"/>
      <c r="FBU20" s="182"/>
      <c r="FBV20" s="182"/>
      <c r="FBW20" s="182"/>
      <c r="FBX20" s="182"/>
      <c r="FBY20" s="182"/>
      <c r="FBZ20" s="182"/>
      <c r="FCA20" s="182"/>
      <c r="FCB20" s="182"/>
      <c r="FCC20" s="182"/>
      <c r="FCD20" s="182"/>
      <c r="FCE20" s="182"/>
      <c r="FCF20" s="182"/>
      <c r="FCG20" s="182"/>
      <c r="FCH20" s="182"/>
      <c r="FCI20" s="182"/>
      <c r="FCJ20" s="182"/>
      <c r="FCK20" s="182"/>
      <c r="FCL20" s="182"/>
      <c r="FCM20" s="182"/>
      <c r="FCN20" s="182"/>
      <c r="FCO20" s="182"/>
      <c r="FCP20" s="182"/>
      <c r="FCQ20" s="182"/>
      <c r="FCR20" s="182"/>
      <c r="FCS20" s="182"/>
      <c r="FCT20" s="182"/>
      <c r="FCU20" s="182"/>
      <c r="FCV20" s="182"/>
      <c r="FCW20" s="182"/>
      <c r="FCX20" s="182"/>
      <c r="FCY20" s="182"/>
      <c r="FCZ20" s="182"/>
      <c r="FDA20" s="182"/>
      <c r="FDB20" s="182"/>
      <c r="FDC20" s="182"/>
      <c r="FDD20" s="182"/>
      <c r="FDE20" s="182"/>
      <c r="FDF20" s="182"/>
      <c r="FDG20" s="182"/>
      <c r="FDH20" s="182"/>
      <c r="FDI20" s="182"/>
      <c r="FDJ20" s="182"/>
      <c r="FDK20" s="182"/>
      <c r="FDL20" s="182"/>
      <c r="FDM20" s="182"/>
      <c r="FDN20" s="182"/>
      <c r="FDO20" s="182"/>
      <c r="FDP20" s="182"/>
      <c r="FDQ20" s="182"/>
      <c r="FDR20" s="182"/>
      <c r="FDS20" s="182"/>
      <c r="FDT20" s="182"/>
      <c r="FDU20" s="182"/>
      <c r="FDV20" s="182"/>
      <c r="FDW20" s="182"/>
      <c r="FDX20" s="182"/>
      <c r="FDY20" s="182"/>
      <c r="FDZ20" s="182"/>
      <c r="FEA20" s="182"/>
      <c r="FEB20" s="182"/>
      <c r="FEC20" s="182"/>
      <c r="FED20" s="182"/>
      <c r="FEE20" s="182"/>
      <c r="FEF20" s="182"/>
      <c r="FEG20" s="182"/>
      <c r="FEH20" s="182"/>
      <c r="FEI20" s="182"/>
      <c r="FEJ20" s="182"/>
      <c r="FEK20" s="182"/>
      <c r="FEL20" s="182"/>
      <c r="FEM20" s="182"/>
      <c r="FEN20" s="182"/>
      <c r="FEO20" s="182"/>
      <c r="FEP20" s="182"/>
      <c r="FEQ20" s="182"/>
      <c r="FER20" s="182"/>
      <c r="FES20" s="182"/>
      <c r="FET20" s="182"/>
      <c r="FEU20" s="182"/>
      <c r="FEV20" s="182"/>
      <c r="FEW20" s="182"/>
      <c r="FEX20" s="182"/>
      <c r="FEY20" s="182"/>
      <c r="FEZ20" s="182"/>
      <c r="FFA20" s="182"/>
      <c r="FFB20" s="182"/>
      <c r="FFC20" s="182"/>
      <c r="FFD20" s="182"/>
      <c r="FFE20" s="182"/>
      <c r="FFF20" s="182"/>
      <c r="FFG20" s="182"/>
      <c r="FFH20" s="182"/>
      <c r="FFI20" s="182"/>
      <c r="FFJ20" s="182"/>
      <c r="FFK20" s="182"/>
      <c r="FFL20" s="182"/>
      <c r="FFM20" s="182"/>
      <c r="FFN20" s="182"/>
      <c r="FFO20" s="182"/>
      <c r="FFP20" s="182"/>
      <c r="FFQ20" s="182"/>
      <c r="FFR20" s="182"/>
      <c r="FFS20" s="182"/>
      <c r="FFT20" s="182"/>
      <c r="FFU20" s="182"/>
      <c r="FFV20" s="182"/>
      <c r="FFW20" s="182"/>
      <c r="FFX20" s="182"/>
      <c r="FFY20" s="182"/>
      <c r="FFZ20" s="182"/>
      <c r="FGA20" s="182"/>
      <c r="FGB20" s="182"/>
      <c r="FGC20" s="182"/>
      <c r="FGD20" s="182"/>
      <c r="FGE20" s="182"/>
      <c r="FGF20" s="182"/>
      <c r="FGG20" s="182"/>
      <c r="FGH20" s="182"/>
      <c r="FGI20" s="182"/>
      <c r="FGJ20" s="182"/>
      <c r="FGK20" s="182"/>
      <c r="FGL20" s="182"/>
      <c r="FGM20" s="182"/>
      <c r="FGN20" s="182"/>
      <c r="FGO20" s="182"/>
      <c r="FGP20" s="182"/>
      <c r="FGQ20" s="182"/>
      <c r="FGR20" s="182"/>
      <c r="FGS20" s="182"/>
      <c r="FGT20" s="182"/>
      <c r="FGU20" s="182"/>
      <c r="FGV20" s="182"/>
      <c r="FGW20" s="182"/>
      <c r="FGX20" s="182"/>
      <c r="FGY20" s="182"/>
      <c r="FGZ20" s="182"/>
      <c r="FHA20" s="182"/>
      <c r="FHB20" s="182"/>
      <c r="FHC20" s="182"/>
      <c r="FHD20" s="182"/>
      <c r="FHE20" s="182"/>
      <c r="FHF20" s="182"/>
      <c r="FHG20" s="182"/>
      <c r="FHH20" s="182"/>
      <c r="FHI20" s="182"/>
      <c r="FHJ20" s="182"/>
      <c r="FHK20" s="182"/>
      <c r="FHL20" s="182"/>
      <c r="FHM20" s="182"/>
      <c r="FHN20" s="182"/>
      <c r="FHO20" s="182"/>
      <c r="FHP20" s="182"/>
      <c r="FHQ20" s="182"/>
      <c r="FHR20" s="182"/>
      <c r="FHS20" s="182"/>
      <c r="FHT20" s="182"/>
      <c r="FHU20" s="182"/>
      <c r="FHV20" s="182"/>
      <c r="FHW20" s="182"/>
      <c r="FHX20" s="182"/>
      <c r="FHY20" s="182"/>
      <c r="FHZ20" s="182"/>
      <c r="FIA20" s="182"/>
      <c r="FIB20" s="182"/>
      <c r="FIC20" s="182"/>
      <c r="FID20" s="182"/>
      <c r="FIE20" s="182"/>
      <c r="FIF20" s="182"/>
      <c r="FIG20" s="182"/>
      <c r="FIH20" s="182"/>
      <c r="FII20" s="182"/>
      <c r="FIJ20" s="182"/>
      <c r="FIK20" s="182"/>
      <c r="FIL20" s="182"/>
      <c r="FIM20" s="182"/>
      <c r="FIN20" s="182"/>
      <c r="FIO20" s="182"/>
      <c r="FIP20" s="182"/>
      <c r="FIQ20" s="182"/>
      <c r="FIR20" s="182"/>
      <c r="FIS20" s="182"/>
      <c r="FIT20" s="182"/>
      <c r="FIU20" s="182"/>
      <c r="FIV20" s="182"/>
      <c r="FIW20" s="182"/>
      <c r="FIX20" s="182"/>
      <c r="FIY20" s="182"/>
      <c r="FIZ20" s="182"/>
      <c r="FJA20" s="182"/>
      <c r="FJB20" s="182"/>
      <c r="FJC20" s="182"/>
      <c r="FJD20" s="182"/>
      <c r="FJE20" s="182"/>
      <c r="FJF20" s="182"/>
      <c r="FJG20" s="182"/>
      <c r="FJH20" s="182"/>
      <c r="FJI20" s="182"/>
      <c r="FJJ20" s="182"/>
      <c r="FJK20" s="182"/>
      <c r="FJL20" s="182"/>
      <c r="FJM20" s="182"/>
      <c r="FJN20" s="182"/>
      <c r="FJO20" s="182"/>
      <c r="FJP20" s="182"/>
      <c r="FJQ20" s="182"/>
      <c r="FJR20" s="182"/>
      <c r="FJS20" s="182"/>
      <c r="FJT20" s="182"/>
      <c r="FJU20" s="182"/>
      <c r="FJV20" s="182"/>
      <c r="FJW20" s="182"/>
      <c r="FJX20" s="182"/>
      <c r="FJY20" s="182"/>
      <c r="FJZ20" s="182"/>
      <c r="FKA20" s="182"/>
      <c r="FKB20" s="182"/>
      <c r="FKC20" s="182"/>
      <c r="FKD20" s="182"/>
      <c r="FKE20" s="182"/>
      <c r="FKF20" s="182"/>
      <c r="FKG20" s="182"/>
      <c r="FKH20" s="182"/>
      <c r="FKI20" s="182"/>
      <c r="FKJ20" s="182"/>
      <c r="FKK20" s="182"/>
      <c r="FKL20" s="182"/>
      <c r="FKM20" s="182"/>
      <c r="FKN20" s="182"/>
      <c r="FKO20" s="182"/>
      <c r="FKP20" s="182"/>
      <c r="FKQ20" s="182"/>
      <c r="FKR20" s="182"/>
      <c r="FKS20" s="182"/>
      <c r="FKT20" s="182"/>
      <c r="FKU20" s="182"/>
      <c r="FKV20" s="182"/>
      <c r="FKW20" s="182"/>
      <c r="FKX20" s="182"/>
      <c r="FKY20" s="182"/>
      <c r="FKZ20" s="182"/>
      <c r="FLA20" s="182"/>
      <c r="FLB20" s="182"/>
      <c r="FLC20" s="182"/>
      <c r="FLD20" s="182"/>
      <c r="FLE20" s="182"/>
      <c r="FLF20" s="182"/>
      <c r="FLG20" s="182"/>
      <c r="FLH20" s="182"/>
      <c r="FLI20" s="182"/>
      <c r="FLJ20" s="182"/>
      <c r="FLK20" s="182"/>
      <c r="FLL20" s="182"/>
      <c r="FLM20" s="182"/>
      <c r="FLN20" s="182"/>
      <c r="FLO20" s="182"/>
      <c r="FLP20" s="182"/>
      <c r="FLQ20" s="182"/>
      <c r="FLR20" s="182"/>
      <c r="FLS20" s="182"/>
      <c r="FLT20" s="182"/>
      <c r="FLU20" s="182"/>
      <c r="FLV20" s="182"/>
      <c r="FLW20" s="182"/>
      <c r="FLX20" s="182"/>
      <c r="FLY20" s="182"/>
      <c r="FLZ20" s="182"/>
      <c r="FMA20" s="182"/>
      <c r="FMB20" s="182"/>
      <c r="FMC20" s="182"/>
      <c r="FMD20" s="182"/>
      <c r="FME20" s="182"/>
      <c r="FMF20" s="182"/>
      <c r="FMG20" s="182"/>
      <c r="FMH20" s="182"/>
      <c r="FMI20" s="182"/>
      <c r="FMJ20" s="182"/>
      <c r="FMK20" s="182"/>
      <c r="FML20" s="182"/>
      <c r="FMM20" s="182"/>
      <c r="FMN20" s="182"/>
      <c r="FMO20" s="182"/>
      <c r="FMP20" s="182"/>
      <c r="FMQ20" s="182"/>
      <c r="FMR20" s="182"/>
      <c r="FMS20" s="182"/>
      <c r="FMT20" s="182"/>
      <c r="FMU20" s="182"/>
      <c r="FMV20" s="182"/>
      <c r="FMW20" s="182"/>
      <c r="FMX20" s="182"/>
      <c r="FMY20" s="182"/>
      <c r="FMZ20" s="182"/>
      <c r="FNA20" s="182"/>
      <c r="FNB20" s="182"/>
      <c r="FNC20" s="182"/>
      <c r="FND20" s="182"/>
      <c r="FNE20" s="182"/>
      <c r="FNF20" s="182"/>
      <c r="FNG20" s="182"/>
      <c r="FNH20" s="182"/>
      <c r="FNI20" s="182"/>
      <c r="FNJ20" s="182"/>
      <c r="FNK20" s="182"/>
      <c r="FNL20" s="182"/>
      <c r="FNM20" s="182"/>
      <c r="FNN20" s="182"/>
      <c r="FNO20" s="182"/>
      <c r="FNP20" s="182"/>
      <c r="FNQ20" s="182"/>
      <c r="FNR20" s="182"/>
      <c r="FNS20" s="182"/>
      <c r="FNT20" s="182"/>
      <c r="FNU20" s="182"/>
      <c r="FNV20" s="182"/>
      <c r="FNW20" s="182"/>
      <c r="FNX20" s="182"/>
      <c r="FNY20" s="182"/>
      <c r="FNZ20" s="182"/>
      <c r="FOA20" s="182"/>
      <c r="FOB20" s="182"/>
      <c r="FOC20" s="182"/>
      <c r="FOD20" s="182"/>
      <c r="FOE20" s="182"/>
      <c r="FOF20" s="182"/>
      <c r="FOG20" s="182"/>
      <c r="FOH20" s="182"/>
      <c r="FOI20" s="182"/>
      <c r="FOJ20" s="182"/>
      <c r="FOK20" s="182"/>
      <c r="FOL20" s="182"/>
      <c r="FOM20" s="182"/>
      <c r="FON20" s="182"/>
      <c r="FOO20" s="182"/>
      <c r="FOP20" s="182"/>
      <c r="FOQ20" s="182"/>
      <c r="FOR20" s="182"/>
      <c r="FOS20" s="182"/>
      <c r="FOT20" s="182"/>
      <c r="FOU20" s="182"/>
      <c r="FOV20" s="182"/>
      <c r="FOW20" s="182"/>
      <c r="FOX20" s="182"/>
      <c r="FOY20" s="182"/>
      <c r="FOZ20" s="182"/>
      <c r="FPA20" s="182"/>
      <c r="FPB20" s="182"/>
      <c r="FPC20" s="182"/>
      <c r="FPD20" s="182"/>
      <c r="FPE20" s="182"/>
      <c r="FPF20" s="182"/>
      <c r="FPG20" s="182"/>
      <c r="FPH20" s="182"/>
      <c r="FPI20" s="182"/>
      <c r="FPJ20" s="182"/>
      <c r="FPK20" s="182"/>
      <c r="FPL20" s="182"/>
      <c r="FPM20" s="182"/>
      <c r="FPN20" s="182"/>
      <c r="FPO20" s="182"/>
      <c r="FPP20" s="182"/>
      <c r="FPQ20" s="182"/>
      <c r="FPR20" s="182"/>
      <c r="FPS20" s="182"/>
      <c r="FPT20" s="182"/>
      <c r="FPU20" s="182"/>
      <c r="FPV20" s="182"/>
      <c r="FPW20" s="182"/>
      <c r="FPX20" s="182"/>
      <c r="FPY20" s="182"/>
      <c r="FPZ20" s="182"/>
      <c r="FQA20" s="182"/>
      <c r="FQB20" s="182"/>
      <c r="FQC20" s="182"/>
      <c r="FQD20" s="182"/>
      <c r="FQE20" s="182"/>
      <c r="FQF20" s="182"/>
      <c r="FQG20" s="182"/>
      <c r="FQH20" s="182"/>
      <c r="FQI20" s="182"/>
      <c r="FQJ20" s="182"/>
      <c r="FQK20" s="182"/>
      <c r="FQL20" s="182"/>
      <c r="FQM20" s="182"/>
      <c r="FQN20" s="182"/>
      <c r="FQO20" s="182"/>
      <c r="FQP20" s="182"/>
      <c r="FQQ20" s="182"/>
      <c r="FQR20" s="182"/>
      <c r="FQS20" s="182"/>
      <c r="FQT20" s="182"/>
      <c r="FQU20" s="182"/>
      <c r="FQV20" s="182"/>
      <c r="FQW20" s="182"/>
      <c r="FQX20" s="182"/>
      <c r="FQY20" s="182"/>
      <c r="FQZ20" s="182"/>
      <c r="FRA20" s="182"/>
      <c r="FRB20" s="182"/>
      <c r="FRC20" s="182"/>
      <c r="FRD20" s="182"/>
      <c r="FRE20" s="182"/>
      <c r="FRF20" s="182"/>
      <c r="FRG20" s="182"/>
      <c r="FRH20" s="182"/>
      <c r="FRI20" s="182"/>
      <c r="FRJ20" s="182"/>
      <c r="FRK20" s="182"/>
      <c r="FRL20" s="182"/>
      <c r="FRM20" s="182"/>
      <c r="FRN20" s="182"/>
      <c r="FRO20" s="182"/>
      <c r="FRP20" s="182"/>
      <c r="FRQ20" s="182"/>
      <c r="FRR20" s="182"/>
      <c r="FRS20" s="182"/>
      <c r="FRT20" s="182"/>
      <c r="FRU20" s="182"/>
      <c r="FRV20" s="182"/>
      <c r="FRW20" s="182"/>
      <c r="FRX20" s="182"/>
      <c r="FRY20" s="182"/>
      <c r="FRZ20" s="182"/>
      <c r="FSA20" s="182"/>
      <c r="FSB20" s="182"/>
      <c r="FSC20" s="182"/>
      <c r="FSD20" s="182"/>
      <c r="FSE20" s="182"/>
      <c r="FSF20" s="182"/>
      <c r="FSG20" s="182"/>
      <c r="FSH20" s="182"/>
      <c r="FSI20" s="182"/>
      <c r="FSJ20" s="182"/>
      <c r="FSK20" s="182"/>
      <c r="FSL20" s="182"/>
      <c r="FSM20" s="182"/>
      <c r="FSN20" s="182"/>
      <c r="FSO20" s="182"/>
      <c r="FSP20" s="182"/>
      <c r="FSQ20" s="182"/>
      <c r="FSR20" s="182"/>
      <c r="FSS20" s="182"/>
      <c r="FST20" s="182"/>
      <c r="FSU20" s="182"/>
      <c r="FSV20" s="182"/>
      <c r="FSW20" s="182"/>
      <c r="FSX20" s="182"/>
      <c r="FSY20" s="182"/>
      <c r="FSZ20" s="182"/>
      <c r="FTA20" s="182"/>
      <c r="FTB20" s="182"/>
      <c r="FTC20" s="182"/>
      <c r="FTD20" s="182"/>
      <c r="FTE20" s="182"/>
      <c r="FTF20" s="182"/>
      <c r="FTG20" s="182"/>
      <c r="FTH20" s="182"/>
      <c r="FTI20" s="182"/>
      <c r="FTJ20" s="182"/>
      <c r="FTK20" s="182"/>
      <c r="FTL20" s="182"/>
      <c r="FTM20" s="182"/>
      <c r="FTN20" s="182"/>
      <c r="FTO20" s="182"/>
      <c r="FTP20" s="182"/>
      <c r="FTQ20" s="182"/>
      <c r="FTR20" s="182"/>
      <c r="FTS20" s="182"/>
      <c r="FTT20" s="182"/>
      <c r="FTU20" s="182"/>
      <c r="FTV20" s="182"/>
      <c r="FTW20" s="182"/>
      <c r="FTX20" s="182"/>
      <c r="FTY20" s="182"/>
      <c r="FTZ20" s="182"/>
      <c r="FUA20" s="182"/>
      <c r="FUB20" s="182"/>
      <c r="FUC20" s="182"/>
      <c r="FUD20" s="182"/>
      <c r="FUE20" s="182"/>
      <c r="FUF20" s="182"/>
      <c r="FUG20" s="182"/>
      <c r="FUH20" s="182"/>
      <c r="FUI20" s="182"/>
      <c r="FUJ20" s="182"/>
      <c r="FUK20" s="182"/>
      <c r="FUL20" s="182"/>
      <c r="FUM20" s="182"/>
      <c r="FUN20" s="182"/>
      <c r="FUO20" s="182"/>
      <c r="FUP20" s="182"/>
      <c r="FUQ20" s="182"/>
      <c r="FUR20" s="182"/>
      <c r="FUS20" s="182"/>
      <c r="FUT20" s="182"/>
      <c r="FUU20" s="182"/>
      <c r="FUV20" s="182"/>
      <c r="FUW20" s="182"/>
      <c r="FUX20" s="182"/>
      <c r="FUY20" s="182"/>
      <c r="FUZ20" s="182"/>
      <c r="FVA20" s="182"/>
      <c r="FVB20" s="182"/>
      <c r="FVC20" s="182"/>
      <c r="FVD20" s="182"/>
      <c r="FVE20" s="182"/>
      <c r="FVF20" s="182"/>
      <c r="FVG20" s="182"/>
      <c r="FVH20" s="182"/>
      <c r="FVI20" s="182"/>
      <c r="FVJ20" s="182"/>
      <c r="FVK20" s="182"/>
      <c r="FVL20" s="182"/>
      <c r="FVM20" s="182"/>
      <c r="FVN20" s="182"/>
      <c r="FVO20" s="182"/>
      <c r="FVP20" s="182"/>
      <c r="FVQ20" s="182"/>
      <c r="FVR20" s="182"/>
      <c r="FVS20" s="182"/>
      <c r="FVT20" s="182"/>
      <c r="FVU20" s="182"/>
      <c r="FVV20" s="182"/>
      <c r="FVW20" s="182"/>
      <c r="FVX20" s="182"/>
      <c r="FVY20" s="182"/>
      <c r="FVZ20" s="182"/>
      <c r="FWA20" s="182"/>
      <c r="FWB20" s="182"/>
      <c r="FWC20" s="182"/>
      <c r="FWD20" s="182"/>
      <c r="FWE20" s="182"/>
      <c r="FWF20" s="182"/>
      <c r="FWG20" s="182"/>
      <c r="FWH20" s="182"/>
      <c r="FWI20" s="182"/>
      <c r="FWJ20" s="182"/>
      <c r="FWK20" s="182"/>
      <c r="FWL20" s="182"/>
      <c r="FWM20" s="182"/>
      <c r="FWN20" s="182"/>
      <c r="FWO20" s="182"/>
      <c r="FWP20" s="182"/>
      <c r="FWQ20" s="182"/>
      <c r="FWR20" s="182"/>
      <c r="FWS20" s="182"/>
      <c r="FWT20" s="182"/>
      <c r="FWU20" s="182"/>
      <c r="FWV20" s="182"/>
      <c r="FWW20" s="182"/>
      <c r="FWX20" s="182"/>
      <c r="FWY20" s="182"/>
      <c r="FWZ20" s="182"/>
      <c r="FXA20" s="182"/>
      <c r="FXB20" s="182"/>
      <c r="FXC20" s="182"/>
      <c r="FXD20" s="182"/>
      <c r="FXE20" s="182"/>
      <c r="FXF20" s="182"/>
      <c r="FXG20" s="182"/>
      <c r="FXH20" s="182"/>
      <c r="FXI20" s="182"/>
      <c r="FXJ20" s="182"/>
      <c r="FXK20" s="182"/>
      <c r="FXL20" s="182"/>
      <c r="FXM20" s="182"/>
      <c r="FXN20" s="182"/>
      <c r="FXO20" s="182"/>
      <c r="FXP20" s="182"/>
      <c r="FXQ20" s="182"/>
      <c r="FXR20" s="182"/>
      <c r="FXS20" s="182"/>
      <c r="FXT20" s="182"/>
      <c r="FXU20" s="182"/>
      <c r="FXV20" s="182"/>
      <c r="FXW20" s="182"/>
      <c r="FXX20" s="182"/>
      <c r="FXY20" s="182"/>
      <c r="FXZ20" s="182"/>
      <c r="FYA20" s="182"/>
      <c r="FYB20" s="182"/>
      <c r="FYC20" s="182"/>
      <c r="FYD20" s="182"/>
      <c r="FYE20" s="182"/>
      <c r="FYF20" s="182"/>
      <c r="FYG20" s="182"/>
      <c r="FYH20" s="182"/>
      <c r="FYI20" s="182"/>
      <c r="FYJ20" s="182"/>
      <c r="FYK20" s="182"/>
      <c r="FYL20" s="182"/>
      <c r="FYM20" s="182"/>
      <c r="FYN20" s="182"/>
      <c r="FYO20" s="182"/>
      <c r="FYP20" s="182"/>
      <c r="FYQ20" s="182"/>
      <c r="FYR20" s="182"/>
      <c r="FYS20" s="182"/>
      <c r="FYT20" s="182"/>
      <c r="FYU20" s="182"/>
      <c r="FYV20" s="182"/>
      <c r="FYW20" s="182"/>
      <c r="FYX20" s="182"/>
      <c r="FYY20" s="182"/>
      <c r="FYZ20" s="182"/>
      <c r="FZA20" s="182"/>
      <c r="FZB20" s="182"/>
      <c r="FZC20" s="182"/>
      <c r="FZD20" s="182"/>
      <c r="FZE20" s="182"/>
      <c r="FZF20" s="182"/>
      <c r="FZG20" s="182"/>
      <c r="FZH20" s="182"/>
      <c r="FZI20" s="182"/>
      <c r="FZJ20" s="182"/>
      <c r="FZK20" s="182"/>
      <c r="FZL20" s="182"/>
      <c r="FZM20" s="182"/>
      <c r="FZN20" s="182"/>
      <c r="FZO20" s="182"/>
      <c r="FZP20" s="182"/>
      <c r="FZQ20" s="182"/>
      <c r="FZR20" s="182"/>
      <c r="FZS20" s="182"/>
      <c r="FZT20" s="182"/>
      <c r="FZU20" s="182"/>
      <c r="FZV20" s="182"/>
      <c r="FZW20" s="182"/>
      <c r="FZX20" s="182"/>
      <c r="FZY20" s="182"/>
      <c r="FZZ20" s="182"/>
      <c r="GAA20" s="182"/>
      <c r="GAB20" s="182"/>
      <c r="GAC20" s="182"/>
      <c r="GAD20" s="182"/>
      <c r="GAE20" s="182"/>
      <c r="GAF20" s="182"/>
      <c r="GAG20" s="182"/>
      <c r="GAH20" s="182"/>
      <c r="GAI20" s="182"/>
      <c r="GAJ20" s="182"/>
      <c r="GAK20" s="182"/>
      <c r="GAL20" s="182"/>
      <c r="GAM20" s="182"/>
      <c r="GAN20" s="182"/>
      <c r="GAO20" s="182"/>
      <c r="GAP20" s="182"/>
      <c r="GAQ20" s="182"/>
      <c r="GAR20" s="182"/>
      <c r="GAS20" s="182"/>
      <c r="GAT20" s="182"/>
      <c r="GAU20" s="182"/>
      <c r="GAV20" s="182"/>
      <c r="GAW20" s="182"/>
      <c r="GAX20" s="182"/>
      <c r="GAY20" s="182"/>
      <c r="GAZ20" s="182"/>
      <c r="GBA20" s="182"/>
      <c r="GBB20" s="182"/>
      <c r="GBC20" s="182"/>
      <c r="GBD20" s="182"/>
      <c r="GBE20" s="182"/>
      <c r="GBF20" s="182"/>
      <c r="GBG20" s="182"/>
      <c r="GBH20" s="182"/>
      <c r="GBI20" s="182"/>
      <c r="GBJ20" s="182"/>
      <c r="GBK20" s="182"/>
      <c r="GBL20" s="182"/>
      <c r="GBM20" s="182"/>
      <c r="GBN20" s="182"/>
      <c r="GBO20" s="182"/>
      <c r="GBP20" s="182"/>
      <c r="GBQ20" s="182"/>
      <c r="GBR20" s="182"/>
      <c r="GBS20" s="182"/>
      <c r="GBT20" s="182"/>
      <c r="GBU20" s="182"/>
      <c r="GBV20" s="182"/>
      <c r="GBW20" s="182"/>
      <c r="GBX20" s="182"/>
      <c r="GBY20" s="182"/>
      <c r="GBZ20" s="182"/>
      <c r="GCA20" s="182"/>
      <c r="GCB20" s="182"/>
      <c r="GCC20" s="182"/>
      <c r="GCD20" s="182"/>
      <c r="GCE20" s="182"/>
      <c r="GCF20" s="182"/>
      <c r="GCG20" s="182"/>
      <c r="GCH20" s="182"/>
      <c r="GCI20" s="182"/>
      <c r="GCJ20" s="182"/>
      <c r="GCK20" s="182"/>
      <c r="GCL20" s="182"/>
      <c r="GCM20" s="182"/>
      <c r="GCN20" s="182"/>
      <c r="GCO20" s="182"/>
      <c r="GCP20" s="182"/>
      <c r="GCQ20" s="182"/>
      <c r="GCR20" s="182"/>
      <c r="GCS20" s="182"/>
      <c r="GCT20" s="182"/>
      <c r="GCU20" s="182"/>
      <c r="GCV20" s="182"/>
      <c r="GCW20" s="182"/>
      <c r="GCX20" s="182"/>
      <c r="GCY20" s="182"/>
      <c r="GCZ20" s="182"/>
      <c r="GDA20" s="182"/>
      <c r="GDB20" s="182"/>
      <c r="GDC20" s="182"/>
      <c r="GDD20" s="182"/>
      <c r="GDE20" s="182"/>
      <c r="GDF20" s="182"/>
      <c r="GDG20" s="182"/>
      <c r="GDH20" s="182"/>
      <c r="GDI20" s="182"/>
      <c r="GDJ20" s="182"/>
      <c r="GDK20" s="182"/>
      <c r="GDL20" s="182"/>
      <c r="GDM20" s="182"/>
      <c r="GDN20" s="182"/>
      <c r="GDO20" s="182"/>
      <c r="GDP20" s="182"/>
      <c r="GDQ20" s="182"/>
      <c r="GDR20" s="182"/>
      <c r="GDS20" s="182"/>
      <c r="GDT20" s="182"/>
      <c r="GDU20" s="182"/>
      <c r="GDV20" s="182"/>
      <c r="GDW20" s="182"/>
      <c r="GDX20" s="182"/>
      <c r="GDY20" s="182"/>
      <c r="GDZ20" s="182"/>
      <c r="GEA20" s="182"/>
      <c r="GEB20" s="182"/>
      <c r="GEC20" s="182"/>
      <c r="GED20" s="182"/>
      <c r="GEE20" s="182"/>
      <c r="GEF20" s="182"/>
      <c r="GEG20" s="182"/>
      <c r="GEH20" s="182"/>
      <c r="GEI20" s="182"/>
      <c r="GEJ20" s="182"/>
      <c r="GEK20" s="182"/>
      <c r="GEL20" s="182"/>
      <c r="GEM20" s="182"/>
      <c r="GEN20" s="182"/>
      <c r="GEO20" s="182"/>
      <c r="GEP20" s="182"/>
      <c r="GEQ20" s="182"/>
      <c r="GER20" s="182"/>
      <c r="GES20" s="182"/>
      <c r="GET20" s="182"/>
      <c r="GEU20" s="182"/>
      <c r="GEV20" s="182"/>
      <c r="GEW20" s="182"/>
      <c r="GEX20" s="182"/>
      <c r="GEY20" s="182"/>
      <c r="GEZ20" s="182"/>
      <c r="GFA20" s="182"/>
      <c r="GFB20" s="182"/>
      <c r="GFC20" s="182"/>
      <c r="GFD20" s="182"/>
      <c r="GFE20" s="182"/>
      <c r="GFF20" s="182"/>
      <c r="GFG20" s="182"/>
      <c r="GFH20" s="182"/>
      <c r="GFI20" s="182"/>
      <c r="GFJ20" s="182"/>
      <c r="GFK20" s="182"/>
      <c r="GFL20" s="182"/>
      <c r="GFM20" s="182"/>
      <c r="GFN20" s="182"/>
      <c r="GFO20" s="182"/>
      <c r="GFP20" s="182"/>
      <c r="GFQ20" s="182"/>
      <c r="GFR20" s="182"/>
      <c r="GFS20" s="182"/>
      <c r="GFT20" s="182"/>
      <c r="GFU20" s="182"/>
      <c r="GFV20" s="182"/>
      <c r="GFW20" s="182"/>
      <c r="GFX20" s="182"/>
      <c r="GFY20" s="182"/>
      <c r="GFZ20" s="182"/>
      <c r="GGA20" s="182"/>
      <c r="GGB20" s="182"/>
      <c r="GGC20" s="182"/>
      <c r="GGD20" s="182"/>
      <c r="GGE20" s="182"/>
      <c r="GGF20" s="182"/>
      <c r="GGG20" s="182"/>
      <c r="GGH20" s="182"/>
      <c r="GGI20" s="182"/>
      <c r="GGJ20" s="182"/>
      <c r="GGK20" s="182"/>
      <c r="GGL20" s="182"/>
      <c r="GGM20" s="182"/>
      <c r="GGN20" s="182"/>
      <c r="GGO20" s="182"/>
      <c r="GGP20" s="182"/>
      <c r="GGQ20" s="182"/>
      <c r="GGR20" s="182"/>
      <c r="GGS20" s="182"/>
      <c r="GGT20" s="182"/>
      <c r="GGU20" s="182"/>
      <c r="GGV20" s="182"/>
      <c r="GGW20" s="182"/>
      <c r="GGX20" s="182"/>
      <c r="GGY20" s="182"/>
      <c r="GGZ20" s="182"/>
      <c r="GHA20" s="182"/>
      <c r="GHB20" s="182"/>
      <c r="GHC20" s="182"/>
      <c r="GHD20" s="182"/>
      <c r="GHE20" s="182"/>
      <c r="GHF20" s="182"/>
      <c r="GHG20" s="182"/>
      <c r="GHH20" s="182"/>
      <c r="GHI20" s="182"/>
      <c r="GHJ20" s="182"/>
      <c r="GHK20" s="182"/>
      <c r="GHL20" s="182"/>
      <c r="GHM20" s="182"/>
      <c r="GHN20" s="182"/>
      <c r="GHO20" s="182"/>
      <c r="GHP20" s="182"/>
      <c r="GHQ20" s="182"/>
      <c r="GHR20" s="182"/>
      <c r="GHS20" s="182"/>
      <c r="GHT20" s="182"/>
      <c r="GHU20" s="182"/>
      <c r="GHV20" s="182"/>
      <c r="GHW20" s="182"/>
      <c r="GHX20" s="182"/>
      <c r="GHY20" s="182"/>
      <c r="GHZ20" s="182"/>
      <c r="GIA20" s="182"/>
      <c r="GIB20" s="182"/>
      <c r="GIC20" s="182"/>
      <c r="GID20" s="182"/>
      <c r="GIE20" s="182"/>
      <c r="GIF20" s="182"/>
      <c r="GIG20" s="182"/>
      <c r="GIH20" s="182"/>
      <c r="GII20" s="182"/>
      <c r="GIJ20" s="182"/>
      <c r="GIK20" s="182"/>
      <c r="GIL20" s="182"/>
      <c r="GIM20" s="182"/>
      <c r="GIN20" s="182"/>
      <c r="GIO20" s="182"/>
      <c r="GIP20" s="182"/>
      <c r="GIQ20" s="182"/>
      <c r="GIR20" s="182"/>
      <c r="GIS20" s="182"/>
      <c r="GIT20" s="182"/>
      <c r="GIU20" s="182"/>
      <c r="GIV20" s="182"/>
      <c r="GIW20" s="182"/>
      <c r="GIX20" s="182"/>
      <c r="GIY20" s="182"/>
      <c r="GIZ20" s="182"/>
      <c r="GJA20" s="182"/>
      <c r="GJB20" s="182"/>
      <c r="GJC20" s="182"/>
      <c r="GJD20" s="182"/>
      <c r="GJE20" s="182"/>
      <c r="GJF20" s="182"/>
      <c r="GJG20" s="182"/>
      <c r="GJH20" s="182"/>
      <c r="GJI20" s="182"/>
      <c r="GJJ20" s="182"/>
      <c r="GJK20" s="182"/>
      <c r="GJL20" s="182"/>
      <c r="GJM20" s="182"/>
      <c r="GJN20" s="182"/>
      <c r="GJO20" s="182"/>
      <c r="GJP20" s="182"/>
      <c r="GJQ20" s="182"/>
      <c r="GJR20" s="182"/>
      <c r="GJS20" s="182"/>
      <c r="GJT20" s="182"/>
      <c r="GJU20" s="182"/>
      <c r="GJV20" s="182"/>
      <c r="GJW20" s="182"/>
      <c r="GJX20" s="182"/>
      <c r="GJY20" s="182"/>
      <c r="GJZ20" s="182"/>
      <c r="GKA20" s="182"/>
      <c r="GKB20" s="182"/>
      <c r="GKC20" s="182"/>
      <c r="GKD20" s="182"/>
      <c r="GKE20" s="182"/>
      <c r="GKF20" s="182"/>
      <c r="GKG20" s="182"/>
      <c r="GKH20" s="182"/>
      <c r="GKI20" s="182"/>
      <c r="GKJ20" s="182"/>
      <c r="GKK20" s="182"/>
      <c r="GKL20" s="182"/>
      <c r="GKM20" s="182"/>
      <c r="GKN20" s="182"/>
      <c r="GKO20" s="182"/>
      <c r="GKP20" s="182"/>
      <c r="GKQ20" s="182"/>
      <c r="GKR20" s="182"/>
      <c r="GKS20" s="182"/>
      <c r="GKT20" s="182"/>
      <c r="GKU20" s="182"/>
      <c r="GKV20" s="182"/>
      <c r="GKW20" s="182"/>
      <c r="GKX20" s="182"/>
      <c r="GKY20" s="182"/>
      <c r="GKZ20" s="182"/>
      <c r="GLA20" s="182"/>
      <c r="GLB20" s="182"/>
      <c r="GLC20" s="182"/>
      <c r="GLD20" s="182"/>
      <c r="GLE20" s="182"/>
      <c r="GLF20" s="182"/>
      <c r="GLG20" s="182"/>
      <c r="GLH20" s="182"/>
      <c r="GLI20" s="182"/>
      <c r="GLJ20" s="182"/>
      <c r="GLK20" s="182"/>
      <c r="GLL20" s="182"/>
      <c r="GLM20" s="182"/>
      <c r="GLN20" s="182"/>
      <c r="GLO20" s="182"/>
      <c r="GLP20" s="182"/>
      <c r="GLQ20" s="182"/>
      <c r="GLR20" s="182"/>
      <c r="GLS20" s="182"/>
      <c r="GLT20" s="182"/>
      <c r="GLU20" s="182"/>
      <c r="GLV20" s="182"/>
      <c r="GLW20" s="182"/>
      <c r="GLX20" s="182"/>
      <c r="GLY20" s="182"/>
      <c r="GLZ20" s="182"/>
      <c r="GMA20" s="182"/>
      <c r="GMB20" s="182"/>
      <c r="GMC20" s="182"/>
      <c r="GMD20" s="182"/>
      <c r="GME20" s="182"/>
      <c r="GMF20" s="182"/>
      <c r="GMG20" s="182"/>
      <c r="GMH20" s="182"/>
      <c r="GMI20" s="182"/>
      <c r="GMJ20" s="182"/>
      <c r="GMK20" s="182"/>
      <c r="GML20" s="182"/>
      <c r="GMM20" s="182"/>
      <c r="GMN20" s="182"/>
      <c r="GMO20" s="182"/>
      <c r="GMP20" s="182"/>
      <c r="GMQ20" s="182"/>
      <c r="GMR20" s="182"/>
      <c r="GMS20" s="182"/>
      <c r="GMT20" s="182"/>
      <c r="GMU20" s="182"/>
      <c r="GMV20" s="182"/>
      <c r="GMW20" s="182"/>
      <c r="GMX20" s="182"/>
      <c r="GMY20" s="182"/>
      <c r="GMZ20" s="182"/>
      <c r="GNA20" s="182"/>
      <c r="GNB20" s="182"/>
      <c r="GNC20" s="182"/>
      <c r="GND20" s="182"/>
      <c r="GNE20" s="182"/>
      <c r="GNF20" s="182"/>
      <c r="GNG20" s="182"/>
      <c r="GNH20" s="182"/>
      <c r="GNI20" s="182"/>
      <c r="GNJ20" s="182"/>
      <c r="GNK20" s="182"/>
      <c r="GNL20" s="182"/>
      <c r="GNM20" s="182"/>
      <c r="GNN20" s="182"/>
      <c r="GNO20" s="182"/>
      <c r="GNP20" s="182"/>
      <c r="GNQ20" s="182"/>
      <c r="GNR20" s="182"/>
      <c r="GNS20" s="182"/>
      <c r="GNT20" s="182"/>
      <c r="GNU20" s="182"/>
      <c r="GNV20" s="182"/>
      <c r="GNW20" s="182"/>
      <c r="GNX20" s="182"/>
      <c r="GNY20" s="182"/>
      <c r="GNZ20" s="182"/>
      <c r="GOA20" s="182"/>
      <c r="GOB20" s="182"/>
      <c r="GOC20" s="182"/>
      <c r="GOD20" s="182"/>
      <c r="GOE20" s="182"/>
      <c r="GOF20" s="182"/>
      <c r="GOG20" s="182"/>
      <c r="GOH20" s="182"/>
      <c r="GOI20" s="182"/>
      <c r="GOJ20" s="182"/>
      <c r="GOK20" s="182"/>
      <c r="GOL20" s="182"/>
      <c r="GOM20" s="182"/>
      <c r="GON20" s="182"/>
      <c r="GOO20" s="182"/>
      <c r="GOP20" s="182"/>
      <c r="GOQ20" s="182"/>
      <c r="GOR20" s="182"/>
      <c r="GOS20" s="182"/>
      <c r="GOT20" s="182"/>
      <c r="GOU20" s="182"/>
      <c r="GOV20" s="182"/>
      <c r="GOW20" s="182"/>
      <c r="GOX20" s="182"/>
      <c r="GOY20" s="182"/>
      <c r="GOZ20" s="182"/>
      <c r="GPA20" s="182"/>
      <c r="GPB20" s="182"/>
      <c r="GPC20" s="182"/>
      <c r="GPD20" s="182"/>
      <c r="GPE20" s="182"/>
      <c r="GPF20" s="182"/>
      <c r="GPG20" s="182"/>
      <c r="GPH20" s="182"/>
      <c r="GPI20" s="182"/>
      <c r="GPJ20" s="182"/>
      <c r="GPK20" s="182"/>
      <c r="GPL20" s="182"/>
      <c r="GPM20" s="182"/>
      <c r="GPN20" s="182"/>
      <c r="GPO20" s="182"/>
      <c r="GPP20" s="182"/>
      <c r="GPQ20" s="182"/>
      <c r="GPR20" s="182"/>
      <c r="GPS20" s="182"/>
      <c r="GPT20" s="182"/>
      <c r="GPU20" s="182"/>
      <c r="GPV20" s="182"/>
      <c r="GPW20" s="182"/>
      <c r="GPX20" s="182"/>
      <c r="GPY20" s="182"/>
      <c r="GPZ20" s="182"/>
      <c r="GQA20" s="182"/>
      <c r="GQB20" s="182"/>
      <c r="GQC20" s="182"/>
      <c r="GQD20" s="182"/>
      <c r="GQE20" s="182"/>
      <c r="GQF20" s="182"/>
      <c r="GQG20" s="182"/>
      <c r="GQH20" s="182"/>
      <c r="GQI20" s="182"/>
      <c r="GQJ20" s="182"/>
      <c r="GQK20" s="182"/>
      <c r="GQL20" s="182"/>
      <c r="GQM20" s="182"/>
      <c r="GQN20" s="182"/>
      <c r="GQO20" s="182"/>
      <c r="GQP20" s="182"/>
      <c r="GQQ20" s="182"/>
      <c r="GQR20" s="182"/>
      <c r="GQS20" s="182"/>
      <c r="GQT20" s="182"/>
      <c r="GQU20" s="182"/>
      <c r="GQV20" s="182"/>
      <c r="GQW20" s="182"/>
      <c r="GQX20" s="182"/>
      <c r="GQY20" s="182"/>
      <c r="GQZ20" s="182"/>
      <c r="GRA20" s="182"/>
      <c r="GRB20" s="182"/>
      <c r="GRC20" s="182"/>
      <c r="GRD20" s="182"/>
      <c r="GRE20" s="182"/>
      <c r="GRF20" s="182"/>
      <c r="GRG20" s="182"/>
      <c r="GRH20" s="182"/>
      <c r="GRI20" s="182"/>
      <c r="GRJ20" s="182"/>
      <c r="GRK20" s="182"/>
      <c r="GRL20" s="182"/>
      <c r="GRM20" s="182"/>
      <c r="GRN20" s="182"/>
      <c r="GRO20" s="182"/>
      <c r="GRP20" s="182"/>
      <c r="GRQ20" s="182"/>
      <c r="GRR20" s="182"/>
      <c r="GRS20" s="182"/>
      <c r="GRT20" s="182"/>
      <c r="GRU20" s="182"/>
      <c r="GRV20" s="182"/>
      <c r="GRW20" s="182"/>
      <c r="GRX20" s="182"/>
      <c r="GRY20" s="182"/>
      <c r="GRZ20" s="182"/>
      <c r="GSA20" s="182"/>
      <c r="GSB20" s="182"/>
      <c r="GSC20" s="182"/>
      <c r="GSD20" s="182"/>
      <c r="GSE20" s="182"/>
      <c r="GSF20" s="182"/>
      <c r="GSG20" s="182"/>
      <c r="GSH20" s="182"/>
      <c r="GSI20" s="182"/>
      <c r="GSJ20" s="182"/>
      <c r="GSK20" s="182"/>
      <c r="GSL20" s="182"/>
      <c r="GSM20" s="182"/>
      <c r="GSN20" s="182"/>
      <c r="GSO20" s="182"/>
      <c r="GSP20" s="182"/>
      <c r="GSQ20" s="182"/>
      <c r="GSR20" s="182"/>
      <c r="GSS20" s="182"/>
      <c r="GST20" s="182"/>
      <c r="GSU20" s="182"/>
      <c r="GSV20" s="182"/>
      <c r="GSW20" s="182"/>
      <c r="GSX20" s="182"/>
      <c r="GSY20" s="182"/>
      <c r="GSZ20" s="182"/>
      <c r="GTA20" s="182"/>
      <c r="GTB20" s="182"/>
      <c r="GTC20" s="182"/>
      <c r="GTD20" s="182"/>
      <c r="GTE20" s="182"/>
      <c r="GTF20" s="182"/>
      <c r="GTG20" s="182"/>
      <c r="GTH20" s="182"/>
      <c r="GTI20" s="182"/>
      <c r="GTJ20" s="182"/>
      <c r="GTK20" s="182"/>
      <c r="GTL20" s="182"/>
      <c r="GTM20" s="182"/>
      <c r="GTN20" s="182"/>
      <c r="GTO20" s="182"/>
      <c r="GTP20" s="182"/>
      <c r="GTQ20" s="182"/>
      <c r="GTR20" s="182"/>
      <c r="GTS20" s="182"/>
      <c r="GTT20" s="182"/>
      <c r="GTU20" s="182"/>
      <c r="GTV20" s="182"/>
      <c r="GTW20" s="182"/>
      <c r="GTX20" s="182"/>
      <c r="GTY20" s="182"/>
      <c r="GTZ20" s="182"/>
      <c r="GUA20" s="182"/>
      <c r="GUB20" s="182"/>
      <c r="GUC20" s="182"/>
      <c r="GUD20" s="182"/>
      <c r="GUE20" s="182"/>
      <c r="GUF20" s="182"/>
      <c r="GUG20" s="182"/>
      <c r="GUH20" s="182"/>
      <c r="GUI20" s="182"/>
      <c r="GUJ20" s="182"/>
      <c r="GUK20" s="182"/>
      <c r="GUL20" s="182"/>
      <c r="GUM20" s="182"/>
      <c r="GUN20" s="182"/>
      <c r="GUO20" s="182"/>
      <c r="GUP20" s="182"/>
      <c r="GUQ20" s="182"/>
      <c r="GUR20" s="182"/>
      <c r="GUS20" s="182"/>
      <c r="GUT20" s="182"/>
      <c r="GUU20" s="182"/>
      <c r="GUV20" s="182"/>
      <c r="GUW20" s="182"/>
      <c r="GUX20" s="182"/>
      <c r="GUY20" s="182"/>
      <c r="GUZ20" s="182"/>
      <c r="GVA20" s="182"/>
      <c r="GVB20" s="182"/>
      <c r="GVC20" s="182"/>
      <c r="GVD20" s="182"/>
      <c r="GVE20" s="182"/>
      <c r="GVF20" s="182"/>
      <c r="GVG20" s="182"/>
      <c r="GVH20" s="182"/>
      <c r="GVI20" s="182"/>
      <c r="GVJ20" s="182"/>
      <c r="GVK20" s="182"/>
      <c r="GVL20" s="182"/>
      <c r="GVM20" s="182"/>
      <c r="GVN20" s="182"/>
      <c r="GVO20" s="182"/>
      <c r="GVP20" s="182"/>
      <c r="GVQ20" s="182"/>
      <c r="GVR20" s="182"/>
      <c r="GVS20" s="182"/>
      <c r="GVT20" s="182"/>
      <c r="GVU20" s="182"/>
      <c r="GVV20" s="182"/>
      <c r="GVW20" s="182"/>
      <c r="GVX20" s="182"/>
      <c r="GVY20" s="182"/>
      <c r="GVZ20" s="182"/>
      <c r="GWA20" s="182"/>
      <c r="GWB20" s="182"/>
      <c r="GWC20" s="182"/>
      <c r="GWD20" s="182"/>
      <c r="GWE20" s="182"/>
      <c r="GWF20" s="182"/>
      <c r="GWG20" s="182"/>
      <c r="GWH20" s="182"/>
      <c r="GWI20" s="182"/>
      <c r="GWJ20" s="182"/>
      <c r="GWK20" s="182"/>
      <c r="GWL20" s="182"/>
      <c r="GWM20" s="182"/>
      <c r="GWN20" s="182"/>
      <c r="GWO20" s="182"/>
      <c r="GWP20" s="182"/>
      <c r="GWQ20" s="182"/>
      <c r="GWR20" s="182"/>
      <c r="GWS20" s="182"/>
      <c r="GWT20" s="182"/>
      <c r="GWU20" s="182"/>
      <c r="GWV20" s="182"/>
      <c r="GWW20" s="182"/>
      <c r="GWX20" s="182"/>
      <c r="GWY20" s="182"/>
      <c r="GWZ20" s="182"/>
      <c r="GXA20" s="182"/>
      <c r="GXB20" s="182"/>
      <c r="GXC20" s="182"/>
      <c r="GXD20" s="182"/>
      <c r="GXE20" s="182"/>
      <c r="GXF20" s="182"/>
      <c r="GXG20" s="182"/>
      <c r="GXH20" s="182"/>
      <c r="GXI20" s="182"/>
      <c r="GXJ20" s="182"/>
      <c r="GXK20" s="182"/>
      <c r="GXL20" s="182"/>
      <c r="GXM20" s="182"/>
      <c r="GXN20" s="182"/>
      <c r="GXO20" s="182"/>
      <c r="GXP20" s="182"/>
      <c r="GXQ20" s="182"/>
      <c r="GXR20" s="182"/>
      <c r="GXS20" s="182"/>
      <c r="GXT20" s="182"/>
      <c r="GXU20" s="182"/>
      <c r="GXV20" s="182"/>
      <c r="GXW20" s="182"/>
      <c r="GXX20" s="182"/>
      <c r="GXY20" s="182"/>
      <c r="GXZ20" s="182"/>
      <c r="GYA20" s="182"/>
      <c r="GYB20" s="182"/>
      <c r="GYC20" s="182"/>
      <c r="GYD20" s="182"/>
      <c r="GYE20" s="182"/>
      <c r="GYF20" s="182"/>
      <c r="GYG20" s="182"/>
      <c r="GYH20" s="182"/>
      <c r="GYI20" s="182"/>
      <c r="GYJ20" s="182"/>
      <c r="GYK20" s="182"/>
      <c r="GYL20" s="182"/>
      <c r="GYM20" s="182"/>
      <c r="GYN20" s="182"/>
      <c r="GYO20" s="182"/>
      <c r="GYP20" s="182"/>
      <c r="GYQ20" s="182"/>
      <c r="GYR20" s="182"/>
      <c r="GYS20" s="182"/>
      <c r="GYT20" s="182"/>
      <c r="GYU20" s="182"/>
      <c r="GYV20" s="182"/>
      <c r="GYW20" s="182"/>
      <c r="GYX20" s="182"/>
      <c r="GYY20" s="182"/>
      <c r="GYZ20" s="182"/>
      <c r="GZA20" s="182"/>
      <c r="GZB20" s="182"/>
      <c r="GZC20" s="182"/>
      <c r="GZD20" s="182"/>
      <c r="GZE20" s="182"/>
      <c r="GZF20" s="182"/>
      <c r="GZG20" s="182"/>
      <c r="GZH20" s="182"/>
      <c r="GZI20" s="182"/>
      <c r="GZJ20" s="182"/>
      <c r="GZK20" s="182"/>
      <c r="GZL20" s="182"/>
      <c r="GZM20" s="182"/>
      <c r="GZN20" s="182"/>
      <c r="GZO20" s="182"/>
      <c r="GZP20" s="182"/>
      <c r="GZQ20" s="182"/>
      <c r="GZR20" s="182"/>
      <c r="GZS20" s="182"/>
      <c r="GZT20" s="182"/>
      <c r="GZU20" s="182"/>
      <c r="GZV20" s="182"/>
      <c r="GZW20" s="182"/>
      <c r="GZX20" s="182"/>
      <c r="GZY20" s="182"/>
      <c r="GZZ20" s="182"/>
      <c r="HAA20" s="182"/>
      <c r="HAB20" s="182"/>
      <c r="HAC20" s="182"/>
      <c r="HAD20" s="182"/>
      <c r="HAE20" s="182"/>
      <c r="HAF20" s="182"/>
      <c r="HAG20" s="182"/>
      <c r="HAH20" s="182"/>
      <c r="HAI20" s="182"/>
      <c r="HAJ20" s="182"/>
      <c r="HAK20" s="182"/>
      <c r="HAL20" s="182"/>
      <c r="HAM20" s="182"/>
      <c r="HAN20" s="182"/>
      <c r="HAO20" s="182"/>
      <c r="HAP20" s="182"/>
      <c r="HAQ20" s="182"/>
      <c r="HAR20" s="182"/>
      <c r="HAS20" s="182"/>
      <c r="HAT20" s="182"/>
      <c r="HAU20" s="182"/>
      <c r="HAV20" s="182"/>
      <c r="HAW20" s="182"/>
      <c r="HAX20" s="182"/>
      <c r="HAY20" s="182"/>
      <c r="HAZ20" s="182"/>
      <c r="HBA20" s="182"/>
      <c r="HBB20" s="182"/>
      <c r="HBC20" s="182"/>
      <c r="HBD20" s="182"/>
      <c r="HBE20" s="182"/>
      <c r="HBF20" s="182"/>
      <c r="HBG20" s="182"/>
      <c r="HBH20" s="182"/>
      <c r="HBI20" s="182"/>
      <c r="HBJ20" s="182"/>
      <c r="HBK20" s="182"/>
      <c r="HBL20" s="182"/>
      <c r="HBM20" s="182"/>
      <c r="HBN20" s="182"/>
      <c r="HBO20" s="182"/>
      <c r="HBP20" s="182"/>
      <c r="HBQ20" s="182"/>
      <c r="HBR20" s="182"/>
      <c r="HBS20" s="182"/>
      <c r="HBT20" s="182"/>
      <c r="HBU20" s="182"/>
      <c r="HBV20" s="182"/>
      <c r="HBW20" s="182"/>
      <c r="HBX20" s="182"/>
      <c r="HBY20" s="182"/>
      <c r="HBZ20" s="182"/>
      <c r="HCA20" s="182"/>
      <c r="HCB20" s="182"/>
      <c r="HCC20" s="182"/>
      <c r="HCD20" s="182"/>
      <c r="HCE20" s="182"/>
      <c r="HCF20" s="182"/>
      <c r="HCG20" s="182"/>
      <c r="HCH20" s="182"/>
      <c r="HCI20" s="182"/>
      <c r="HCJ20" s="182"/>
      <c r="HCK20" s="182"/>
      <c r="HCL20" s="182"/>
      <c r="HCM20" s="182"/>
      <c r="HCN20" s="182"/>
      <c r="HCO20" s="182"/>
      <c r="HCP20" s="182"/>
      <c r="HCQ20" s="182"/>
      <c r="HCR20" s="182"/>
      <c r="HCS20" s="182"/>
      <c r="HCT20" s="182"/>
      <c r="HCU20" s="182"/>
      <c r="HCV20" s="182"/>
      <c r="HCW20" s="182"/>
      <c r="HCX20" s="182"/>
      <c r="HCY20" s="182"/>
      <c r="HCZ20" s="182"/>
      <c r="HDA20" s="182"/>
      <c r="HDB20" s="182"/>
      <c r="HDC20" s="182"/>
      <c r="HDD20" s="182"/>
      <c r="HDE20" s="182"/>
      <c r="HDF20" s="182"/>
      <c r="HDG20" s="182"/>
      <c r="HDH20" s="182"/>
      <c r="HDI20" s="182"/>
      <c r="HDJ20" s="182"/>
      <c r="HDK20" s="182"/>
      <c r="HDL20" s="182"/>
      <c r="HDM20" s="182"/>
      <c r="HDN20" s="182"/>
      <c r="HDO20" s="182"/>
      <c r="HDP20" s="182"/>
      <c r="HDQ20" s="182"/>
      <c r="HDR20" s="182"/>
      <c r="HDS20" s="182"/>
      <c r="HDT20" s="182"/>
      <c r="HDU20" s="182"/>
      <c r="HDV20" s="182"/>
      <c r="HDW20" s="182"/>
      <c r="HDX20" s="182"/>
      <c r="HDY20" s="182"/>
      <c r="HDZ20" s="182"/>
      <c r="HEA20" s="182"/>
      <c r="HEB20" s="182"/>
      <c r="HEC20" s="182"/>
      <c r="HED20" s="182"/>
      <c r="HEE20" s="182"/>
      <c r="HEF20" s="182"/>
      <c r="HEG20" s="182"/>
      <c r="HEH20" s="182"/>
      <c r="HEI20" s="182"/>
      <c r="HEJ20" s="182"/>
      <c r="HEK20" s="182"/>
      <c r="HEL20" s="182"/>
      <c r="HEM20" s="182"/>
      <c r="HEN20" s="182"/>
      <c r="HEO20" s="182"/>
      <c r="HEP20" s="182"/>
      <c r="HEQ20" s="182"/>
      <c r="HER20" s="182"/>
      <c r="HES20" s="182"/>
      <c r="HET20" s="182"/>
      <c r="HEU20" s="182"/>
      <c r="HEV20" s="182"/>
      <c r="HEW20" s="182"/>
      <c r="HEX20" s="182"/>
      <c r="HEY20" s="182"/>
      <c r="HEZ20" s="182"/>
      <c r="HFA20" s="182"/>
      <c r="HFB20" s="182"/>
      <c r="HFC20" s="182"/>
      <c r="HFD20" s="182"/>
      <c r="HFE20" s="182"/>
      <c r="HFF20" s="182"/>
      <c r="HFG20" s="182"/>
      <c r="HFH20" s="182"/>
      <c r="HFI20" s="182"/>
      <c r="HFJ20" s="182"/>
      <c r="HFK20" s="182"/>
      <c r="HFL20" s="182"/>
      <c r="HFM20" s="182"/>
      <c r="HFN20" s="182"/>
      <c r="HFO20" s="182"/>
      <c r="HFP20" s="182"/>
      <c r="HFQ20" s="182"/>
      <c r="HFR20" s="182"/>
      <c r="HFS20" s="182"/>
      <c r="HFT20" s="182"/>
      <c r="HFU20" s="182"/>
      <c r="HFV20" s="182"/>
      <c r="HFW20" s="182"/>
      <c r="HFX20" s="182"/>
      <c r="HFY20" s="182"/>
      <c r="HFZ20" s="182"/>
      <c r="HGA20" s="182"/>
      <c r="HGB20" s="182"/>
      <c r="HGC20" s="182"/>
      <c r="HGD20" s="182"/>
      <c r="HGE20" s="182"/>
      <c r="HGF20" s="182"/>
      <c r="HGG20" s="182"/>
      <c r="HGH20" s="182"/>
      <c r="HGI20" s="182"/>
      <c r="HGJ20" s="182"/>
      <c r="HGK20" s="182"/>
      <c r="HGL20" s="182"/>
      <c r="HGM20" s="182"/>
      <c r="HGN20" s="182"/>
      <c r="HGO20" s="182"/>
      <c r="HGP20" s="182"/>
      <c r="HGQ20" s="182"/>
      <c r="HGR20" s="182"/>
      <c r="HGS20" s="182"/>
      <c r="HGT20" s="182"/>
      <c r="HGU20" s="182"/>
      <c r="HGV20" s="182"/>
      <c r="HGW20" s="182"/>
      <c r="HGX20" s="182"/>
      <c r="HGY20" s="182"/>
      <c r="HGZ20" s="182"/>
      <c r="HHA20" s="182"/>
      <c r="HHB20" s="182"/>
      <c r="HHC20" s="182"/>
      <c r="HHD20" s="182"/>
      <c r="HHE20" s="182"/>
      <c r="HHF20" s="182"/>
      <c r="HHG20" s="182"/>
      <c r="HHH20" s="182"/>
      <c r="HHI20" s="182"/>
      <c r="HHJ20" s="182"/>
      <c r="HHK20" s="182"/>
      <c r="HHL20" s="182"/>
      <c r="HHM20" s="182"/>
      <c r="HHN20" s="182"/>
      <c r="HHO20" s="182"/>
      <c r="HHP20" s="182"/>
      <c r="HHQ20" s="182"/>
      <c r="HHR20" s="182"/>
      <c r="HHS20" s="182"/>
      <c r="HHT20" s="182"/>
      <c r="HHU20" s="182"/>
      <c r="HHV20" s="182"/>
      <c r="HHW20" s="182"/>
      <c r="HHX20" s="182"/>
      <c r="HHY20" s="182"/>
      <c r="HHZ20" s="182"/>
      <c r="HIA20" s="182"/>
      <c r="HIB20" s="182"/>
      <c r="HIC20" s="182"/>
      <c r="HID20" s="182"/>
      <c r="HIE20" s="182"/>
      <c r="HIF20" s="182"/>
      <c r="HIG20" s="182"/>
      <c r="HIH20" s="182"/>
      <c r="HII20" s="182"/>
      <c r="HIJ20" s="182"/>
      <c r="HIK20" s="182"/>
      <c r="HIL20" s="182"/>
      <c r="HIM20" s="182"/>
      <c r="HIN20" s="182"/>
      <c r="HIO20" s="182"/>
      <c r="HIP20" s="182"/>
      <c r="HIQ20" s="182"/>
      <c r="HIR20" s="182"/>
      <c r="HIS20" s="182"/>
      <c r="HIT20" s="182"/>
      <c r="HIU20" s="182"/>
      <c r="HIV20" s="182"/>
      <c r="HIW20" s="182"/>
      <c r="HIX20" s="182"/>
      <c r="HIY20" s="182"/>
      <c r="HIZ20" s="182"/>
      <c r="HJA20" s="182"/>
      <c r="HJB20" s="182"/>
      <c r="HJC20" s="182"/>
      <c r="HJD20" s="182"/>
      <c r="HJE20" s="182"/>
      <c r="HJF20" s="182"/>
      <c r="HJG20" s="182"/>
      <c r="HJH20" s="182"/>
      <c r="HJI20" s="182"/>
      <c r="HJJ20" s="182"/>
      <c r="HJK20" s="182"/>
      <c r="HJL20" s="182"/>
      <c r="HJM20" s="182"/>
      <c r="HJN20" s="182"/>
      <c r="HJO20" s="182"/>
      <c r="HJP20" s="182"/>
      <c r="HJQ20" s="182"/>
      <c r="HJR20" s="182"/>
      <c r="HJS20" s="182"/>
      <c r="HJT20" s="182"/>
      <c r="HJU20" s="182"/>
      <c r="HJV20" s="182"/>
      <c r="HJW20" s="182"/>
      <c r="HJX20" s="182"/>
      <c r="HJY20" s="182"/>
      <c r="HJZ20" s="182"/>
      <c r="HKA20" s="182"/>
      <c r="HKB20" s="182"/>
      <c r="HKC20" s="182"/>
      <c r="HKD20" s="182"/>
      <c r="HKE20" s="182"/>
      <c r="HKF20" s="182"/>
      <c r="HKG20" s="182"/>
      <c r="HKH20" s="182"/>
      <c r="HKI20" s="182"/>
      <c r="HKJ20" s="182"/>
      <c r="HKK20" s="182"/>
      <c r="HKL20" s="182"/>
      <c r="HKM20" s="182"/>
      <c r="HKN20" s="182"/>
      <c r="HKO20" s="182"/>
      <c r="HKP20" s="182"/>
      <c r="HKQ20" s="182"/>
      <c r="HKR20" s="182"/>
      <c r="HKS20" s="182"/>
      <c r="HKT20" s="182"/>
      <c r="HKU20" s="182"/>
      <c r="HKV20" s="182"/>
      <c r="HKW20" s="182"/>
      <c r="HKX20" s="182"/>
      <c r="HKY20" s="182"/>
      <c r="HKZ20" s="182"/>
      <c r="HLA20" s="182"/>
      <c r="HLB20" s="182"/>
      <c r="HLC20" s="182"/>
      <c r="HLD20" s="182"/>
      <c r="HLE20" s="182"/>
      <c r="HLF20" s="182"/>
      <c r="HLG20" s="182"/>
      <c r="HLH20" s="182"/>
      <c r="HLI20" s="182"/>
      <c r="HLJ20" s="182"/>
      <c r="HLK20" s="182"/>
      <c r="HLL20" s="182"/>
      <c r="HLM20" s="182"/>
      <c r="HLN20" s="182"/>
      <c r="HLO20" s="182"/>
      <c r="HLP20" s="182"/>
      <c r="HLQ20" s="182"/>
      <c r="HLR20" s="182"/>
      <c r="HLS20" s="182"/>
      <c r="HLT20" s="182"/>
      <c r="HLU20" s="182"/>
      <c r="HLV20" s="182"/>
      <c r="HLW20" s="182"/>
      <c r="HLX20" s="182"/>
      <c r="HLY20" s="182"/>
      <c r="HLZ20" s="182"/>
      <c r="HMA20" s="182"/>
      <c r="HMB20" s="182"/>
      <c r="HMC20" s="182"/>
      <c r="HMD20" s="182"/>
      <c r="HME20" s="182"/>
      <c r="HMF20" s="182"/>
      <c r="HMG20" s="182"/>
      <c r="HMH20" s="182"/>
      <c r="HMI20" s="182"/>
      <c r="HMJ20" s="182"/>
      <c r="HMK20" s="182"/>
      <c r="HML20" s="182"/>
      <c r="HMM20" s="182"/>
      <c r="HMN20" s="182"/>
      <c r="HMO20" s="182"/>
      <c r="HMP20" s="182"/>
      <c r="HMQ20" s="182"/>
      <c r="HMR20" s="182"/>
      <c r="HMS20" s="182"/>
      <c r="HMT20" s="182"/>
      <c r="HMU20" s="182"/>
      <c r="HMV20" s="182"/>
      <c r="HMW20" s="182"/>
      <c r="HMX20" s="182"/>
      <c r="HMY20" s="182"/>
      <c r="HMZ20" s="182"/>
      <c r="HNA20" s="182"/>
      <c r="HNB20" s="182"/>
      <c r="HNC20" s="182"/>
      <c r="HND20" s="182"/>
      <c r="HNE20" s="182"/>
      <c r="HNF20" s="182"/>
      <c r="HNG20" s="182"/>
      <c r="HNH20" s="182"/>
      <c r="HNI20" s="182"/>
      <c r="HNJ20" s="182"/>
      <c r="HNK20" s="182"/>
      <c r="HNL20" s="182"/>
      <c r="HNM20" s="182"/>
      <c r="HNN20" s="182"/>
      <c r="HNO20" s="182"/>
      <c r="HNP20" s="182"/>
      <c r="HNQ20" s="182"/>
      <c r="HNR20" s="182"/>
      <c r="HNS20" s="182"/>
      <c r="HNT20" s="182"/>
      <c r="HNU20" s="182"/>
      <c r="HNV20" s="182"/>
      <c r="HNW20" s="182"/>
      <c r="HNX20" s="182"/>
      <c r="HNY20" s="182"/>
      <c r="HNZ20" s="182"/>
      <c r="HOA20" s="182"/>
      <c r="HOB20" s="182"/>
      <c r="HOC20" s="182"/>
      <c r="HOD20" s="182"/>
      <c r="HOE20" s="182"/>
      <c r="HOF20" s="182"/>
      <c r="HOG20" s="182"/>
      <c r="HOH20" s="182"/>
      <c r="HOI20" s="182"/>
      <c r="HOJ20" s="182"/>
      <c r="HOK20" s="182"/>
      <c r="HOL20" s="182"/>
      <c r="HOM20" s="182"/>
      <c r="HON20" s="182"/>
      <c r="HOO20" s="182"/>
      <c r="HOP20" s="182"/>
      <c r="HOQ20" s="182"/>
      <c r="HOR20" s="182"/>
      <c r="HOS20" s="182"/>
      <c r="HOT20" s="182"/>
      <c r="HOU20" s="182"/>
      <c r="HOV20" s="182"/>
      <c r="HOW20" s="182"/>
      <c r="HOX20" s="182"/>
      <c r="HOY20" s="182"/>
      <c r="HOZ20" s="182"/>
      <c r="HPA20" s="182"/>
      <c r="HPB20" s="182"/>
      <c r="HPC20" s="182"/>
      <c r="HPD20" s="182"/>
      <c r="HPE20" s="182"/>
      <c r="HPF20" s="182"/>
      <c r="HPG20" s="182"/>
      <c r="HPH20" s="182"/>
      <c r="HPI20" s="182"/>
      <c r="HPJ20" s="182"/>
      <c r="HPK20" s="182"/>
      <c r="HPL20" s="182"/>
      <c r="HPM20" s="182"/>
      <c r="HPN20" s="182"/>
      <c r="HPO20" s="182"/>
      <c r="HPP20" s="182"/>
      <c r="HPQ20" s="182"/>
      <c r="HPR20" s="182"/>
      <c r="HPS20" s="182"/>
      <c r="HPT20" s="182"/>
      <c r="HPU20" s="182"/>
      <c r="HPV20" s="182"/>
      <c r="HPW20" s="182"/>
      <c r="HPX20" s="182"/>
      <c r="HPY20" s="182"/>
      <c r="HPZ20" s="182"/>
      <c r="HQA20" s="182"/>
      <c r="HQB20" s="182"/>
      <c r="HQC20" s="182"/>
      <c r="HQD20" s="182"/>
      <c r="HQE20" s="182"/>
      <c r="HQF20" s="182"/>
      <c r="HQG20" s="182"/>
      <c r="HQH20" s="182"/>
      <c r="HQI20" s="182"/>
      <c r="HQJ20" s="182"/>
      <c r="HQK20" s="182"/>
      <c r="HQL20" s="182"/>
      <c r="HQM20" s="182"/>
      <c r="HQN20" s="182"/>
      <c r="HQO20" s="182"/>
      <c r="HQP20" s="182"/>
      <c r="HQQ20" s="182"/>
      <c r="HQR20" s="182"/>
      <c r="HQS20" s="182"/>
      <c r="HQT20" s="182"/>
      <c r="HQU20" s="182"/>
      <c r="HQV20" s="182"/>
      <c r="HQW20" s="182"/>
      <c r="HQX20" s="182"/>
      <c r="HQY20" s="182"/>
      <c r="HQZ20" s="182"/>
      <c r="HRA20" s="182"/>
      <c r="HRB20" s="182"/>
      <c r="HRC20" s="182"/>
      <c r="HRD20" s="182"/>
      <c r="HRE20" s="182"/>
      <c r="HRF20" s="182"/>
      <c r="HRG20" s="182"/>
      <c r="HRH20" s="182"/>
      <c r="HRI20" s="182"/>
      <c r="HRJ20" s="182"/>
      <c r="HRK20" s="182"/>
      <c r="HRL20" s="182"/>
      <c r="HRM20" s="182"/>
      <c r="HRN20" s="182"/>
      <c r="HRO20" s="182"/>
      <c r="HRP20" s="182"/>
      <c r="HRQ20" s="182"/>
      <c r="HRR20" s="182"/>
      <c r="HRS20" s="182"/>
      <c r="HRT20" s="182"/>
      <c r="HRU20" s="182"/>
      <c r="HRV20" s="182"/>
      <c r="HRW20" s="182"/>
      <c r="HRX20" s="182"/>
      <c r="HRY20" s="182"/>
      <c r="HRZ20" s="182"/>
      <c r="HSA20" s="182"/>
      <c r="HSB20" s="182"/>
      <c r="HSC20" s="182"/>
      <c r="HSD20" s="182"/>
      <c r="HSE20" s="182"/>
      <c r="HSF20" s="182"/>
      <c r="HSG20" s="182"/>
      <c r="HSH20" s="182"/>
      <c r="HSI20" s="182"/>
      <c r="HSJ20" s="182"/>
      <c r="HSK20" s="182"/>
      <c r="HSL20" s="182"/>
      <c r="HSM20" s="182"/>
      <c r="HSN20" s="182"/>
      <c r="HSO20" s="182"/>
      <c r="HSP20" s="182"/>
      <c r="HSQ20" s="182"/>
      <c r="HSR20" s="182"/>
      <c r="HSS20" s="182"/>
      <c r="HST20" s="182"/>
      <c r="HSU20" s="182"/>
      <c r="HSV20" s="182"/>
      <c r="HSW20" s="182"/>
      <c r="HSX20" s="182"/>
      <c r="HSY20" s="182"/>
      <c r="HSZ20" s="182"/>
      <c r="HTA20" s="182"/>
      <c r="HTB20" s="182"/>
      <c r="HTC20" s="182"/>
      <c r="HTD20" s="182"/>
      <c r="HTE20" s="182"/>
      <c r="HTF20" s="182"/>
      <c r="HTG20" s="182"/>
      <c r="HTH20" s="182"/>
      <c r="HTI20" s="182"/>
      <c r="HTJ20" s="182"/>
      <c r="HTK20" s="182"/>
      <c r="HTL20" s="182"/>
      <c r="HTM20" s="182"/>
      <c r="HTN20" s="182"/>
      <c r="HTO20" s="182"/>
      <c r="HTP20" s="182"/>
      <c r="HTQ20" s="182"/>
      <c r="HTR20" s="182"/>
      <c r="HTS20" s="182"/>
      <c r="HTT20" s="182"/>
      <c r="HTU20" s="182"/>
      <c r="HTV20" s="182"/>
      <c r="HTW20" s="182"/>
      <c r="HTX20" s="182"/>
      <c r="HTY20" s="182"/>
      <c r="HTZ20" s="182"/>
      <c r="HUA20" s="182"/>
      <c r="HUB20" s="182"/>
      <c r="HUC20" s="182"/>
      <c r="HUD20" s="182"/>
      <c r="HUE20" s="182"/>
      <c r="HUF20" s="182"/>
      <c r="HUG20" s="182"/>
      <c r="HUH20" s="182"/>
      <c r="HUI20" s="182"/>
      <c r="HUJ20" s="182"/>
      <c r="HUK20" s="182"/>
      <c r="HUL20" s="182"/>
      <c r="HUM20" s="182"/>
      <c r="HUN20" s="182"/>
      <c r="HUO20" s="182"/>
      <c r="HUP20" s="182"/>
      <c r="HUQ20" s="182"/>
      <c r="HUR20" s="182"/>
      <c r="HUS20" s="182"/>
      <c r="HUT20" s="182"/>
      <c r="HUU20" s="182"/>
      <c r="HUV20" s="182"/>
      <c r="HUW20" s="182"/>
      <c r="HUX20" s="182"/>
      <c r="HUY20" s="182"/>
      <c r="HUZ20" s="182"/>
      <c r="HVA20" s="182"/>
      <c r="HVB20" s="182"/>
      <c r="HVC20" s="182"/>
      <c r="HVD20" s="182"/>
      <c r="HVE20" s="182"/>
      <c r="HVF20" s="182"/>
      <c r="HVG20" s="182"/>
      <c r="HVH20" s="182"/>
      <c r="HVI20" s="182"/>
      <c r="HVJ20" s="182"/>
      <c r="HVK20" s="182"/>
      <c r="HVL20" s="182"/>
      <c r="HVM20" s="182"/>
      <c r="HVN20" s="182"/>
      <c r="HVO20" s="182"/>
      <c r="HVP20" s="182"/>
      <c r="HVQ20" s="182"/>
      <c r="HVR20" s="182"/>
      <c r="HVS20" s="182"/>
      <c r="HVT20" s="182"/>
      <c r="HVU20" s="182"/>
      <c r="HVV20" s="182"/>
      <c r="HVW20" s="182"/>
      <c r="HVX20" s="182"/>
      <c r="HVY20" s="182"/>
      <c r="HVZ20" s="182"/>
      <c r="HWA20" s="182"/>
      <c r="HWB20" s="182"/>
      <c r="HWC20" s="182"/>
      <c r="HWD20" s="182"/>
      <c r="HWE20" s="182"/>
      <c r="HWF20" s="182"/>
      <c r="HWG20" s="182"/>
      <c r="HWH20" s="182"/>
      <c r="HWI20" s="182"/>
      <c r="HWJ20" s="182"/>
      <c r="HWK20" s="182"/>
      <c r="HWL20" s="182"/>
      <c r="HWM20" s="182"/>
      <c r="HWN20" s="182"/>
      <c r="HWO20" s="182"/>
      <c r="HWP20" s="182"/>
      <c r="HWQ20" s="182"/>
      <c r="HWR20" s="182"/>
      <c r="HWS20" s="182"/>
      <c r="HWT20" s="182"/>
      <c r="HWU20" s="182"/>
      <c r="HWV20" s="182"/>
      <c r="HWW20" s="182"/>
      <c r="HWX20" s="182"/>
      <c r="HWY20" s="182"/>
      <c r="HWZ20" s="182"/>
      <c r="HXA20" s="182"/>
      <c r="HXB20" s="182"/>
      <c r="HXC20" s="182"/>
      <c r="HXD20" s="182"/>
      <c r="HXE20" s="182"/>
      <c r="HXF20" s="182"/>
      <c r="HXG20" s="182"/>
      <c r="HXH20" s="182"/>
      <c r="HXI20" s="182"/>
      <c r="HXJ20" s="182"/>
      <c r="HXK20" s="182"/>
      <c r="HXL20" s="182"/>
      <c r="HXM20" s="182"/>
      <c r="HXN20" s="182"/>
      <c r="HXO20" s="182"/>
      <c r="HXP20" s="182"/>
      <c r="HXQ20" s="182"/>
      <c r="HXR20" s="182"/>
      <c r="HXS20" s="182"/>
      <c r="HXT20" s="182"/>
      <c r="HXU20" s="182"/>
      <c r="HXV20" s="182"/>
      <c r="HXW20" s="182"/>
      <c r="HXX20" s="182"/>
      <c r="HXY20" s="182"/>
      <c r="HXZ20" s="182"/>
      <c r="HYA20" s="182"/>
      <c r="HYB20" s="182"/>
      <c r="HYC20" s="182"/>
      <c r="HYD20" s="182"/>
      <c r="HYE20" s="182"/>
      <c r="HYF20" s="182"/>
      <c r="HYG20" s="182"/>
      <c r="HYH20" s="182"/>
      <c r="HYI20" s="182"/>
      <c r="HYJ20" s="182"/>
      <c r="HYK20" s="182"/>
      <c r="HYL20" s="182"/>
      <c r="HYM20" s="182"/>
      <c r="HYN20" s="182"/>
      <c r="HYO20" s="182"/>
      <c r="HYP20" s="182"/>
      <c r="HYQ20" s="182"/>
      <c r="HYR20" s="182"/>
      <c r="HYS20" s="182"/>
      <c r="HYT20" s="182"/>
      <c r="HYU20" s="182"/>
      <c r="HYV20" s="182"/>
      <c r="HYW20" s="182"/>
      <c r="HYX20" s="182"/>
      <c r="HYY20" s="182"/>
      <c r="HYZ20" s="182"/>
      <c r="HZA20" s="182"/>
      <c r="HZB20" s="182"/>
      <c r="HZC20" s="182"/>
      <c r="HZD20" s="182"/>
      <c r="HZE20" s="182"/>
      <c r="HZF20" s="182"/>
      <c r="HZG20" s="182"/>
      <c r="HZH20" s="182"/>
      <c r="HZI20" s="182"/>
      <c r="HZJ20" s="182"/>
      <c r="HZK20" s="182"/>
      <c r="HZL20" s="182"/>
      <c r="HZM20" s="182"/>
      <c r="HZN20" s="182"/>
      <c r="HZO20" s="182"/>
      <c r="HZP20" s="182"/>
      <c r="HZQ20" s="182"/>
      <c r="HZR20" s="182"/>
      <c r="HZS20" s="182"/>
      <c r="HZT20" s="182"/>
      <c r="HZU20" s="182"/>
      <c r="HZV20" s="182"/>
      <c r="HZW20" s="182"/>
      <c r="HZX20" s="182"/>
      <c r="HZY20" s="182"/>
      <c r="HZZ20" s="182"/>
      <c r="IAA20" s="182"/>
      <c r="IAB20" s="182"/>
      <c r="IAC20" s="182"/>
      <c r="IAD20" s="182"/>
      <c r="IAE20" s="182"/>
      <c r="IAF20" s="182"/>
      <c r="IAG20" s="182"/>
      <c r="IAH20" s="182"/>
      <c r="IAI20" s="182"/>
      <c r="IAJ20" s="182"/>
      <c r="IAK20" s="182"/>
      <c r="IAL20" s="182"/>
      <c r="IAM20" s="182"/>
      <c r="IAN20" s="182"/>
      <c r="IAO20" s="182"/>
      <c r="IAP20" s="182"/>
      <c r="IAQ20" s="182"/>
      <c r="IAR20" s="182"/>
      <c r="IAS20" s="182"/>
      <c r="IAT20" s="182"/>
      <c r="IAU20" s="182"/>
      <c r="IAV20" s="182"/>
      <c r="IAW20" s="182"/>
      <c r="IAX20" s="182"/>
      <c r="IAY20" s="182"/>
      <c r="IAZ20" s="182"/>
      <c r="IBA20" s="182"/>
      <c r="IBB20" s="182"/>
      <c r="IBC20" s="182"/>
      <c r="IBD20" s="182"/>
      <c r="IBE20" s="182"/>
      <c r="IBF20" s="182"/>
      <c r="IBG20" s="182"/>
      <c r="IBH20" s="182"/>
      <c r="IBI20" s="182"/>
      <c r="IBJ20" s="182"/>
      <c r="IBK20" s="182"/>
      <c r="IBL20" s="182"/>
      <c r="IBM20" s="182"/>
      <c r="IBN20" s="182"/>
      <c r="IBO20" s="182"/>
      <c r="IBP20" s="182"/>
      <c r="IBQ20" s="182"/>
      <c r="IBR20" s="182"/>
      <c r="IBS20" s="182"/>
      <c r="IBT20" s="182"/>
      <c r="IBU20" s="182"/>
      <c r="IBV20" s="182"/>
      <c r="IBW20" s="182"/>
      <c r="IBX20" s="182"/>
      <c r="IBY20" s="182"/>
      <c r="IBZ20" s="182"/>
      <c r="ICA20" s="182"/>
      <c r="ICB20" s="182"/>
      <c r="ICC20" s="182"/>
      <c r="ICD20" s="182"/>
      <c r="ICE20" s="182"/>
      <c r="ICF20" s="182"/>
      <c r="ICG20" s="182"/>
      <c r="ICH20" s="182"/>
      <c r="ICI20" s="182"/>
      <c r="ICJ20" s="182"/>
      <c r="ICK20" s="182"/>
      <c r="ICL20" s="182"/>
      <c r="ICM20" s="182"/>
      <c r="ICN20" s="182"/>
      <c r="ICO20" s="182"/>
      <c r="ICP20" s="182"/>
      <c r="ICQ20" s="182"/>
      <c r="ICR20" s="182"/>
      <c r="ICS20" s="182"/>
      <c r="ICT20" s="182"/>
      <c r="ICU20" s="182"/>
      <c r="ICV20" s="182"/>
      <c r="ICW20" s="182"/>
      <c r="ICX20" s="182"/>
      <c r="ICY20" s="182"/>
      <c r="ICZ20" s="182"/>
      <c r="IDA20" s="182"/>
      <c r="IDB20" s="182"/>
      <c r="IDC20" s="182"/>
      <c r="IDD20" s="182"/>
      <c r="IDE20" s="182"/>
      <c r="IDF20" s="182"/>
      <c r="IDG20" s="182"/>
      <c r="IDH20" s="182"/>
      <c r="IDI20" s="182"/>
      <c r="IDJ20" s="182"/>
      <c r="IDK20" s="182"/>
      <c r="IDL20" s="182"/>
      <c r="IDM20" s="182"/>
      <c r="IDN20" s="182"/>
      <c r="IDO20" s="182"/>
      <c r="IDP20" s="182"/>
      <c r="IDQ20" s="182"/>
      <c r="IDR20" s="182"/>
      <c r="IDS20" s="182"/>
      <c r="IDT20" s="182"/>
      <c r="IDU20" s="182"/>
      <c r="IDV20" s="182"/>
      <c r="IDW20" s="182"/>
      <c r="IDX20" s="182"/>
      <c r="IDY20" s="182"/>
      <c r="IDZ20" s="182"/>
      <c r="IEA20" s="182"/>
      <c r="IEB20" s="182"/>
      <c r="IEC20" s="182"/>
      <c r="IED20" s="182"/>
      <c r="IEE20" s="182"/>
      <c r="IEF20" s="182"/>
      <c r="IEG20" s="182"/>
      <c r="IEH20" s="182"/>
      <c r="IEI20" s="182"/>
      <c r="IEJ20" s="182"/>
      <c r="IEK20" s="182"/>
      <c r="IEL20" s="182"/>
      <c r="IEM20" s="182"/>
      <c r="IEN20" s="182"/>
      <c r="IEO20" s="182"/>
      <c r="IEP20" s="182"/>
      <c r="IEQ20" s="182"/>
      <c r="IER20" s="182"/>
      <c r="IES20" s="182"/>
      <c r="IET20" s="182"/>
      <c r="IEU20" s="182"/>
      <c r="IEV20" s="182"/>
      <c r="IEW20" s="182"/>
      <c r="IEX20" s="182"/>
      <c r="IEY20" s="182"/>
      <c r="IEZ20" s="182"/>
      <c r="IFA20" s="182"/>
      <c r="IFB20" s="182"/>
      <c r="IFC20" s="182"/>
      <c r="IFD20" s="182"/>
      <c r="IFE20" s="182"/>
      <c r="IFF20" s="182"/>
      <c r="IFG20" s="182"/>
      <c r="IFH20" s="182"/>
      <c r="IFI20" s="182"/>
      <c r="IFJ20" s="182"/>
      <c r="IFK20" s="182"/>
      <c r="IFL20" s="182"/>
      <c r="IFM20" s="182"/>
      <c r="IFN20" s="182"/>
      <c r="IFO20" s="182"/>
      <c r="IFP20" s="182"/>
      <c r="IFQ20" s="182"/>
      <c r="IFR20" s="182"/>
      <c r="IFS20" s="182"/>
      <c r="IFT20" s="182"/>
      <c r="IFU20" s="182"/>
      <c r="IFV20" s="182"/>
      <c r="IFW20" s="182"/>
      <c r="IFX20" s="182"/>
      <c r="IFY20" s="182"/>
      <c r="IFZ20" s="182"/>
      <c r="IGA20" s="182"/>
      <c r="IGB20" s="182"/>
      <c r="IGC20" s="182"/>
      <c r="IGD20" s="182"/>
      <c r="IGE20" s="182"/>
      <c r="IGF20" s="182"/>
      <c r="IGG20" s="182"/>
      <c r="IGH20" s="182"/>
      <c r="IGI20" s="182"/>
      <c r="IGJ20" s="182"/>
      <c r="IGK20" s="182"/>
      <c r="IGL20" s="182"/>
      <c r="IGM20" s="182"/>
      <c r="IGN20" s="182"/>
      <c r="IGO20" s="182"/>
      <c r="IGP20" s="182"/>
      <c r="IGQ20" s="182"/>
      <c r="IGR20" s="182"/>
      <c r="IGS20" s="182"/>
      <c r="IGT20" s="182"/>
      <c r="IGU20" s="182"/>
      <c r="IGV20" s="182"/>
      <c r="IGW20" s="182"/>
      <c r="IGX20" s="182"/>
      <c r="IGY20" s="182"/>
      <c r="IGZ20" s="182"/>
      <c r="IHA20" s="182"/>
      <c r="IHB20" s="182"/>
      <c r="IHC20" s="182"/>
      <c r="IHD20" s="182"/>
      <c r="IHE20" s="182"/>
      <c r="IHF20" s="182"/>
      <c r="IHG20" s="182"/>
      <c r="IHH20" s="182"/>
      <c r="IHI20" s="182"/>
      <c r="IHJ20" s="182"/>
      <c r="IHK20" s="182"/>
      <c r="IHL20" s="182"/>
      <c r="IHM20" s="182"/>
      <c r="IHN20" s="182"/>
      <c r="IHO20" s="182"/>
      <c r="IHP20" s="182"/>
      <c r="IHQ20" s="182"/>
      <c r="IHR20" s="182"/>
      <c r="IHS20" s="182"/>
      <c r="IHT20" s="182"/>
      <c r="IHU20" s="182"/>
      <c r="IHV20" s="182"/>
      <c r="IHW20" s="182"/>
      <c r="IHX20" s="182"/>
      <c r="IHY20" s="182"/>
      <c r="IHZ20" s="182"/>
      <c r="IIA20" s="182"/>
      <c r="IIB20" s="182"/>
      <c r="IIC20" s="182"/>
      <c r="IID20" s="182"/>
      <c r="IIE20" s="182"/>
      <c r="IIF20" s="182"/>
      <c r="IIG20" s="182"/>
      <c r="IIH20" s="182"/>
      <c r="III20" s="182"/>
      <c r="IIJ20" s="182"/>
      <c r="IIK20" s="182"/>
      <c r="IIL20" s="182"/>
      <c r="IIM20" s="182"/>
      <c r="IIN20" s="182"/>
      <c r="IIO20" s="182"/>
      <c r="IIP20" s="182"/>
      <c r="IIQ20" s="182"/>
      <c r="IIR20" s="182"/>
      <c r="IIS20" s="182"/>
      <c r="IIT20" s="182"/>
      <c r="IIU20" s="182"/>
      <c r="IIV20" s="182"/>
      <c r="IIW20" s="182"/>
      <c r="IIX20" s="182"/>
      <c r="IIY20" s="182"/>
      <c r="IIZ20" s="182"/>
      <c r="IJA20" s="182"/>
      <c r="IJB20" s="182"/>
      <c r="IJC20" s="182"/>
      <c r="IJD20" s="182"/>
      <c r="IJE20" s="182"/>
      <c r="IJF20" s="182"/>
      <c r="IJG20" s="182"/>
      <c r="IJH20" s="182"/>
      <c r="IJI20" s="182"/>
      <c r="IJJ20" s="182"/>
      <c r="IJK20" s="182"/>
      <c r="IJL20" s="182"/>
      <c r="IJM20" s="182"/>
      <c r="IJN20" s="182"/>
      <c r="IJO20" s="182"/>
      <c r="IJP20" s="182"/>
      <c r="IJQ20" s="182"/>
      <c r="IJR20" s="182"/>
      <c r="IJS20" s="182"/>
      <c r="IJT20" s="182"/>
      <c r="IJU20" s="182"/>
      <c r="IJV20" s="182"/>
      <c r="IJW20" s="182"/>
      <c r="IJX20" s="182"/>
      <c r="IJY20" s="182"/>
      <c r="IJZ20" s="182"/>
      <c r="IKA20" s="182"/>
      <c r="IKB20" s="182"/>
      <c r="IKC20" s="182"/>
      <c r="IKD20" s="182"/>
      <c r="IKE20" s="182"/>
      <c r="IKF20" s="182"/>
      <c r="IKG20" s="182"/>
      <c r="IKH20" s="182"/>
      <c r="IKI20" s="182"/>
      <c r="IKJ20" s="182"/>
      <c r="IKK20" s="182"/>
      <c r="IKL20" s="182"/>
      <c r="IKM20" s="182"/>
      <c r="IKN20" s="182"/>
      <c r="IKO20" s="182"/>
      <c r="IKP20" s="182"/>
      <c r="IKQ20" s="182"/>
      <c r="IKR20" s="182"/>
      <c r="IKS20" s="182"/>
      <c r="IKT20" s="182"/>
      <c r="IKU20" s="182"/>
      <c r="IKV20" s="182"/>
      <c r="IKW20" s="182"/>
      <c r="IKX20" s="182"/>
      <c r="IKY20" s="182"/>
      <c r="IKZ20" s="182"/>
      <c r="ILA20" s="182"/>
      <c r="ILB20" s="182"/>
      <c r="ILC20" s="182"/>
      <c r="ILD20" s="182"/>
      <c r="ILE20" s="182"/>
      <c r="ILF20" s="182"/>
      <c r="ILG20" s="182"/>
      <c r="ILH20" s="182"/>
      <c r="ILI20" s="182"/>
      <c r="ILJ20" s="182"/>
      <c r="ILK20" s="182"/>
      <c r="ILL20" s="182"/>
      <c r="ILM20" s="182"/>
      <c r="ILN20" s="182"/>
      <c r="ILO20" s="182"/>
      <c r="ILP20" s="182"/>
      <c r="ILQ20" s="182"/>
      <c r="ILR20" s="182"/>
      <c r="ILS20" s="182"/>
      <c r="ILT20" s="182"/>
      <c r="ILU20" s="182"/>
      <c r="ILV20" s="182"/>
      <c r="ILW20" s="182"/>
      <c r="ILX20" s="182"/>
      <c r="ILY20" s="182"/>
      <c r="ILZ20" s="182"/>
      <c r="IMA20" s="182"/>
      <c r="IMB20" s="182"/>
      <c r="IMC20" s="182"/>
      <c r="IMD20" s="182"/>
      <c r="IME20" s="182"/>
      <c r="IMF20" s="182"/>
      <c r="IMG20" s="182"/>
      <c r="IMH20" s="182"/>
      <c r="IMI20" s="182"/>
      <c r="IMJ20" s="182"/>
      <c r="IMK20" s="182"/>
      <c r="IML20" s="182"/>
      <c r="IMM20" s="182"/>
      <c r="IMN20" s="182"/>
      <c r="IMO20" s="182"/>
      <c r="IMP20" s="182"/>
      <c r="IMQ20" s="182"/>
      <c r="IMR20" s="182"/>
      <c r="IMS20" s="182"/>
      <c r="IMT20" s="182"/>
      <c r="IMU20" s="182"/>
      <c r="IMV20" s="182"/>
      <c r="IMW20" s="182"/>
      <c r="IMX20" s="182"/>
      <c r="IMY20" s="182"/>
      <c r="IMZ20" s="182"/>
      <c r="INA20" s="182"/>
      <c r="INB20" s="182"/>
      <c r="INC20" s="182"/>
      <c r="IND20" s="182"/>
      <c r="INE20" s="182"/>
      <c r="INF20" s="182"/>
      <c r="ING20" s="182"/>
      <c r="INH20" s="182"/>
      <c r="INI20" s="182"/>
      <c r="INJ20" s="182"/>
      <c r="INK20" s="182"/>
      <c r="INL20" s="182"/>
      <c r="INM20" s="182"/>
      <c r="INN20" s="182"/>
      <c r="INO20" s="182"/>
      <c r="INP20" s="182"/>
      <c r="INQ20" s="182"/>
      <c r="INR20" s="182"/>
      <c r="INS20" s="182"/>
      <c r="INT20" s="182"/>
      <c r="INU20" s="182"/>
      <c r="INV20" s="182"/>
      <c r="INW20" s="182"/>
      <c r="INX20" s="182"/>
      <c r="INY20" s="182"/>
      <c r="INZ20" s="182"/>
      <c r="IOA20" s="182"/>
      <c r="IOB20" s="182"/>
      <c r="IOC20" s="182"/>
      <c r="IOD20" s="182"/>
      <c r="IOE20" s="182"/>
      <c r="IOF20" s="182"/>
      <c r="IOG20" s="182"/>
      <c r="IOH20" s="182"/>
      <c r="IOI20" s="182"/>
      <c r="IOJ20" s="182"/>
      <c r="IOK20" s="182"/>
      <c r="IOL20" s="182"/>
      <c r="IOM20" s="182"/>
      <c r="ION20" s="182"/>
      <c r="IOO20" s="182"/>
      <c r="IOP20" s="182"/>
      <c r="IOQ20" s="182"/>
      <c r="IOR20" s="182"/>
      <c r="IOS20" s="182"/>
      <c r="IOT20" s="182"/>
      <c r="IOU20" s="182"/>
      <c r="IOV20" s="182"/>
      <c r="IOW20" s="182"/>
      <c r="IOX20" s="182"/>
      <c r="IOY20" s="182"/>
      <c r="IOZ20" s="182"/>
      <c r="IPA20" s="182"/>
      <c r="IPB20" s="182"/>
      <c r="IPC20" s="182"/>
      <c r="IPD20" s="182"/>
      <c r="IPE20" s="182"/>
      <c r="IPF20" s="182"/>
      <c r="IPG20" s="182"/>
      <c r="IPH20" s="182"/>
      <c r="IPI20" s="182"/>
      <c r="IPJ20" s="182"/>
      <c r="IPK20" s="182"/>
      <c r="IPL20" s="182"/>
      <c r="IPM20" s="182"/>
      <c r="IPN20" s="182"/>
      <c r="IPO20" s="182"/>
      <c r="IPP20" s="182"/>
      <c r="IPQ20" s="182"/>
      <c r="IPR20" s="182"/>
      <c r="IPS20" s="182"/>
      <c r="IPT20" s="182"/>
      <c r="IPU20" s="182"/>
      <c r="IPV20" s="182"/>
      <c r="IPW20" s="182"/>
      <c r="IPX20" s="182"/>
      <c r="IPY20" s="182"/>
      <c r="IPZ20" s="182"/>
      <c r="IQA20" s="182"/>
      <c r="IQB20" s="182"/>
      <c r="IQC20" s="182"/>
      <c r="IQD20" s="182"/>
      <c r="IQE20" s="182"/>
      <c r="IQF20" s="182"/>
      <c r="IQG20" s="182"/>
      <c r="IQH20" s="182"/>
      <c r="IQI20" s="182"/>
      <c r="IQJ20" s="182"/>
      <c r="IQK20" s="182"/>
      <c r="IQL20" s="182"/>
      <c r="IQM20" s="182"/>
      <c r="IQN20" s="182"/>
      <c r="IQO20" s="182"/>
      <c r="IQP20" s="182"/>
      <c r="IQQ20" s="182"/>
      <c r="IQR20" s="182"/>
      <c r="IQS20" s="182"/>
      <c r="IQT20" s="182"/>
      <c r="IQU20" s="182"/>
      <c r="IQV20" s="182"/>
      <c r="IQW20" s="182"/>
      <c r="IQX20" s="182"/>
      <c r="IQY20" s="182"/>
      <c r="IQZ20" s="182"/>
      <c r="IRA20" s="182"/>
      <c r="IRB20" s="182"/>
      <c r="IRC20" s="182"/>
      <c r="IRD20" s="182"/>
      <c r="IRE20" s="182"/>
      <c r="IRF20" s="182"/>
      <c r="IRG20" s="182"/>
      <c r="IRH20" s="182"/>
      <c r="IRI20" s="182"/>
      <c r="IRJ20" s="182"/>
      <c r="IRK20" s="182"/>
      <c r="IRL20" s="182"/>
      <c r="IRM20" s="182"/>
      <c r="IRN20" s="182"/>
      <c r="IRO20" s="182"/>
      <c r="IRP20" s="182"/>
      <c r="IRQ20" s="182"/>
      <c r="IRR20" s="182"/>
      <c r="IRS20" s="182"/>
      <c r="IRT20" s="182"/>
      <c r="IRU20" s="182"/>
      <c r="IRV20" s="182"/>
      <c r="IRW20" s="182"/>
      <c r="IRX20" s="182"/>
      <c r="IRY20" s="182"/>
      <c r="IRZ20" s="182"/>
      <c r="ISA20" s="182"/>
      <c r="ISB20" s="182"/>
      <c r="ISC20" s="182"/>
      <c r="ISD20" s="182"/>
      <c r="ISE20" s="182"/>
      <c r="ISF20" s="182"/>
      <c r="ISG20" s="182"/>
      <c r="ISH20" s="182"/>
      <c r="ISI20" s="182"/>
      <c r="ISJ20" s="182"/>
      <c r="ISK20" s="182"/>
      <c r="ISL20" s="182"/>
      <c r="ISM20" s="182"/>
      <c r="ISN20" s="182"/>
      <c r="ISO20" s="182"/>
      <c r="ISP20" s="182"/>
      <c r="ISQ20" s="182"/>
      <c r="ISR20" s="182"/>
      <c r="ISS20" s="182"/>
      <c r="IST20" s="182"/>
      <c r="ISU20" s="182"/>
      <c r="ISV20" s="182"/>
      <c r="ISW20" s="182"/>
      <c r="ISX20" s="182"/>
      <c r="ISY20" s="182"/>
      <c r="ISZ20" s="182"/>
      <c r="ITA20" s="182"/>
      <c r="ITB20" s="182"/>
      <c r="ITC20" s="182"/>
      <c r="ITD20" s="182"/>
      <c r="ITE20" s="182"/>
      <c r="ITF20" s="182"/>
      <c r="ITG20" s="182"/>
      <c r="ITH20" s="182"/>
      <c r="ITI20" s="182"/>
      <c r="ITJ20" s="182"/>
      <c r="ITK20" s="182"/>
      <c r="ITL20" s="182"/>
      <c r="ITM20" s="182"/>
      <c r="ITN20" s="182"/>
      <c r="ITO20" s="182"/>
      <c r="ITP20" s="182"/>
      <c r="ITQ20" s="182"/>
      <c r="ITR20" s="182"/>
      <c r="ITS20" s="182"/>
      <c r="ITT20" s="182"/>
      <c r="ITU20" s="182"/>
      <c r="ITV20" s="182"/>
      <c r="ITW20" s="182"/>
      <c r="ITX20" s="182"/>
      <c r="ITY20" s="182"/>
      <c r="ITZ20" s="182"/>
      <c r="IUA20" s="182"/>
      <c r="IUB20" s="182"/>
      <c r="IUC20" s="182"/>
      <c r="IUD20" s="182"/>
      <c r="IUE20" s="182"/>
      <c r="IUF20" s="182"/>
      <c r="IUG20" s="182"/>
      <c r="IUH20" s="182"/>
      <c r="IUI20" s="182"/>
      <c r="IUJ20" s="182"/>
      <c r="IUK20" s="182"/>
      <c r="IUL20" s="182"/>
      <c r="IUM20" s="182"/>
      <c r="IUN20" s="182"/>
      <c r="IUO20" s="182"/>
      <c r="IUP20" s="182"/>
      <c r="IUQ20" s="182"/>
      <c r="IUR20" s="182"/>
      <c r="IUS20" s="182"/>
      <c r="IUT20" s="182"/>
      <c r="IUU20" s="182"/>
      <c r="IUV20" s="182"/>
      <c r="IUW20" s="182"/>
      <c r="IUX20" s="182"/>
      <c r="IUY20" s="182"/>
      <c r="IUZ20" s="182"/>
      <c r="IVA20" s="182"/>
      <c r="IVB20" s="182"/>
      <c r="IVC20" s="182"/>
      <c r="IVD20" s="182"/>
      <c r="IVE20" s="182"/>
      <c r="IVF20" s="182"/>
      <c r="IVG20" s="182"/>
      <c r="IVH20" s="182"/>
      <c r="IVI20" s="182"/>
      <c r="IVJ20" s="182"/>
      <c r="IVK20" s="182"/>
      <c r="IVL20" s="182"/>
      <c r="IVM20" s="182"/>
      <c r="IVN20" s="182"/>
      <c r="IVO20" s="182"/>
      <c r="IVP20" s="182"/>
      <c r="IVQ20" s="182"/>
      <c r="IVR20" s="182"/>
      <c r="IVS20" s="182"/>
      <c r="IVT20" s="182"/>
      <c r="IVU20" s="182"/>
      <c r="IVV20" s="182"/>
      <c r="IVW20" s="182"/>
      <c r="IVX20" s="182"/>
      <c r="IVY20" s="182"/>
      <c r="IVZ20" s="182"/>
      <c r="IWA20" s="182"/>
      <c r="IWB20" s="182"/>
      <c r="IWC20" s="182"/>
      <c r="IWD20" s="182"/>
      <c r="IWE20" s="182"/>
      <c r="IWF20" s="182"/>
      <c r="IWG20" s="182"/>
      <c r="IWH20" s="182"/>
      <c r="IWI20" s="182"/>
      <c r="IWJ20" s="182"/>
      <c r="IWK20" s="182"/>
      <c r="IWL20" s="182"/>
      <c r="IWM20" s="182"/>
      <c r="IWN20" s="182"/>
      <c r="IWO20" s="182"/>
      <c r="IWP20" s="182"/>
      <c r="IWQ20" s="182"/>
      <c r="IWR20" s="182"/>
      <c r="IWS20" s="182"/>
      <c r="IWT20" s="182"/>
      <c r="IWU20" s="182"/>
      <c r="IWV20" s="182"/>
      <c r="IWW20" s="182"/>
      <c r="IWX20" s="182"/>
      <c r="IWY20" s="182"/>
      <c r="IWZ20" s="182"/>
      <c r="IXA20" s="182"/>
      <c r="IXB20" s="182"/>
      <c r="IXC20" s="182"/>
      <c r="IXD20" s="182"/>
      <c r="IXE20" s="182"/>
      <c r="IXF20" s="182"/>
      <c r="IXG20" s="182"/>
      <c r="IXH20" s="182"/>
      <c r="IXI20" s="182"/>
      <c r="IXJ20" s="182"/>
      <c r="IXK20" s="182"/>
      <c r="IXL20" s="182"/>
      <c r="IXM20" s="182"/>
      <c r="IXN20" s="182"/>
      <c r="IXO20" s="182"/>
      <c r="IXP20" s="182"/>
      <c r="IXQ20" s="182"/>
      <c r="IXR20" s="182"/>
      <c r="IXS20" s="182"/>
      <c r="IXT20" s="182"/>
      <c r="IXU20" s="182"/>
      <c r="IXV20" s="182"/>
      <c r="IXW20" s="182"/>
      <c r="IXX20" s="182"/>
      <c r="IXY20" s="182"/>
      <c r="IXZ20" s="182"/>
      <c r="IYA20" s="182"/>
      <c r="IYB20" s="182"/>
      <c r="IYC20" s="182"/>
      <c r="IYD20" s="182"/>
      <c r="IYE20" s="182"/>
      <c r="IYF20" s="182"/>
      <c r="IYG20" s="182"/>
      <c r="IYH20" s="182"/>
      <c r="IYI20" s="182"/>
      <c r="IYJ20" s="182"/>
      <c r="IYK20" s="182"/>
      <c r="IYL20" s="182"/>
      <c r="IYM20" s="182"/>
      <c r="IYN20" s="182"/>
      <c r="IYO20" s="182"/>
      <c r="IYP20" s="182"/>
      <c r="IYQ20" s="182"/>
      <c r="IYR20" s="182"/>
      <c r="IYS20" s="182"/>
      <c r="IYT20" s="182"/>
      <c r="IYU20" s="182"/>
      <c r="IYV20" s="182"/>
      <c r="IYW20" s="182"/>
      <c r="IYX20" s="182"/>
      <c r="IYY20" s="182"/>
      <c r="IYZ20" s="182"/>
      <c r="IZA20" s="182"/>
      <c r="IZB20" s="182"/>
      <c r="IZC20" s="182"/>
      <c r="IZD20" s="182"/>
      <c r="IZE20" s="182"/>
      <c r="IZF20" s="182"/>
      <c r="IZG20" s="182"/>
      <c r="IZH20" s="182"/>
      <c r="IZI20" s="182"/>
      <c r="IZJ20" s="182"/>
      <c r="IZK20" s="182"/>
      <c r="IZL20" s="182"/>
      <c r="IZM20" s="182"/>
      <c r="IZN20" s="182"/>
      <c r="IZO20" s="182"/>
      <c r="IZP20" s="182"/>
      <c r="IZQ20" s="182"/>
      <c r="IZR20" s="182"/>
      <c r="IZS20" s="182"/>
      <c r="IZT20" s="182"/>
      <c r="IZU20" s="182"/>
      <c r="IZV20" s="182"/>
      <c r="IZW20" s="182"/>
      <c r="IZX20" s="182"/>
      <c r="IZY20" s="182"/>
      <c r="IZZ20" s="182"/>
      <c r="JAA20" s="182"/>
      <c r="JAB20" s="182"/>
      <c r="JAC20" s="182"/>
      <c r="JAD20" s="182"/>
      <c r="JAE20" s="182"/>
      <c r="JAF20" s="182"/>
      <c r="JAG20" s="182"/>
      <c r="JAH20" s="182"/>
      <c r="JAI20" s="182"/>
      <c r="JAJ20" s="182"/>
      <c r="JAK20" s="182"/>
      <c r="JAL20" s="182"/>
      <c r="JAM20" s="182"/>
      <c r="JAN20" s="182"/>
      <c r="JAO20" s="182"/>
      <c r="JAP20" s="182"/>
      <c r="JAQ20" s="182"/>
      <c r="JAR20" s="182"/>
      <c r="JAS20" s="182"/>
      <c r="JAT20" s="182"/>
      <c r="JAU20" s="182"/>
      <c r="JAV20" s="182"/>
      <c r="JAW20" s="182"/>
      <c r="JAX20" s="182"/>
      <c r="JAY20" s="182"/>
      <c r="JAZ20" s="182"/>
      <c r="JBA20" s="182"/>
      <c r="JBB20" s="182"/>
      <c r="JBC20" s="182"/>
      <c r="JBD20" s="182"/>
      <c r="JBE20" s="182"/>
      <c r="JBF20" s="182"/>
      <c r="JBG20" s="182"/>
      <c r="JBH20" s="182"/>
      <c r="JBI20" s="182"/>
      <c r="JBJ20" s="182"/>
      <c r="JBK20" s="182"/>
      <c r="JBL20" s="182"/>
      <c r="JBM20" s="182"/>
      <c r="JBN20" s="182"/>
      <c r="JBO20" s="182"/>
      <c r="JBP20" s="182"/>
      <c r="JBQ20" s="182"/>
      <c r="JBR20" s="182"/>
      <c r="JBS20" s="182"/>
      <c r="JBT20" s="182"/>
      <c r="JBU20" s="182"/>
      <c r="JBV20" s="182"/>
      <c r="JBW20" s="182"/>
      <c r="JBX20" s="182"/>
      <c r="JBY20" s="182"/>
      <c r="JBZ20" s="182"/>
      <c r="JCA20" s="182"/>
      <c r="JCB20" s="182"/>
      <c r="JCC20" s="182"/>
      <c r="JCD20" s="182"/>
      <c r="JCE20" s="182"/>
      <c r="JCF20" s="182"/>
      <c r="JCG20" s="182"/>
      <c r="JCH20" s="182"/>
      <c r="JCI20" s="182"/>
      <c r="JCJ20" s="182"/>
      <c r="JCK20" s="182"/>
      <c r="JCL20" s="182"/>
      <c r="JCM20" s="182"/>
      <c r="JCN20" s="182"/>
      <c r="JCO20" s="182"/>
      <c r="JCP20" s="182"/>
      <c r="JCQ20" s="182"/>
      <c r="JCR20" s="182"/>
      <c r="JCS20" s="182"/>
      <c r="JCT20" s="182"/>
      <c r="JCU20" s="182"/>
      <c r="JCV20" s="182"/>
      <c r="JCW20" s="182"/>
      <c r="JCX20" s="182"/>
      <c r="JCY20" s="182"/>
      <c r="JCZ20" s="182"/>
      <c r="JDA20" s="182"/>
      <c r="JDB20" s="182"/>
      <c r="JDC20" s="182"/>
      <c r="JDD20" s="182"/>
      <c r="JDE20" s="182"/>
      <c r="JDF20" s="182"/>
      <c r="JDG20" s="182"/>
      <c r="JDH20" s="182"/>
      <c r="JDI20" s="182"/>
      <c r="JDJ20" s="182"/>
      <c r="JDK20" s="182"/>
      <c r="JDL20" s="182"/>
      <c r="JDM20" s="182"/>
      <c r="JDN20" s="182"/>
      <c r="JDO20" s="182"/>
      <c r="JDP20" s="182"/>
      <c r="JDQ20" s="182"/>
      <c r="JDR20" s="182"/>
      <c r="JDS20" s="182"/>
      <c r="JDT20" s="182"/>
      <c r="JDU20" s="182"/>
      <c r="JDV20" s="182"/>
      <c r="JDW20" s="182"/>
      <c r="JDX20" s="182"/>
      <c r="JDY20" s="182"/>
      <c r="JDZ20" s="182"/>
      <c r="JEA20" s="182"/>
      <c r="JEB20" s="182"/>
      <c r="JEC20" s="182"/>
      <c r="JED20" s="182"/>
      <c r="JEE20" s="182"/>
      <c r="JEF20" s="182"/>
      <c r="JEG20" s="182"/>
      <c r="JEH20" s="182"/>
      <c r="JEI20" s="182"/>
      <c r="JEJ20" s="182"/>
      <c r="JEK20" s="182"/>
      <c r="JEL20" s="182"/>
      <c r="JEM20" s="182"/>
      <c r="JEN20" s="182"/>
      <c r="JEO20" s="182"/>
      <c r="JEP20" s="182"/>
      <c r="JEQ20" s="182"/>
      <c r="JER20" s="182"/>
      <c r="JES20" s="182"/>
      <c r="JET20" s="182"/>
      <c r="JEU20" s="182"/>
      <c r="JEV20" s="182"/>
      <c r="JEW20" s="182"/>
      <c r="JEX20" s="182"/>
      <c r="JEY20" s="182"/>
      <c r="JEZ20" s="182"/>
      <c r="JFA20" s="182"/>
      <c r="JFB20" s="182"/>
      <c r="JFC20" s="182"/>
      <c r="JFD20" s="182"/>
      <c r="JFE20" s="182"/>
      <c r="JFF20" s="182"/>
      <c r="JFG20" s="182"/>
      <c r="JFH20" s="182"/>
      <c r="JFI20" s="182"/>
      <c r="JFJ20" s="182"/>
      <c r="JFK20" s="182"/>
      <c r="JFL20" s="182"/>
      <c r="JFM20" s="182"/>
      <c r="JFN20" s="182"/>
      <c r="JFO20" s="182"/>
      <c r="JFP20" s="182"/>
      <c r="JFQ20" s="182"/>
      <c r="JFR20" s="182"/>
      <c r="JFS20" s="182"/>
      <c r="JFT20" s="182"/>
      <c r="JFU20" s="182"/>
      <c r="JFV20" s="182"/>
      <c r="JFW20" s="182"/>
      <c r="JFX20" s="182"/>
      <c r="JFY20" s="182"/>
      <c r="JFZ20" s="182"/>
      <c r="JGA20" s="182"/>
      <c r="JGB20" s="182"/>
      <c r="JGC20" s="182"/>
      <c r="JGD20" s="182"/>
      <c r="JGE20" s="182"/>
      <c r="JGF20" s="182"/>
      <c r="JGG20" s="182"/>
      <c r="JGH20" s="182"/>
      <c r="JGI20" s="182"/>
      <c r="JGJ20" s="182"/>
      <c r="JGK20" s="182"/>
      <c r="JGL20" s="182"/>
      <c r="JGM20" s="182"/>
      <c r="JGN20" s="182"/>
      <c r="JGO20" s="182"/>
      <c r="JGP20" s="182"/>
      <c r="JGQ20" s="182"/>
      <c r="JGR20" s="182"/>
      <c r="JGS20" s="182"/>
      <c r="JGT20" s="182"/>
      <c r="JGU20" s="182"/>
      <c r="JGV20" s="182"/>
      <c r="JGW20" s="182"/>
      <c r="JGX20" s="182"/>
      <c r="JGY20" s="182"/>
      <c r="JGZ20" s="182"/>
      <c r="JHA20" s="182"/>
      <c r="JHB20" s="182"/>
      <c r="JHC20" s="182"/>
      <c r="JHD20" s="182"/>
      <c r="JHE20" s="182"/>
      <c r="JHF20" s="182"/>
      <c r="JHG20" s="182"/>
      <c r="JHH20" s="182"/>
      <c r="JHI20" s="182"/>
      <c r="JHJ20" s="182"/>
      <c r="JHK20" s="182"/>
      <c r="JHL20" s="182"/>
      <c r="JHM20" s="182"/>
      <c r="JHN20" s="182"/>
      <c r="JHO20" s="182"/>
      <c r="JHP20" s="182"/>
      <c r="JHQ20" s="182"/>
      <c r="JHR20" s="182"/>
      <c r="JHS20" s="182"/>
      <c r="JHT20" s="182"/>
      <c r="JHU20" s="182"/>
      <c r="JHV20" s="182"/>
      <c r="JHW20" s="182"/>
      <c r="JHX20" s="182"/>
      <c r="JHY20" s="182"/>
      <c r="JHZ20" s="182"/>
      <c r="JIA20" s="182"/>
      <c r="JIB20" s="182"/>
      <c r="JIC20" s="182"/>
      <c r="JID20" s="182"/>
      <c r="JIE20" s="182"/>
      <c r="JIF20" s="182"/>
      <c r="JIG20" s="182"/>
      <c r="JIH20" s="182"/>
      <c r="JII20" s="182"/>
      <c r="JIJ20" s="182"/>
      <c r="JIK20" s="182"/>
      <c r="JIL20" s="182"/>
      <c r="JIM20" s="182"/>
      <c r="JIN20" s="182"/>
      <c r="JIO20" s="182"/>
      <c r="JIP20" s="182"/>
      <c r="JIQ20" s="182"/>
      <c r="JIR20" s="182"/>
      <c r="JIS20" s="182"/>
      <c r="JIT20" s="182"/>
      <c r="JIU20" s="182"/>
      <c r="JIV20" s="182"/>
      <c r="JIW20" s="182"/>
      <c r="JIX20" s="182"/>
      <c r="JIY20" s="182"/>
      <c r="JIZ20" s="182"/>
      <c r="JJA20" s="182"/>
      <c r="JJB20" s="182"/>
      <c r="JJC20" s="182"/>
      <c r="JJD20" s="182"/>
      <c r="JJE20" s="182"/>
      <c r="JJF20" s="182"/>
      <c r="JJG20" s="182"/>
      <c r="JJH20" s="182"/>
      <c r="JJI20" s="182"/>
      <c r="JJJ20" s="182"/>
      <c r="JJK20" s="182"/>
      <c r="JJL20" s="182"/>
      <c r="JJM20" s="182"/>
      <c r="JJN20" s="182"/>
      <c r="JJO20" s="182"/>
      <c r="JJP20" s="182"/>
      <c r="JJQ20" s="182"/>
      <c r="JJR20" s="182"/>
      <c r="JJS20" s="182"/>
      <c r="JJT20" s="182"/>
      <c r="JJU20" s="182"/>
      <c r="JJV20" s="182"/>
      <c r="JJW20" s="182"/>
      <c r="JJX20" s="182"/>
      <c r="JJY20" s="182"/>
      <c r="JJZ20" s="182"/>
      <c r="JKA20" s="182"/>
      <c r="JKB20" s="182"/>
      <c r="JKC20" s="182"/>
      <c r="JKD20" s="182"/>
      <c r="JKE20" s="182"/>
      <c r="JKF20" s="182"/>
      <c r="JKG20" s="182"/>
      <c r="JKH20" s="182"/>
      <c r="JKI20" s="182"/>
      <c r="JKJ20" s="182"/>
      <c r="JKK20" s="182"/>
      <c r="JKL20" s="182"/>
      <c r="JKM20" s="182"/>
      <c r="JKN20" s="182"/>
      <c r="JKO20" s="182"/>
      <c r="JKP20" s="182"/>
      <c r="JKQ20" s="182"/>
      <c r="JKR20" s="182"/>
      <c r="JKS20" s="182"/>
      <c r="JKT20" s="182"/>
      <c r="JKU20" s="182"/>
      <c r="JKV20" s="182"/>
      <c r="JKW20" s="182"/>
      <c r="JKX20" s="182"/>
      <c r="JKY20" s="182"/>
      <c r="JKZ20" s="182"/>
      <c r="JLA20" s="182"/>
      <c r="JLB20" s="182"/>
      <c r="JLC20" s="182"/>
      <c r="JLD20" s="182"/>
      <c r="JLE20" s="182"/>
      <c r="JLF20" s="182"/>
      <c r="JLG20" s="182"/>
      <c r="JLH20" s="182"/>
      <c r="JLI20" s="182"/>
      <c r="JLJ20" s="182"/>
      <c r="JLK20" s="182"/>
      <c r="JLL20" s="182"/>
      <c r="JLM20" s="182"/>
      <c r="JLN20" s="182"/>
      <c r="JLO20" s="182"/>
      <c r="JLP20" s="182"/>
      <c r="JLQ20" s="182"/>
      <c r="JLR20" s="182"/>
      <c r="JLS20" s="182"/>
      <c r="JLT20" s="182"/>
      <c r="JLU20" s="182"/>
      <c r="JLV20" s="182"/>
      <c r="JLW20" s="182"/>
      <c r="JLX20" s="182"/>
      <c r="JLY20" s="182"/>
      <c r="JLZ20" s="182"/>
      <c r="JMA20" s="182"/>
      <c r="JMB20" s="182"/>
      <c r="JMC20" s="182"/>
      <c r="JMD20" s="182"/>
      <c r="JME20" s="182"/>
      <c r="JMF20" s="182"/>
      <c r="JMG20" s="182"/>
      <c r="JMH20" s="182"/>
      <c r="JMI20" s="182"/>
      <c r="JMJ20" s="182"/>
      <c r="JMK20" s="182"/>
      <c r="JML20" s="182"/>
      <c r="JMM20" s="182"/>
      <c r="JMN20" s="182"/>
      <c r="JMO20" s="182"/>
      <c r="JMP20" s="182"/>
      <c r="JMQ20" s="182"/>
      <c r="JMR20" s="182"/>
      <c r="JMS20" s="182"/>
      <c r="JMT20" s="182"/>
      <c r="JMU20" s="182"/>
      <c r="JMV20" s="182"/>
      <c r="JMW20" s="182"/>
      <c r="JMX20" s="182"/>
      <c r="JMY20" s="182"/>
      <c r="JMZ20" s="182"/>
      <c r="JNA20" s="182"/>
      <c r="JNB20" s="182"/>
      <c r="JNC20" s="182"/>
      <c r="JND20" s="182"/>
      <c r="JNE20" s="182"/>
      <c r="JNF20" s="182"/>
      <c r="JNG20" s="182"/>
      <c r="JNH20" s="182"/>
      <c r="JNI20" s="182"/>
      <c r="JNJ20" s="182"/>
      <c r="JNK20" s="182"/>
      <c r="JNL20" s="182"/>
      <c r="JNM20" s="182"/>
      <c r="JNN20" s="182"/>
      <c r="JNO20" s="182"/>
      <c r="JNP20" s="182"/>
      <c r="JNQ20" s="182"/>
      <c r="JNR20" s="182"/>
      <c r="JNS20" s="182"/>
      <c r="JNT20" s="182"/>
      <c r="JNU20" s="182"/>
      <c r="JNV20" s="182"/>
      <c r="JNW20" s="182"/>
      <c r="JNX20" s="182"/>
      <c r="JNY20" s="182"/>
      <c r="JNZ20" s="182"/>
      <c r="JOA20" s="182"/>
      <c r="JOB20" s="182"/>
      <c r="JOC20" s="182"/>
      <c r="JOD20" s="182"/>
      <c r="JOE20" s="182"/>
      <c r="JOF20" s="182"/>
      <c r="JOG20" s="182"/>
      <c r="JOH20" s="182"/>
      <c r="JOI20" s="182"/>
      <c r="JOJ20" s="182"/>
      <c r="JOK20" s="182"/>
      <c r="JOL20" s="182"/>
      <c r="JOM20" s="182"/>
      <c r="JON20" s="182"/>
      <c r="JOO20" s="182"/>
      <c r="JOP20" s="182"/>
      <c r="JOQ20" s="182"/>
      <c r="JOR20" s="182"/>
      <c r="JOS20" s="182"/>
      <c r="JOT20" s="182"/>
      <c r="JOU20" s="182"/>
      <c r="JOV20" s="182"/>
      <c r="JOW20" s="182"/>
      <c r="JOX20" s="182"/>
      <c r="JOY20" s="182"/>
      <c r="JOZ20" s="182"/>
      <c r="JPA20" s="182"/>
      <c r="JPB20" s="182"/>
      <c r="JPC20" s="182"/>
      <c r="JPD20" s="182"/>
      <c r="JPE20" s="182"/>
      <c r="JPF20" s="182"/>
      <c r="JPG20" s="182"/>
      <c r="JPH20" s="182"/>
      <c r="JPI20" s="182"/>
      <c r="JPJ20" s="182"/>
      <c r="JPK20" s="182"/>
      <c r="JPL20" s="182"/>
      <c r="JPM20" s="182"/>
      <c r="JPN20" s="182"/>
      <c r="JPO20" s="182"/>
      <c r="JPP20" s="182"/>
      <c r="JPQ20" s="182"/>
      <c r="JPR20" s="182"/>
      <c r="JPS20" s="182"/>
      <c r="JPT20" s="182"/>
      <c r="JPU20" s="182"/>
      <c r="JPV20" s="182"/>
      <c r="JPW20" s="182"/>
      <c r="JPX20" s="182"/>
      <c r="JPY20" s="182"/>
      <c r="JPZ20" s="182"/>
      <c r="JQA20" s="182"/>
      <c r="JQB20" s="182"/>
      <c r="JQC20" s="182"/>
      <c r="JQD20" s="182"/>
      <c r="JQE20" s="182"/>
      <c r="JQF20" s="182"/>
      <c r="JQG20" s="182"/>
      <c r="JQH20" s="182"/>
      <c r="JQI20" s="182"/>
      <c r="JQJ20" s="182"/>
      <c r="JQK20" s="182"/>
      <c r="JQL20" s="182"/>
      <c r="JQM20" s="182"/>
      <c r="JQN20" s="182"/>
      <c r="JQO20" s="182"/>
      <c r="JQP20" s="182"/>
      <c r="JQQ20" s="182"/>
      <c r="JQR20" s="182"/>
      <c r="JQS20" s="182"/>
      <c r="JQT20" s="182"/>
      <c r="JQU20" s="182"/>
      <c r="JQV20" s="182"/>
      <c r="JQW20" s="182"/>
      <c r="JQX20" s="182"/>
      <c r="JQY20" s="182"/>
      <c r="JQZ20" s="182"/>
      <c r="JRA20" s="182"/>
      <c r="JRB20" s="182"/>
      <c r="JRC20" s="182"/>
      <c r="JRD20" s="182"/>
      <c r="JRE20" s="182"/>
      <c r="JRF20" s="182"/>
      <c r="JRG20" s="182"/>
      <c r="JRH20" s="182"/>
      <c r="JRI20" s="182"/>
      <c r="JRJ20" s="182"/>
      <c r="JRK20" s="182"/>
      <c r="JRL20" s="182"/>
      <c r="JRM20" s="182"/>
      <c r="JRN20" s="182"/>
      <c r="JRO20" s="182"/>
      <c r="JRP20" s="182"/>
      <c r="JRQ20" s="182"/>
      <c r="JRR20" s="182"/>
      <c r="JRS20" s="182"/>
      <c r="JRT20" s="182"/>
      <c r="JRU20" s="182"/>
      <c r="JRV20" s="182"/>
      <c r="JRW20" s="182"/>
      <c r="JRX20" s="182"/>
      <c r="JRY20" s="182"/>
      <c r="JRZ20" s="182"/>
      <c r="JSA20" s="182"/>
      <c r="JSB20" s="182"/>
      <c r="JSC20" s="182"/>
      <c r="JSD20" s="182"/>
      <c r="JSE20" s="182"/>
      <c r="JSF20" s="182"/>
      <c r="JSG20" s="182"/>
      <c r="JSH20" s="182"/>
      <c r="JSI20" s="182"/>
      <c r="JSJ20" s="182"/>
      <c r="JSK20" s="182"/>
      <c r="JSL20" s="182"/>
      <c r="JSM20" s="182"/>
      <c r="JSN20" s="182"/>
      <c r="JSO20" s="182"/>
      <c r="JSP20" s="182"/>
      <c r="JSQ20" s="182"/>
      <c r="JSR20" s="182"/>
      <c r="JSS20" s="182"/>
      <c r="JST20" s="182"/>
      <c r="JSU20" s="182"/>
      <c r="JSV20" s="182"/>
      <c r="JSW20" s="182"/>
      <c r="JSX20" s="182"/>
      <c r="JSY20" s="182"/>
      <c r="JSZ20" s="182"/>
      <c r="JTA20" s="182"/>
      <c r="JTB20" s="182"/>
      <c r="JTC20" s="182"/>
      <c r="JTD20" s="182"/>
      <c r="JTE20" s="182"/>
      <c r="JTF20" s="182"/>
      <c r="JTG20" s="182"/>
      <c r="JTH20" s="182"/>
      <c r="JTI20" s="182"/>
      <c r="JTJ20" s="182"/>
      <c r="JTK20" s="182"/>
      <c r="JTL20" s="182"/>
      <c r="JTM20" s="182"/>
      <c r="JTN20" s="182"/>
      <c r="JTO20" s="182"/>
      <c r="JTP20" s="182"/>
      <c r="JTQ20" s="182"/>
      <c r="JTR20" s="182"/>
      <c r="JTS20" s="182"/>
      <c r="JTT20" s="182"/>
      <c r="JTU20" s="182"/>
      <c r="JTV20" s="182"/>
      <c r="JTW20" s="182"/>
      <c r="JTX20" s="182"/>
      <c r="JTY20" s="182"/>
      <c r="JTZ20" s="182"/>
      <c r="JUA20" s="182"/>
      <c r="JUB20" s="182"/>
      <c r="JUC20" s="182"/>
      <c r="JUD20" s="182"/>
      <c r="JUE20" s="182"/>
      <c r="JUF20" s="182"/>
      <c r="JUG20" s="182"/>
      <c r="JUH20" s="182"/>
      <c r="JUI20" s="182"/>
      <c r="JUJ20" s="182"/>
      <c r="JUK20" s="182"/>
      <c r="JUL20" s="182"/>
      <c r="JUM20" s="182"/>
      <c r="JUN20" s="182"/>
      <c r="JUO20" s="182"/>
      <c r="JUP20" s="182"/>
      <c r="JUQ20" s="182"/>
      <c r="JUR20" s="182"/>
      <c r="JUS20" s="182"/>
      <c r="JUT20" s="182"/>
      <c r="JUU20" s="182"/>
      <c r="JUV20" s="182"/>
      <c r="JUW20" s="182"/>
      <c r="JUX20" s="182"/>
      <c r="JUY20" s="182"/>
      <c r="JUZ20" s="182"/>
      <c r="JVA20" s="182"/>
      <c r="JVB20" s="182"/>
      <c r="JVC20" s="182"/>
      <c r="JVD20" s="182"/>
      <c r="JVE20" s="182"/>
      <c r="JVF20" s="182"/>
      <c r="JVG20" s="182"/>
      <c r="JVH20" s="182"/>
      <c r="JVI20" s="182"/>
      <c r="JVJ20" s="182"/>
      <c r="JVK20" s="182"/>
      <c r="JVL20" s="182"/>
      <c r="JVM20" s="182"/>
      <c r="JVN20" s="182"/>
      <c r="JVO20" s="182"/>
      <c r="JVP20" s="182"/>
      <c r="JVQ20" s="182"/>
      <c r="JVR20" s="182"/>
      <c r="JVS20" s="182"/>
      <c r="JVT20" s="182"/>
      <c r="JVU20" s="182"/>
      <c r="JVV20" s="182"/>
      <c r="JVW20" s="182"/>
      <c r="JVX20" s="182"/>
      <c r="JVY20" s="182"/>
      <c r="JVZ20" s="182"/>
      <c r="JWA20" s="182"/>
      <c r="JWB20" s="182"/>
      <c r="JWC20" s="182"/>
      <c r="JWD20" s="182"/>
      <c r="JWE20" s="182"/>
      <c r="JWF20" s="182"/>
      <c r="JWG20" s="182"/>
      <c r="JWH20" s="182"/>
      <c r="JWI20" s="182"/>
      <c r="JWJ20" s="182"/>
      <c r="JWK20" s="182"/>
      <c r="JWL20" s="182"/>
      <c r="JWM20" s="182"/>
      <c r="JWN20" s="182"/>
      <c r="JWO20" s="182"/>
      <c r="JWP20" s="182"/>
      <c r="JWQ20" s="182"/>
      <c r="JWR20" s="182"/>
      <c r="JWS20" s="182"/>
      <c r="JWT20" s="182"/>
      <c r="JWU20" s="182"/>
      <c r="JWV20" s="182"/>
      <c r="JWW20" s="182"/>
      <c r="JWX20" s="182"/>
      <c r="JWY20" s="182"/>
      <c r="JWZ20" s="182"/>
      <c r="JXA20" s="182"/>
      <c r="JXB20" s="182"/>
      <c r="JXC20" s="182"/>
      <c r="JXD20" s="182"/>
      <c r="JXE20" s="182"/>
      <c r="JXF20" s="182"/>
      <c r="JXG20" s="182"/>
      <c r="JXH20" s="182"/>
      <c r="JXI20" s="182"/>
      <c r="JXJ20" s="182"/>
      <c r="JXK20" s="182"/>
      <c r="JXL20" s="182"/>
      <c r="JXM20" s="182"/>
      <c r="JXN20" s="182"/>
      <c r="JXO20" s="182"/>
      <c r="JXP20" s="182"/>
      <c r="JXQ20" s="182"/>
      <c r="JXR20" s="182"/>
      <c r="JXS20" s="182"/>
      <c r="JXT20" s="182"/>
      <c r="JXU20" s="182"/>
      <c r="JXV20" s="182"/>
      <c r="JXW20" s="182"/>
      <c r="JXX20" s="182"/>
      <c r="JXY20" s="182"/>
      <c r="JXZ20" s="182"/>
      <c r="JYA20" s="182"/>
      <c r="JYB20" s="182"/>
      <c r="JYC20" s="182"/>
      <c r="JYD20" s="182"/>
      <c r="JYE20" s="182"/>
      <c r="JYF20" s="182"/>
      <c r="JYG20" s="182"/>
      <c r="JYH20" s="182"/>
      <c r="JYI20" s="182"/>
      <c r="JYJ20" s="182"/>
      <c r="JYK20" s="182"/>
      <c r="JYL20" s="182"/>
      <c r="JYM20" s="182"/>
      <c r="JYN20" s="182"/>
      <c r="JYO20" s="182"/>
      <c r="JYP20" s="182"/>
      <c r="JYQ20" s="182"/>
      <c r="JYR20" s="182"/>
      <c r="JYS20" s="182"/>
      <c r="JYT20" s="182"/>
      <c r="JYU20" s="182"/>
      <c r="JYV20" s="182"/>
      <c r="JYW20" s="182"/>
      <c r="JYX20" s="182"/>
      <c r="JYY20" s="182"/>
      <c r="JYZ20" s="182"/>
      <c r="JZA20" s="182"/>
      <c r="JZB20" s="182"/>
      <c r="JZC20" s="182"/>
      <c r="JZD20" s="182"/>
      <c r="JZE20" s="182"/>
      <c r="JZF20" s="182"/>
      <c r="JZG20" s="182"/>
      <c r="JZH20" s="182"/>
      <c r="JZI20" s="182"/>
      <c r="JZJ20" s="182"/>
      <c r="JZK20" s="182"/>
      <c r="JZL20" s="182"/>
      <c r="JZM20" s="182"/>
      <c r="JZN20" s="182"/>
      <c r="JZO20" s="182"/>
      <c r="JZP20" s="182"/>
      <c r="JZQ20" s="182"/>
      <c r="JZR20" s="182"/>
      <c r="JZS20" s="182"/>
      <c r="JZT20" s="182"/>
      <c r="JZU20" s="182"/>
      <c r="JZV20" s="182"/>
      <c r="JZW20" s="182"/>
      <c r="JZX20" s="182"/>
      <c r="JZY20" s="182"/>
      <c r="JZZ20" s="182"/>
      <c r="KAA20" s="182"/>
      <c r="KAB20" s="182"/>
      <c r="KAC20" s="182"/>
      <c r="KAD20" s="182"/>
      <c r="KAE20" s="182"/>
      <c r="KAF20" s="182"/>
      <c r="KAG20" s="182"/>
      <c r="KAH20" s="182"/>
      <c r="KAI20" s="182"/>
      <c r="KAJ20" s="182"/>
      <c r="KAK20" s="182"/>
      <c r="KAL20" s="182"/>
      <c r="KAM20" s="182"/>
      <c r="KAN20" s="182"/>
      <c r="KAO20" s="182"/>
      <c r="KAP20" s="182"/>
      <c r="KAQ20" s="182"/>
      <c r="KAR20" s="182"/>
      <c r="KAS20" s="182"/>
      <c r="KAT20" s="182"/>
      <c r="KAU20" s="182"/>
      <c r="KAV20" s="182"/>
      <c r="KAW20" s="182"/>
      <c r="KAX20" s="182"/>
      <c r="KAY20" s="182"/>
      <c r="KAZ20" s="182"/>
      <c r="KBA20" s="182"/>
      <c r="KBB20" s="182"/>
      <c r="KBC20" s="182"/>
      <c r="KBD20" s="182"/>
      <c r="KBE20" s="182"/>
      <c r="KBF20" s="182"/>
      <c r="KBG20" s="182"/>
      <c r="KBH20" s="182"/>
      <c r="KBI20" s="182"/>
      <c r="KBJ20" s="182"/>
      <c r="KBK20" s="182"/>
      <c r="KBL20" s="182"/>
      <c r="KBM20" s="182"/>
      <c r="KBN20" s="182"/>
      <c r="KBO20" s="182"/>
      <c r="KBP20" s="182"/>
      <c r="KBQ20" s="182"/>
      <c r="KBR20" s="182"/>
      <c r="KBS20" s="182"/>
      <c r="KBT20" s="182"/>
      <c r="KBU20" s="182"/>
      <c r="KBV20" s="182"/>
      <c r="KBW20" s="182"/>
      <c r="KBX20" s="182"/>
      <c r="KBY20" s="182"/>
      <c r="KBZ20" s="182"/>
      <c r="KCA20" s="182"/>
      <c r="KCB20" s="182"/>
      <c r="KCC20" s="182"/>
      <c r="KCD20" s="182"/>
      <c r="KCE20" s="182"/>
      <c r="KCF20" s="182"/>
      <c r="KCG20" s="182"/>
      <c r="KCH20" s="182"/>
      <c r="KCI20" s="182"/>
      <c r="KCJ20" s="182"/>
      <c r="KCK20" s="182"/>
      <c r="KCL20" s="182"/>
      <c r="KCM20" s="182"/>
      <c r="KCN20" s="182"/>
      <c r="KCO20" s="182"/>
      <c r="KCP20" s="182"/>
      <c r="KCQ20" s="182"/>
      <c r="KCR20" s="182"/>
      <c r="KCS20" s="182"/>
      <c r="KCT20" s="182"/>
      <c r="KCU20" s="182"/>
      <c r="KCV20" s="182"/>
      <c r="KCW20" s="182"/>
      <c r="KCX20" s="182"/>
      <c r="KCY20" s="182"/>
      <c r="KCZ20" s="182"/>
      <c r="KDA20" s="182"/>
      <c r="KDB20" s="182"/>
      <c r="KDC20" s="182"/>
      <c r="KDD20" s="182"/>
      <c r="KDE20" s="182"/>
      <c r="KDF20" s="182"/>
      <c r="KDG20" s="182"/>
      <c r="KDH20" s="182"/>
      <c r="KDI20" s="182"/>
      <c r="KDJ20" s="182"/>
      <c r="KDK20" s="182"/>
      <c r="KDL20" s="182"/>
      <c r="KDM20" s="182"/>
      <c r="KDN20" s="182"/>
      <c r="KDO20" s="182"/>
      <c r="KDP20" s="182"/>
      <c r="KDQ20" s="182"/>
      <c r="KDR20" s="182"/>
      <c r="KDS20" s="182"/>
      <c r="KDT20" s="182"/>
      <c r="KDU20" s="182"/>
      <c r="KDV20" s="182"/>
      <c r="KDW20" s="182"/>
      <c r="KDX20" s="182"/>
      <c r="KDY20" s="182"/>
      <c r="KDZ20" s="182"/>
      <c r="KEA20" s="182"/>
      <c r="KEB20" s="182"/>
      <c r="KEC20" s="182"/>
      <c r="KED20" s="182"/>
      <c r="KEE20" s="182"/>
      <c r="KEF20" s="182"/>
      <c r="KEG20" s="182"/>
      <c r="KEH20" s="182"/>
      <c r="KEI20" s="182"/>
      <c r="KEJ20" s="182"/>
      <c r="KEK20" s="182"/>
      <c r="KEL20" s="182"/>
      <c r="KEM20" s="182"/>
      <c r="KEN20" s="182"/>
      <c r="KEO20" s="182"/>
      <c r="KEP20" s="182"/>
      <c r="KEQ20" s="182"/>
      <c r="KER20" s="182"/>
      <c r="KES20" s="182"/>
      <c r="KET20" s="182"/>
      <c r="KEU20" s="182"/>
      <c r="KEV20" s="182"/>
      <c r="KEW20" s="182"/>
      <c r="KEX20" s="182"/>
      <c r="KEY20" s="182"/>
      <c r="KEZ20" s="182"/>
      <c r="KFA20" s="182"/>
      <c r="KFB20" s="182"/>
      <c r="KFC20" s="182"/>
      <c r="KFD20" s="182"/>
      <c r="KFE20" s="182"/>
      <c r="KFF20" s="182"/>
      <c r="KFG20" s="182"/>
      <c r="KFH20" s="182"/>
      <c r="KFI20" s="182"/>
      <c r="KFJ20" s="182"/>
      <c r="KFK20" s="182"/>
      <c r="KFL20" s="182"/>
      <c r="KFM20" s="182"/>
      <c r="KFN20" s="182"/>
      <c r="KFO20" s="182"/>
      <c r="KFP20" s="182"/>
      <c r="KFQ20" s="182"/>
      <c r="KFR20" s="182"/>
      <c r="KFS20" s="182"/>
      <c r="KFT20" s="182"/>
      <c r="KFU20" s="182"/>
      <c r="KFV20" s="182"/>
      <c r="KFW20" s="182"/>
      <c r="KFX20" s="182"/>
      <c r="KFY20" s="182"/>
      <c r="KFZ20" s="182"/>
      <c r="KGA20" s="182"/>
      <c r="KGB20" s="182"/>
      <c r="KGC20" s="182"/>
      <c r="KGD20" s="182"/>
      <c r="KGE20" s="182"/>
      <c r="KGF20" s="182"/>
      <c r="KGG20" s="182"/>
      <c r="KGH20" s="182"/>
      <c r="KGI20" s="182"/>
      <c r="KGJ20" s="182"/>
      <c r="KGK20" s="182"/>
      <c r="KGL20" s="182"/>
      <c r="KGM20" s="182"/>
      <c r="KGN20" s="182"/>
      <c r="KGO20" s="182"/>
      <c r="KGP20" s="182"/>
      <c r="KGQ20" s="182"/>
      <c r="KGR20" s="182"/>
      <c r="KGS20" s="182"/>
      <c r="KGT20" s="182"/>
      <c r="KGU20" s="182"/>
      <c r="KGV20" s="182"/>
      <c r="KGW20" s="182"/>
      <c r="KGX20" s="182"/>
      <c r="KGY20" s="182"/>
      <c r="KGZ20" s="182"/>
      <c r="KHA20" s="182"/>
      <c r="KHB20" s="182"/>
      <c r="KHC20" s="182"/>
      <c r="KHD20" s="182"/>
      <c r="KHE20" s="182"/>
      <c r="KHF20" s="182"/>
      <c r="KHG20" s="182"/>
      <c r="KHH20" s="182"/>
      <c r="KHI20" s="182"/>
      <c r="KHJ20" s="182"/>
      <c r="KHK20" s="182"/>
      <c r="KHL20" s="182"/>
      <c r="KHM20" s="182"/>
      <c r="KHN20" s="182"/>
      <c r="KHO20" s="182"/>
      <c r="KHP20" s="182"/>
      <c r="KHQ20" s="182"/>
      <c r="KHR20" s="182"/>
      <c r="KHS20" s="182"/>
      <c r="KHT20" s="182"/>
      <c r="KHU20" s="182"/>
      <c r="KHV20" s="182"/>
      <c r="KHW20" s="182"/>
      <c r="KHX20" s="182"/>
      <c r="KHY20" s="182"/>
      <c r="KHZ20" s="182"/>
      <c r="KIA20" s="182"/>
      <c r="KIB20" s="182"/>
      <c r="KIC20" s="182"/>
      <c r="KID20" s="182"/>
      <c r="KIE20" s="182"/>
      <c r="KIF20" s="182"/>
      <c r="KIG20" s="182"/>
      <c r="KIH20" s="182"/>
      <c r="KII20" s="182"/>
      <c r="KIJ20" s="182"/>
      <c r="KIK20" s="182"/>
      <c r="KIL20" s="182"/>
      <c r="KIM20" s="182"/>
      <c r="KIN20" s="182"/>
      <c r="KIO20" s="182"/>
      <c r="KIP20" s="182"/>
      <c r="KIQ20" s="182"/>
      <c r="KIR20" s="182"/>
      <c r="KIS20" s="182"/>
      <c r="KIT20" s="182"/>
      <c r="KIU20" s="182"/>
      <c r="KIV20" s="182"/>
      <c r="KIW20" s="182"/>
      <c r="KIX20" s="182"/>
      <c r="KIY20" s="182"/>
      <c r="KIZ20" s="182"/>
      <c r="KJA20" s="182"/>
      <c r="KJB20" s="182"/>
      <c r="KJC20" s="182"/>
      <c r="KJD20" s="182"/>
      <c r="KJE20" s="182"/>
      <c r="KJF20" s="182"/>
      <c r="KJG20" s="182"/>
      <c r="KJH20" s="182"/>
      <c r="KJI20" s="182"/>
      <c r="KJJ20" s="182"/>
      <c r="KJK20" s="182"/>
      <c r="KJL20" s="182"/>
      <c r="KJM20" s="182"/>
      <c r="KJN20" s="182"/>
      <c r="KJO20" s="182"/>
      <c r="KJP20" s="182"/>
      <c r="KJQ20" s="182"/>
      <c r="KJR20" s="182"/>
      <c r="KJS20" s="182"/>
      <c r="KJT20" s="182"/>
      <c r="KJU20" s="182"/>
      <c r="KJV20" s="182"/>
      <c r="KJW20" s="182"/>
      <c r="KJX20" s="182"/>
      <c r="KJY20" s="182"/>
      <c r="KJZ20" s="182"/>
      <c r="KKA20" s="182"/>
      <c r="KKB20" s="182"/>
      <c r="KKC20" s="182"/>
      <c r="KKD20" s="182"/>
      <c r="KKE20" s="182"/>
      <c r="KKF20" s="182"/>
      <c r="KKG20" s="182"/>
      <c r="KKH20" s="182"/>
      <c r="KKI20" s="182"/>
      <c r="KKJ20" s="182"/>
      <c r="KKK20" s="182"/>
      <c r="KKL20" s="182"/>
      <c r="KKM20" s="182"/>
      <c r="KKN20" s="182"/>
      <c r="KKO20" s="182"/>
      <c r="KKP20" s="182"/>
      <c r="KKQ20" s="182"/>
      <c r="KKR20" s="182"/>
      <c r="KKS20" s="182"/>
      <c r="KKT20" s="182"/>
      <c r="KKU20" s="182"/>
      <c r="KKV20" s="182"/>
      <c r="KKW20" s="182"/>
      <c r="KKX20" s="182"/>
      <c r="KKY20" s="182"/>
      <c r="KKZ20" s="182"/>
      <c r="KLA20" s="182"/>
      <c r="KLB20" s="182"/>
      <c r="KLC20" s="182"/>
      <c r="KLD20" s="182"/>
      <c r="KLE20" s="182"/>
      <c r="KLF20" s="182"/>
      <c r="KLG20" s="182"/>
      <c r="KLH20" s="182"/>
      <c r="KLI20" s="182"/>
      <c r="KLJ20" s="182"/>
      <c r="KLK20" s="182"/>
      <c r="KLL20" s="182"/>
      <c r="KLM20" s="182"/>
      <c r="KLN20" s="182"/>
      <c r="KLO20" s="182"/>
      <c r="KLP20" s="182"/>
      <c r="KLQ20" s="182"/>
      <c r="KLR20" s="182"/>
      <c r="KLS20" s="182"/>
      <c r="KLT20" s="182"/>
      <c r="KLU20" s="182"/>
      <c r="KLV20" s="182"/>
      <c r="KLW20" s="182"/>
      <c r="KLX20" s="182"/>
      <c r="KLY20" s="182"/>
      <c r="KLZ20" s="182"/>
      <c r="KMA20" s="182"/>
      <c r="KMB20" s="182"/>
      <c r="KMC20" s="182"/>
      <c r="KMD20" s="182"/>
      <c r="KME20" s="182"/>
      <c r="KMF20" s="182"/>
      <c r="KMG20" s="182"/>
      <c r="KMH20" s="182"/>
      <c r="KMI20" s="182"/>
      <c r="KMJ20" s="182"/>
      <c r="KMK20" s="182"/>
      <c r="KML20" s="182"/>
      <c r="KMM20" s="182"/>
      <c r="KMN20" s="182"/>
      <c r="KMO20" s="182"/>
      <c r="KMP20" s="182"/>
      <c r="KMQ20" s="182"/>
      <c r="KMR20" s="182"/>
      <c r="KMS20" s="182"/>
      <c r="KMT20" s="182"/>
      <c r="KMU20" s="182"/>
      <c r="KMV20" s="182"/>
      <c r="KMW20" s="182"/>
      <c r="KMX20" s="182"/>
      <c r="KMY20" s="182"/>
      <c r="KMZ20" s="182"/>
      <c r="KNA20" s="182"/>
      <c r="KNB20" s="182"/>
      <c r="KNC20" s="182"/>
      <c r="KND20" s="182"/>
      <c r="KNE20" s="182"/>
      <c r="KNF20" s="182"/>
      <c r="KNG20" s="182"/>
      <c r="KNH20" s="182"/>
      <c r="KNI20" s="182"/>
      <c r="KNJ20" s="182"/>
      <c r="KNK20" s="182"/>
      <c r="KNL20" s="182"/>
      <c r="KNM20" s="182"/>
      <c r="KNN20" s="182"/>
      <c r="KNO20" s="182"/>
      <c r="KNP20" s="182"/>
      <c r="KNQ20" s="182"/>
      <c r="KNR20" s="182"/>
      <c r="KNS20" s="182"/>
      <c r="KNT20" s="182"/>
      <c r="KNU20" s="182"/>
      <c r="KNV20" s="182"/>
      <c r="KNW20" s="182"/>
      <c r="KNX20" s="182"/>
      <c r="KNY20" s="182"/>
      <c r="KNZ20" s="182"/>
      <c r="KOA20" s="182"/>
      <c r="KOB20" s="182"/>
      <c r="KOC20" s="182"/>
      <c r="KOD20" s="182"/>
      <c r="KOE20" s="182"/>
      <c r="KOF20" s="182"/>
      <c r="KOG20" s="182"/>
      <c r="KOH20" s="182"/>
      <c r="KOI20" s="182"/>
      <c r="KOJ20" s="182"/>
      <c r="KOK20" s="182"/>
      <c r="KOL20" s="182"/>
      <c r="KOM20" s="182"/>
      <c r="KON20" s="182"/>
      <c r="KOO20" s="182"/>
      <c r="KOP20" s="182"/>
      <c r="KOQ20" s="182"/>
      <c r="KOR20" s="182"/>
      <c r="KOS20" s="182"/>
      <c r="KOT20" s="182"/>
      <c r="KOU20" s="182"/>
      <c r="KOV20" s="182"/>
      <c r="KOW20" s="182"/>
      <c r="KOX20" s="182"/>
      <c r="KOY20" s="182"/>
      <c r="KOZ20" s="182"/>
      <c r="KPA20" s="182"/>
      <c r="KPB20" s="182"/>
      <c r="KPC20" s="182"/>
      <c r="KPD20" s="182"/>
      <c r="KPE20" s="182"/>
      <c r="KPF20" s="182"/>
      <c r="KPG20" s="182"/>
      <c r="KPH20" s="182"/>
      <c r="KPI20" s="182"/>
      <c r="KPJ20" s="182"/>
      <c r="KPK20" s="182"/>
      <c r="KPL20" s="182"/>
      <c r="KPM20" s="182"/>
      <c r="KPN20" s="182"/>
      <c r="KPO20" s="182"/>
      <c r="KPP20" s="182"/>
      <c r="KPQ20" s="182"/>
      <c r="KPR20" s="182"/>
      <c r="KPS20" s="182"/>
      <c r="KPT20" s="182"/>
      <c r="KPU20" s="182"/>
      <c r="KPV20" s="182"/>
      <c r="KPW20" s="182"/>
      <c r="KPX20" s="182"/>
      <c r="KPY20" s="182"/>
      <c r="KPZ20" s="182"/>
      <c r="KQA20" s="182"/>
      <c r="KQB20" s="182"/>
      <c r="KQC20" s="182"/>
      <c r="KQD20" s="182"/>
      <c r="KQE20" s="182"/>
      <c r="KQF20" s="182"/>
      <c r="KQG20" s="182"/>
      <c r="KQH20" s="182"/>
      <c r="KQI20" s="182"/>
      <c r="KQJ20" s="182"/>
      <c r="KQK20" s="182"/>
      <c r="KQL20" s="182"/>
      <c r="KQM20" s="182"/>
      <c r="KQN20" s="182"/>
      <c r="KQO20" s="182"/>
      <c r="KQP20" s="182"/>
      <c r="KQQ20" s="182"/>
      <c r="KQR20" s="182"/>
      <c r="KQS20" s="182"/>
      <c r="KQT20" s="182"/>
      <c r="KQU20" s="182"/>
      <c r="KQV20" s="182"/>
      <c r="KQW20" s="182"/>
      <c r="KQX20" s="182"/>
      <c r="KQY20" s="182"/>
      <c r="KQZ20" s="182"/>
      <c r="KRA20" s="182"/>
      <c r="KRB20" s="182"/>
      <c r="KRC20" s="182"/>
      <c r="KRD20" s="182"/>
      <c r="KRE20" s="182"/>
      <c r="KRF20" s="182"/>
      <c r="KRG20" s="182"/>
      <c r="KRH20" s="182"/>
      <c r="KRI20" s="182"/>
      <c r="KRJ20" s="182"/>
      <c r="KRK20" s="182"/>
      <c r="KRL20" s="182"/>
      <c r="KRM20" s="182"/>
      <c r="KRN20" s="182"/>
      <c r="KRO20" s="182"/>
      <c r="KRP20" s="182"/>
      <c r="KRQ20" s="182"/>
      <c r="KRR20" s="182"/>
      <c r="KRS20" s="182"/>
      <c r="KRT20" s="182"/>
      <c r="KRU20" s="182"/>
      <c r="KRV20" s="182"/>
      <c r="KRW20" s="182"/>
      <c r="KRX20" s="182"/>
      <c r="KRY20" s="182"/>
      <c r="KRZ20" s="182"/>
      <c r="KSA20" s="182"/>
      <c r="KSB20" s="182"/>
      <c r="KSC20" s="182"/>
      <c r="KSD20" s="182"/>
      <c r="KSE20" s="182"/>
      <c r="KSF20" s="182"/>
      <c r="KSG20" s="182"/>
      <c r="KSH20" s="182"/>
      <c r="KSI20" s="182"/>
      <c r="KSJ20" s="182"/>
      <c r="KSK20" s="182"/>
      <c r="KSL20" s="182"/>
      <c r="KSM20" s="182"/>
      <c r="KSN20" s="182"/>
      <c r="KSO20" s="182"/>
      <c r="KSP20" s="182"/>
      <c r="KSQ20" s="182"/>
      <c r="KSR20" s="182"/>
      <c r="KSS20" s="182"/>
      <c r="KST20" s="182"/>
      <c r="KSU20" s="182"/>
      <c r="KSV20" s="182"/>
      <c r="KSW20" s="182"/>
      <c r="KSX20" s="182"/>
      <c r="KSY20" s="182"/>
      <c r="KSZ20" s="182"/>
      <c r="KTA20" s="182"/>
      <c r="KTB20" s="182"/>
      <c r="KTC20" s="182"/>
      <c r="KTD20" s="182"/>
      <c r="KTE20" s="182"/>
      <c r="KTF20" s="182"/>
      <c r="KTG20" s="182"/>
      <c r="KTH20" s="182"/>
      <c r="KTI20" s="182"/>
      <c r="KTJ20" s="182"/>
      <c r="KTK20" s="182"/>
      <c r="KTL20" s="182"/>
      <c r="KTM20" s="182"/>
      <c r="KTN20" s="182"/>
      <c r="KTO20" s="182"/>
      <c r="KTP20" s="182"/>
      <c r="KTQ20" s="182"/>
      <c r="KTR20" s="182"/>
      <c r="KTS20" s="182"/>
      <c r="KTT20" s="182"/>
      <c r="KTU20" s="182"/>
      <c r="KTV20" s="182"/>
      <c r="KTW20" s="182"/>
      <c r="KTX20" s="182"/>
      <c r="KTY20" s="182"/>
      <c r="KTZ20" s="182"/>
      <c r="KUA20" s="182"/>
      <c r="KUB20" s="182"/>
      <c r="KUC20" s="182"/>
      <c r="KUD20" s="182"/>
      <c r="KUE20" s="182"/>
      <c r="KUF20" s="182"/>
      <c r="KUG20" s="182"/>
      <c r="KUH20" s="182"/>
      <c r="KUI20" s="182"/>
      <c r="KUJ20" s="182"/>
      <c r="KUK20" s="182"/>
      <c r="KUL20" s="182"/>
      <c r="KUM20" s="182"/>
      <c r="KUN20" s="182"/>
      <c r="KUO20" s="182"/>
      <c r="KUP20" s="182"/>
      <c r="KUQ20" s="182"/>
      <c r="KUR20" s="182"/>
      <c r="KUS20" s="182"/>
      <c r="KUT20" s="182"/>
      <c r="KUU20" s="182"/>
      <c r="KUV20" s="182"/>
      <c r="KUW20" s="182"/>
      <c r="KUX20" s="182"/>
      <c r="KUY20" s="182"/>
      <c r="KUZ20" s="182"/>
      <c r="KVA20" s="182"/>
      <c r="KVB20" s="182"/>
      <c r="KVC20" s="182"/>
      <c r="KVD20" s="182"/>
      <c r="KVE20" s="182"/>
      <c r="KVF20" s="182"/>
      <c r="KVG20" s="182"/>
      <c r="KVH20" s="182"/>
      <c r="KVI20" s="182"/>
      <c r="KVJ20" s="182"/>
      <c r="KVK20" s="182"/>
      <c r="KVL20" s="182"/>
      <c r="KVM20" s="182"/>
      <c r="KVN20" s="182"/>
      <c r="KVO20" s="182"/>
      <c r="KVP20" s="182"/>
      <c r="KVQ20" s="182"/>
      <c r="KVR20" s="182"/>
      <c r="KVS20" s="182"/>
      <c r="KVT20" s="182"/>
      <c r="KVU20" s="182"/>
      <c r="KVV20" s="182"/>
      <c r="KVW20" s="182"/>
      <c r="KVX20" s="182"/>
      <c r="KVY20" s="182"/>
      <c r="KVZ20" s="182"/>
      <c r="KWA20" s="182"/>
      <c r="KWB20" s="182"/>
      <c r="KWC20" s="182"/>
      <c r="KWD20" s="182"/>
      <c r="KWE20" s="182"/>
      <c r="KWF20" s="182"/>
      <c r="KWG20" s="182"/>
      <c r="KWH20" s="182"/>
      <c r="KWI20" s="182"/>
      <c r="KWJ20" s="182"/>
      <c r="KWK20" s="182"/>
      <c r="KWL20" s="182"/>
      <c r="KWM20" s="182"/>
      <c r="KWN20" s="182"/>
      <c r="KWO20" s="182"/>
      <c r="KWP20" s="182"/>
      <c r="KWQ20" s="182"/>
      <c r="KWR20" s="182"/>
      <c r="KWS20" s="182"/>
      <c r="KWT20" s="182"/>
      <c r="KWU20" s="182"/>
      <c r="KWV20" s="182"/>
      <c r="KWW20" s="182"/>
      <c r="KWX20" s="182"/>
      <c r="KWY20" s="182"/>
      <c r="KWZ20" s="182"/>
      <c r="KXA20" s="182"/>
      <c r="KXB20" s="182"/>
      <c r="KXC20" s="182"/>
      <c r="KXD20" s="182"/>
      <c r="KXE20" s="182"/>
      <c r="KXF20" s="182"/>
      <c r="KXG20" s="182"/>
      <c r="KXH20" s="182"/>
      <c r="KXI20" s="182"/>
      <c r="KXJ20" s="182"/>
      <c r="KXK20" s="182"/>
      <c r="KXL20" s="182"/>
      <c r="KXM20" s="182"/>
      <c r="KXN20" s="182"/>
      <c r="KXO20" s="182"/>
      <c r="KXP20" s="182"/>
      <c r="KXQ20" s="182"/>
      <c r="KXR20" s="182"/>
      <c r="KXS20" s="182"/>
      <c r="KXT20" s="182"/>
      <c r="KXU20" s="182"/>
      <c r="KXV20" s="182"/>
      <c r="KXW20" s="182"/>
      <c r="KXX20" s="182"/>
      <c r="KXY20" s="182"/>
      <c r="KXZ20" s="182"/>
      <c r="KYA20" s="182"/>
      <c r="KYB20" s="182"/>
      <c r="KYC20" s="182"/>
      <c r="KYD20" s="182"/>
      <c r="KYE20" s="182"/>
      <c r="KYF20" s="182"/>
      <c r="KYG20" s="182"/>
      <c r="KYH20" s="182"/>
      <c r="KYI20" s="182"/>
      <c r="KYJ20" s="182"/>
      <c r="KYK20" s="182"/>
      <c r="KYL20" s="182"/>
      <c r="KYM20" s="182"/>
      <c r="KYN20" s="182"/>
      <c r="KYO20" s="182"/>
      <c r="KYP20" s="182"/>
      <c r="KYQ20" s="182"/>
      <c r="KYR20" s="182"/>
      <c r="KYS20" s="182"/>
      <c r="KYT20" s="182"/>
      <c r="KYU20" s="182"/>
      <c r="KYV20" s="182"/>
      <c r="KYW20" s="182"/>
      <c r="KYX20" s="182"/>
      <c r="KYY20" s="182"/>
      <c r="KYZ20" s="182"/>
      <c r="KZA20" s="182"/>
      <c r="KZB20" s="182"/>
      <c r="KZC20" s="182"/>
      <c r="KZD20" s="182"/>
      <c r="KZE20" s="182"/>
      <c r="KZF20" s="182"/>
      <c r="KZG20" s="182"/>
      <c r="KZH20" s="182"/>
      <c r="KZI20" s="182"/>
      <c r="KZJ20" s="182"/>
      <c r="KZK20" s="182"/>
      <c r="KZL20" s="182"/>
      <c r="KZM20" s="182"/>
      <c r="KZN20" s="182"/>
      <c r="KZO20" s="182"/>
      <c r="KZP20" s="182"/>
      <c r="KZQ20" s="182"/>
      <c r="KZR20" s="182"/>
      <c r="KZS20" s="182"/>
      <c r="KZT20" s="182"/>
      <c r="KZU20" s="182"/>
      <c r="KZV20" s="182"/>
      <c r="KZW20" s="182"/>
      <c r="KZX20" s="182"/>
      <c r="KZY20" s="182"/>
      <c r="KZZ20" s="182"/>
      <c r="LAA20" s="182"/>
      <c r="LAB20" s="182"/>
      <c r="LAC20" s="182"/>
      <c r="LAD20" s="182"/>
      <c r="LAE20" s="182"/>
      <c r="LAF20" s="182"/>
      <c r="LAG20" s="182"/>
      <c r="LAH20" s="182"/>
      <c r="LAI20" s="182"/>
      <c r="LAJ20" s="182"/>
      <c r="LAK20" s="182"/>
      <c r="LAL20" s="182"/>
      <c r="LAM20" s="182"/>
      <c r="LAN20" s="182"/>
      <c r="LAO20" s="182"/>
      <c r="LAP20" s="182"/>
      <c r="LAQ20" s="182"/>
      <c r="LAR20" s="182"/>
      <c r="LAS20" s="182"/>
      <c r="LAT20" s="182"/>
      <c r="LAU20" s="182"/>
      <c r="LAV20" s="182"/>
      <c r="LAW20" s="182"/>
      <c r="LAX20" s="182"/>
      <c r="LAY20" s="182"/>
      <c r="LAZ20" s="182"/>
      <c r="LBA20" s="182"/>
      <c r="LBB20" s="182"/>
      <c r="LBC20" s="182"/>
      <c r="LBD20" s="182"/>
      <c r="LBE20" s="182"/>
      <c r="LBF20" s="182"/>
      <c r="LBG20" s="182"/>
      <c r="LBH20" s="182"/>
      <c r="LBI20" s="182"/>
      <c r="LBJ20" s="182"/>
      <c r="LBK20" s="182"/>
      <c r="LBL20" s="182"/>
      <c r="LBM20" s="182"/>
      <c r="LBN20" s="182"/>
      <c r="LBO20" s="182"/>
      <c r="LBP20" s="182"/>
      <c r="LBQ20" s="182"/>
      <c r="LBR20" s="182"/>
      <c r="LBS20" s="182"/>
      <c r="LBT20" s="182"/>
      <c r="LBU20" s="182"/>
      <c r="LBV20" s="182"/>
      <c r="LBW20" s="182"/>
      <c r="LBX20" s="182"/>
      <c r="LBY20" s="182"/>
      <c r="LBZ20" s="182"/>
      <c r="LCA20" s="182"/>
      <c r="LCB20" s="182"/>
      <c r="LCC20" s="182"/>
      <c r="LCD20" s="182"/>
      <c r="LCE20" s="182"/>
      <c r="LCF20" s="182"/>
      <c r="LCG20" s="182"/>
      <c r="LCH20" s="182"/>
      <c r="LCI20" s="182"/>
      <c r="LCJ20" s="182"/>
      <c r="LCK20" s="182"/>
      <c r="LCL20" s="182"/>
      <c r="LCM20" s="182"/>
      <c r="LCN20" s="182"/>
      <c r="LCO20" s="182"/>
      <c r="LCP20" s="182"/>
      <c r="LCQ20" s="182"/>
      <c r="LCR20" s="182"/>
      <c r="LCS20" s="182"/>
      <c r="LCT20" s="182"/>
      <c r="LCU20" s="182"/>
      <c r="LCV20" s="182"/>
      <c r="LCW20" s="182"/>
      <c r="LCX20" s="182"/>
      <c r="LCY20" s="182"/>
      <c r="LCZ20" s="182"/>
      <c r="LDA20" s="182"/>
      <c r="LDB20" s="182"/>
      <c r="LDC20" s="182"/>
      <c r="LDD20" s="182"/>
      <c r="LDE20" s="182"/>
      <c r="LDF20" s="182"/>
      <c r="LDG20" s="182"/>
      <c r="LDH20" s="182"/>
      <c r="LDI20" s="182"/>
      <c r="LDJ20" s="182"/>
      <c r="LDK20" s="182"/>
      <c r="LDL20" s="182"/>
      <c r="LDM20" s="182"/>
      <c r="LDN20" s="182"/>
      <c r="LDO20" s="182"/>
      <c r="LDP20" s="182"/>
      <c r="LDQ20" s="182"/>
      <c r="LDR20" s="182"/>
      <c r="LDS20" s="182"/>
      <c r="LDT20" s="182"/>
      <c r="LDU20" s="182"/>
      <c r="LDV20" s="182"/>
      <c r="LDW20" s="182"/>
      <c r="LDX20" s="182"/>
      <c r="LDY20" s="182"/>
      <c r="LDZ20" s="182"/>
      <c r="LEA20" s="182"/>
      <c r="LEB20" s="182"/>
      <c r="LEC20" s="182"/>
      <c r="LED20" s="182"/>
      <c r="LEE20" s="182"/>
      <c r="LEF20" s="182"/>
      <c r="LEG20" s="182"/>
      <c r="LEH20" s="182"/>
      <c r="LEI20" s="182"/>
      <c r="LEJ20" s="182"/>
      <c r="LEK20" s="182"/>
      <c r="LEL20" s="182"/>
      <c r="LEM20" s="182"/>
      <c r="LEN20" s="182"/>
      <c r="LEO20" s="182"/>
      <c r="LEP20" s="182"/>
      <c r="LEQ20" s="182"/>
      <c r="LER20" s="182"/>
      <c r="LES20" s="182"/>
      <c r="LET20" s="182"/>
      <c r="LEU20" s="182"/>
      <c r="LEV20" s="182"/>
      <c r="LEW20" s="182"/>
      <c r="LEX20" s="182"/>
      <c r="LEY20" s="182"/>
      <c r="LEZ20" s="182"/>
      <c r="LFA20" s="182"/>
      <c r="LFB20" s="182"/>
      <c r="LFC20" s="182"/>
      <c r="LFD20" s="182"/>
      <c r="LFE20" s="182"/>
      <c r="LFF20" s="182"/>
      <c r="LFG20" s="182"/>
      <c r="LFH20" s="182"/>
      <c r="LFI20" s="182"/>
      <c r="LFJ20" s="182"/>
      <c r="LFK20" s="182"/>
      <c r="LFL20" s="182"/>
      <c r="LFM20" s="182"/>
      <c r="LFN20" s="182"/>
      <c r="LFO20" s="182"/>
      <c r="LFP20" s="182"/>
      <c r="LFQ20" s="182"/>
      <c r="LFR20" s="182"/>
      <c r="LFS20" s="182"/>
      <c r="LFT20" s="182"/>
      <c r="LFU20" s="182"/>
      <c r="LFV20" s="182"/>
      <c r="LFW20" s="182"/>
      <c r="LFX20" s="182"/>
      <c r="LFY20" s="182"/>
      <c r="LFZ20" s="182"/>
      <c r="LGA20" s="182"/>
      <c r="LGB20" s="182"/>
      <c r="LGC20" s="182"/>
      <c r="LGD20" s="182"/>
      <c r="LGE20" s="182"/>
      <c r="LGF20" s="182"/>
      <c r="LGG20" s="182"/>
      <c r="LGH20" s="182"/>
      <c r="LGI20" s="182"/>
      <c r="LGJ20" s="182"/>
      <c r="LGK20" s="182"/>
      <c r="LGL20" s="182"/>
      <c r="LGM20" s="182"/>
      <c r="LGN20" s="182"/>
      <c r="LGO20" s="182"/>
      <c r="LGP20" s="182"/>
      <c r="LGQ20" s="182"/>
      <c r="LGR20" s="182"/>
      <c r="LGS20" s="182"/>
      <c r="LGT20" s="182"/>
      <c r="LGU20" s="182"/>
      <c r="LGV20" s="182"/>
      <c r="LGW20" s="182"/>
      <c r="LGX20" s="182"/>
      <c r="LGY20" s="182"/>
      <c r="LGZ20" s="182"/>
      <c r="LHA20" s="182"/>
      <c r="LHB20" s="182"/>
      <c r="LHC20" s="182"/>
      <c r="LHD20" s="182"/>
      <c r="LHE20" s="182"/>
      <c r="LHF20" s="182"/>
      <c r="LHG20" s="182"/>
      <c r="LHH20" s="182"/>
      <c r="LHI20" s="182"/>
      <c r="LHJ20" s="182"/>
      <c r="LHK20" s="182"/>
      <c r="LHL20" s="182"/>
      <c r="LHM20" s="182"/>
      <c r="LHN20" s="182"/>
      <c r="LHO20" s="182"/>
      <c r="LHP20" s="182"/>
      <c r="LHQ20" s="182"/>
      <c r="LHR20" s="182"/>
      <c r="LHS20" s="182"/>
      <c r="LHT20" s="182"/>
      <c r="LHU20" s="182"/>
      <c r="LHV20" s="182"/>
      <c r="LHW20" s="182"/>
      <c r="LHX20" s="182"/>
      <c r="LHY20" s="182"/>
      <c r="LHZ20" s="182"/>
      <c r="LIA20" s="182"/>
      <c r="LIB20" s="182"/>
      <c r="LIC20" s="182"/>
      <c r="LID20" s="182"/>
      <c r="LIE20" s="182"/>
      <c r="LIF20" s="182"/>
      <c r="LIG20" s="182"/>
      <c r="LIH20" s="182"/>
      <c r="LII20" s="182"/>
      <c r="LIJ20" s="182"/>
      <c r="LIK20" s="182"/>
      <c r="LIL20" s="182"/>
      <c r="LIM20" s="182"/>
      <c r="LIN20" s="182"/>
      <c r="LIO20" s="182"/>
      <c r="LIP20" s="182"/>
      <c r="LIQ20" s="182"/>
      <c r="LIR20" s="182"/>
      <c r="LIS20" s="182"/>
      <c r="LIT20" s="182"/>
      <c r="LIU20" s="182"/>
      <c r="LIV20" s="182"/>
      <c r="LIW20" s="182"/>
      <c r="LIX20" s="182"/>
      <c r="LIY20" s="182"/>
      <c r="LIZ20" s="182"/>
      <c r="LJA20" s="182"/>
      <c r="LJB20" s="182"/>
      <c r="LJC20" s="182"/>
      <c r="LJD20" s="182"/>
      <c r="LJE20" s="182"/>
      <c r="LJF20" s="182"/>
      <c r="LJG20" s="182"/>
      <c r="LJH20" s="182"/>
      <c r="LJI20" s="182"/>
      <c r="LJJ20" s="182"/>
      <c r="LJK20" s="182"/>
      <c r="LJL20" s="182"/>
      <c r="LJM20" s="182"/>
      <c r="LJN20" s="182"/>
      <c r="LJO20" s="182"/>
      <c r="LJP20" s="182"/>
      <c r="LJQ20" s="182"/>
      <c r="LJR20" s="182"/>
      <c r="LJS20" s="182"/>
      <c r="LJT20" s="182"/>
      <c r="LJU20" s="182"/>
      <c r="LJV20" s="182"/>
      <c r="LJW20" s="182"/>
      <c r="LJX20" s="182"/>
      <c r="LJY20" s="182"/>
      <c r="LJZ20" s="182"/>
      <c r="LKA20" s="182"/>
      <c r="LKB20" s="182"/>
      <c r="LKC20" s="182"/>
      <c r="LKD20" s="182"/>
      <c r="LKE20" s="182"/>
      <c r="LKF20" s="182"/>
      <c r="LKG20" s="182"/>
      <c r="LKH20" s="182"/>
      <c r="LKI20" s="182"/>
      <c r="LKJ20" s="182"/>
      <c r="LKK20" s="182"/>
      <c r="LKL20" s="182"/>
      <c r="LKM20" s="182"/>
      <c r="LKN20" s="182"/>
      <c r="LKO20" s="182"/>
      <c r="LKP20" s="182"/>
      <c r="LKQ20" s="182"/>
      <c r="LKR20" s="182"/>
      <c r="LKS20" s="182"/>
      <c r="LKT20" s="182"/>
      <c r="LKU20" s="182"/>
      <c r="LKV20" s="182"/>
      <c r="LKW20" s="182"/>
      <c r="LKX20" s="182"/>
      <c r="LKY20" s="182"/>
      <c r="LKZ20" s="182"/>
      <c r="LLA20" s="182"/>
      <c r="LLB20" s="182"/>
      <c r="LLC20" s="182"/>
      <c r="LLD20" s="182"/>
      <c r="LLE20" s="182"/>
      <c r="LLF20" s="182"/>
      <c r="LLG20" s="182"/>
      <c r="LLH20" s="182"/>
      <c r="LLI20" s="182"/>
      <c r="LLJ20" s="182"/>
      <c r="LLK20" s="182"/>
      <c r="LLL20" s="182"/>
      <c r="LLM20" s="182"/>
      <c r="LLN20" s="182"/>
      <c r="LLO20" s="182"/>
      <c r="LLP20" s="182"/>
      <c r="LLQ20" s="182"/>
      <c r="LLR20" s="182"/>
      <c r="LLS20" s="182"/>
      <c r="LLT20" s="182"/>
      <c r="LLU20" s="182"/>
      <c r="LLV20" s="182"/>
      <c r="LLW20" s="182"/>
      <c r="LLX20" s="182"/>
      <c r="LLY20" s="182"/>
      <c r="LLZ20" s="182"/>
      <c r="LMA20" s="182"/>
      <c r="LMB20" s="182"/>
      <c r="LMC20" s="182"/>
      <c r="LMD20" s="182"/>
      <c r="LME20" s="182"/>
      <c r="LMF20" s="182"/>
      <c r="LMG20" s="182"/>
      <c r="LMH20" s="182"/>
      <c r="LMI20" s="182"/>
      <c r="LMJ20" s="182"/>
      <c r="LMK20" s="182"/>
      <c r="LML20" s="182"/>
      <c r="LMM20" s="182"/>
      <c r="LMN20" s="182"/>
      <c r="LMO20" s="182"/>
      <c r="LMP20" s="182"/>
      <c r="LMQ20" s="182"/>
      <c r="LMR20" s="182"/>
      <c r="LMS20" s="182"/>
      <c r="LMT20" s="182"/>
      <c r="LMU20" s="182"/>
      <c r="LMV20" s="182"/>
      <c r="LMW20" s="182"/>
      <c r="LMX20" s="182"/>
      <c r="LMY20" s="182"/>
      <c r="LMZ20" s="182"/>
      <c r="LNA20" s="182"/>
      <c r="LNB20" s="182"/>
      <c r="LNC20" s="182"/>
      <c r="LND20" s="182"/>
      <c r="LNE20" s="182"/>
      <c r="LNF20" s="182"/>
      <c r="LNG20" s="182"/>
      <c r="LNH20" s="182"/>
      <c r="LNI20" s="182"/>
      <c r="LNJ20" s="182"/>
      <c r="LNK20" s="182"/>
      <c r="LNL20" s="182"/>
      <c r="LNM20" s="182"/>
      <c r="LNN20" s="182"/>
      <c r="LNO20" s="182"/>
      <c r="LNP20" s="182"/>
      <c r="LNQ20" s="182"/>
      <c r="LNR20" s="182"/>
      <c r="LNS20" s="182"/>
      <c r="LNT20" s="182"/>
      <c r="LNU20" s="182"/>
      <c r="LNV20" s="182"/>
      <c r="LNW20" s="182"/>
      <c r="LNX20" s="182"/>
      <c r="LNY20" s="182"/>
      <c r="LNZ20" s="182"/>
      <c r="LOA20" s="182"/>
      <c r="LOB20" s="182"/>
      <c r="LOC20" s="182"/>
      <c r="LOD20" s="182"/>
      <c r="LOE20" s="182"/>
      <c r="LOF20" s="182"/>
      <c r="LOG20" s="182"/>
      <c r="LOH20" s="182"/>
      <c r="LOI20" s="182"/>
      <c r="LOJ20" s="182"/>
      <c r="LOK20" s="182"/>
      <c r="LOL20" s="182"/>
      <c r="LOM20" s="182"/>
      <c r="LON20" s="182"/>
      <c r="LOO20" s="182"/>
      <c r="LOP20" s="182"/>
      <c r="LOQ20" s="182"/>
      <c r="LOR20" s="182"/>
      <c r="LOS20" s="182"/>
      <c r="LOT20" s="182"/>
      <c r="LOU20" s="182"/>
      <c r="LOV20" s="182"/>
      <c r="LOW20" s="182"/>
      <c r="LOX20" s="182"/>
      <c r="LOY20" s="182"/>
      <c r="LOZ20" s="182"/>
      <c r="LPA20" s="182"/>
      <c r="LPB20" s="182"/>
      <c r="LPC20" s="182"/>
      <c r="LPD20" s="182"/>
      <c r="LPE20" s="182"/>
      <c r="LPF20" s="182"/>
      <c r="LPG20" s="182"/>
      <c r="LPH20" s="182"/>
      <c r="LPI20" s="182"/>
      <c r="LPJ20" s="182"/>
      <c r="LPK20" s="182"/>
      <c r="LPL20" s="182"/>
      <c r="LPM20" s="182"/>
      <c r="LPN20" s="182"/>
      <c r="LPO20" s="182"/>
      <c r="LPP20" s="182"/>
      <c r="LPQ20" s="182"/>
      <c r="LPR20" s="182"/>
      <c r="LPS20" s="182"/>
      <c r="LPT20" s="182"/>
      <c r="LPU20" s="182"/>
      <c r="LPV20" s="182"/>
      <c r="LPW20" s="182"/>
      <c r="LPX20" s="182"/>
      <c r="LPY20" s="182"/>
      <c r="LPZ20" s="182"/>
      <c r="LQA20" s="182"/>
      <c r="LQB20" s="182"/>
      <c r="LQC20" s="182"/>
      <c r="LQD20" s="182"/>
      <c r="LQE20" s="182"/>
      <c r="LQF20" s="182"/>
      <c r="LQG20" s="182"/>
      <c r="LQH20" s="182"/>
      <c r="LQI20" s="182"/>
      <c r="LQJ20" s="182"/>
      <c r="LQK20" s="182"/>
      <c r="LQL20" s="182"/>
      <c r="LQM20" s="182"/>
      <c r="LQN20" s="182"/>
      <c r="LQO20" s="182"/>
      <c r="LQP20" s="182"/>
      <c r="LQQ20" s="182"/>
      <c r="LQR20" s="182"/>
      <c r="LQS20" s="182"/>
      <c r="LQT20" s="182"/>
      <c r="LQU20" s="182"/>
      <c r="LQV20" s="182"/>
      <c r="LQW20" s="182"/>
      <c r="LQX20" s="182"/>
      <c r="LQY20" s="182"/>
      <c r="LQZ20" s="182"/>
      <c r="LRA20" s="182"/>
      <c r="LRB20" s="182"/>
      <c r="LRC20" s="182"/>
      <c r="LRD20" s="182"/>
      <c r="LRE20" s="182"/>
      <c r="LRF20" s="182"/>
      <c r="LRG20" s="182"/>
      <c r="LRH20" s="182"/>
      <c r="LRI20" s="182"/>
      <c r="LRJ20" s="182"/>
      <c r="LRK20" s="182"/>
      <c r="LRL20" s="182"/>
      <c r="LRM20" s="182"/>
      <c r="LRN20" s="182"/>
      <c r="LRO20" s="182"/>
      <c r="LRP20" s="182"/>
      <c r="LRQ20" s="182"/>
      <c r="LRR20" s="182"/>
      <c r="LRS20" s="182"/>
      <c r="LRT20" s="182"/>
      <c r="LRU20" s="182"/>
      <c r="LRV20" s="182"/>
      <c r="LRW20" s="182"/>
      <c r="LRX20" s="182"/>
      <c r="LRY20" s="182"/>
      <c r="LRZ20" s="182"/>
      <c r="LSA20" s="182"/>
      <c r="LSB20" s="182"/>
      <c r="LSC20" s="182"/>
      <c r="LSD20" s="182"/>
      <c r="LSE20" s="182"/>
      <c r="LSF20" s="182"/>
      <c r="LSG20" s="182"/>
      <c r="LSH20" s="182"/>
      <c r="LSI20" s="182"/>
      <c r="LSJ20" s="182"/>
      <c r="LSK20" s="182"/>
      <c r="LSL20" s="182"/>
      <c r="LSM20" s="182"/>
      <c r="LSN20" s="182"/>
      <c r="LSO20" s="182"/>
      <c r="LSP20" s="182"/>
      <c r="LSQ20" s="182"/>
      <c r="LSR20" s="182"/>
      <c r="LSS20" s="182"/>
      <c r="LST20" s="182"/>
      <c r="LSU20" s="182"/>
      <c r="LSV20" s="182"/>
      <c r="LSW20" s="182"/>
      <c r="LSX20" s="182"/>
      <c r="LSY20" s="182"/>
      <c r="LSZ20" s="182"/>
      <c r="LTA20" s="182"/>
      <c r="LTB20" s="182"/>
      <c r="LTC20" s="182"/>
      <c r="LTD20" s="182"/>
      <c r="LTE20" s="182"/>
      <c r="LTF20" s="182"/>
      <c r="LTG20" s="182"/>
      <c r="LTH20" s="182"/>
      <c r="LTI20" s="182"/>
      <c r="LTJ20" s="182"/>
      <c r="LTK20" s="182"/>
      <c r="LTL20" s="182"/>
      <c r="LTM20" s="182"/>
      <c r="LTN20" s="182"/>
      <c r="LTO20" s="182"/>
      <c r="LTP20" s="182"/>
      <c r="LTQ20" s="182"/>
      <c r="LTR20" s="182"/>
      <c r="LTS20" s="182"/>
      <c r="LTT20" s="182"/>
      <c r="LTU20" s="182"/>
      <c r="LTV20" s="182"/>
      <c r="LTW20" s="182"/>
      <c r="LTX20" s="182"/>
      <c r="LTY20" s="182"/>
      <c r="LTZ20" s="182"/>
      <c r="LUA20" s="182"/>
      <c r="LUB20" s="182"/>
      <c r="LUC20" s="182"/>
      <c r="LUD20" s="182"/>
      <c r="LUE20" s="182"/>
      <c r="LUF20" s="182"/>
      <c r="LUG20" s="182"/>
      <c r="LUH20" s="182"/>
      <c r="LUI20" s="182"/>
      <c r="LUJ20" s="182"/>
      <c r="LUK20" s="182"/>
      <c r="LUL20" s="182"/>
      <c r="LUM20" s="182"/>
      <c r="LUN20" s="182"/>
      <c r="LUO20" s="182"/>
      <c r="LUP20" s="182"/>
      <c r="LUQ20" s="182"/>
      <c r="LUR20" s="182"/>
      <c r="LUS20" s="182"/>
      <c r="LUT20" s="182"/>
      <c r="LUU20" s="182"/>
      <c r="LUV20" s="182"/>
      <c r="LUW20" s="182"/>
      <c r="LUX20" s="182"/>
      <c r="LUY20" s="182"/>
      <c r="LUZ20" s="182"/>
      <c r="LVA20" s="182"/>
      <c r="LVB20" s="182"/>
      <c r="LVC20" s="182"/>
      <c r="LVD20" s="182"/>
      <c r="LVE20" s="182"/>
      <c r="LVF20" s="182"/>
      <c r="LVG20" s="182"/>
      <c r="LVH20" s="182"/>
      <c r="LVI20" s="182"/>
      <c r="LVJ20" s="182"/>
      <c r="LVK20" s="182"/>
      <c r="LVL20" s="182"/>
      <c r="LVM20" s="182"/>
      <c r="LVN20" s="182"/>
      <c r="LVO20" s="182"/>
      <c r="LVP20" s="182"/>
      <c r="LVQ20" s="182"/>
      <c r="LVR20" s="182"/>
      <c r="LVS20" s="182"/>
      <c r="LVT20" s="182"/>
      <c r="LVU20" s="182"/>
      <c r="LVV20" s="182"/>
      <c r="LVW20" s="182"/>
      <c r="LVX20" s="182"/>
      <c r="LVY20" s="182"/>
      <c r="LVZ20" s="182"/>
      <c r="LWA20" s="182"/>
      <c r="LWB20" s="182"/>
      <c r="LWC20" s="182"/>
      <c r="LWD20" s="182"/>
      <c r="LWE20" s="182"/>
      <c r="LWF20" s="182"/>
      <c r="LWG20" s="182"/>
      <c r="LWH20" s="182"/>
      <c r="LWI20" s="182"/>
      <c r="LWJ20" s="182"/>
      <c r="LWK20" s="182"/>
      <c r="LWL20" s="182"/>
      <c r="LWM20" s="182"/>
      <c r="LWN20" s="182"/>
      <c r="LWO20" s="182"/>
      <c r="LWP20" s="182"/>
      <c r="LWQ20" s="182"/>
      <c r="LWR20" s="182"/>
      <c r="LWS20" s="182"/>
      <c r="LWT20" s="182"/>
      <c r="LWU20" s="182"/>
      <c r="LWV20" s="182"/>
      <c r="LWW20" s="182"/>
      <c r="LWX20" s="182"/>
      <c r="LWY20" s="182"/>
      <c r="LWZ20" s="182"/>
      <c r="LXA20" s="182"/>
      <c r="LXB20" s="182"/>
      <c r="LXC20" s="182"/>
      <c r="LXD20" s="182"/>
      <c r="LXE20" s="182"/>
      <c r="LXF20" s="182"/>
      <c r="LXG20" s="182"/>
      <c r="LXH20" s="182"/>
      <c r="LXI20" s="182"/>
      <c r="LXJ20" s="182"/>
      <c r="LXK20" s="182"/>
      <c r="LXL20" s="182"/>
      <c r="LXM20" s="182"/>
      <c r="LXN20" s="182"/>
      <c r="LXO20" s="182"/>
      <c r="LXP20" s="182"/>
      <c r="LXQ20" s="182"/>
      <c r="LXR20" s="182"/>
      <c r="LXS20" s="182"/>
      <c r="LXT20" s="182"/>
      <c r="LXU20" s="182"/>
      <c r="LXV20" s="182"/>
      <c r="LXW20" s="182"/>
      <c r="LXX20" s="182"/>
      <c r="LXY20" s="182"/>
      <c r="LXZ20" s="182"/>
      <c r="LYA20" s="182"/>
      <c r="LYB20" s="182"/>
      <c r="LYC20" s="182"/>
      <c r="LYD20" s="182"/>
      <c r="LYE20" s="182"/>
      <c r="LYF20" s="182"/>
      <c r="LYG20" s="182"/>
      <c r="LYH20" s="182"/>
      <c r="LYI20" s="182"/>
      <c r="LYJ20" s="182"/>
      <c r="LYK20" s="182"/>
      <c r="LYL20" s="182"/>
      <c r="LYM20" s="182"/>
      <c r="LYN20" s="182"/>
      <c r="LYO20" s="182"/>
      <c r="LYP20" s="182"/>
      <c r="LYQ20" s="182"/>
      <c r="LYR20" s="182"/>
      <c r="LYS20" s="182"/>
      <c r="LYT20" s="182"/>
      <c r="LYU20" s="182"/>
      <c r="LYV20" s="182"/>
      <c r="LYW20" s="182"/>
      <c r="LYX20" s="182"/>
      <c r="LYY20" s="182"/>
      <c r="LYZ20" s="182"/>
      <c r="LZA20" s="182"/>
      <c r="LZB20" s="182"/>
      <c r="LZC20" s="182"/>
      <c r="LZD20" s="182"/>
      <c r="LZE20" s="182"/>
      <c r="LZF20" s="182"/>
      <c r="LZG20" s="182"/>
      <c r="LZH20" s="182"/>
      <c r="LZI20" s="182"/>
      <c r="LZJ20" s="182"/>
      <c r="LZK20" s="182"/>
      <c r="LZL20" s="182"/>
      <c r="LZM20" s="182"/>
      <c r="LZN20" s="182"/>
      <c r="LZO20" s="182"/>
      <c r="LZP20" s="182"/>
      <c r="LZQ20" s="182"/>
      <c r="LZR20" s="182"/>
      <c r="LZS20" s="182"/>
      <c r="LZT20" s="182"/>
      <c r="LZU20" s="182"/>
      <c r="LZV20" s="182"/>
      <c r="LZW20" s="182"/>
      <c r="LZX20" s="182"/>
      <c r="LZY20" s="182"/>
      <c r="LZZ20" s="182"/>
      <c r="MAA20" s="182"/>
      <c r="MAB20" s="182"/>
      <c r="MAC20" s="182"/>
      <c r="MAD20" s="182"/>
      <c r="MAE20" s="182"/>
      <c r="MAF20" s="182"/>
      <c r="MAG20" s="182"/>
      <c r="MAH20" s="182"/>
      <c r="MAI20" s="182"/>
      <c r="MAJ20" s="182"/>
      <c r="MAK20" s="182"/>
      <c r="MAL20" s="182"/>
      <c r="MAM20" s="182"/>
      <c r="MAN20" s="182"/>
      <c r="MAO20" s="182"/>
      <c r="MAP20" s="182"/>
      <c r="MAQ20" s="182"/>
      <c r="MAR20" s="182"/>
      <c r="MAS20" s="182"/>
      <c r="MAT20" s="182"/>
      <c r="MAU20" s="182"/>
      <c r="MAV20" s="182"/>
      <c r="MAW20" s="182"/>
      <c r="MAX20" s="182"/>
      <c r="MAY20" s="182"/>
      <c r="MAZ20" s="182"/>
      <c r="MBA20" s="182"/>
      <c r="MBB20" s="182"/>
      <c r="MBC20" s="182"/>
      <c r="MBD20" s="182"/>
      <c r="MBE20" s="182"/>
      <c r="MBF20" s="182"/>
      <c r="MBG20" s="182"/>
      <c r="MBH20" s="182"/>
      <c r="MBI20" s="182"/>
      <c r="MBJ20" s="182"/>
      <c r="MBK20" s="182"/>
      <c r="MBL20" s="182"/>
      <c r="MBM20" s="182"/>
      <c r="MBN20" s="182"/>
      <c r="MBO20" s="182"/>
      <c r="MBP20" s="182"/>
      <c r="MBQ20" s="182"/>
      <c r="MBR20" s="182"/>
      <c r="MBS20" s="182"/>
      <c r="MBT20" s="182"/>
      <c r="MBU20" s="182"/>
      <c r="MBV20" s="182"/>
      <c r="MBW20" s="182"/>
      <c r="MBX20" s="182"/>
      <c r="MBY20" s="182"/>
      <c r="MBZ20" s="182"/>
      <c r="MCA20" s="182"/>
      <c r="MCB20" s="182"/>
      <c r="MCC20" s="182"/>
      <c r="MCD20" s="182"/>
      <c r="MCE20" s="182"/>
      <c r="MCF20" s="182"/>
      <c r="MCG20" s="182"/>
      <c r="MCH20" s="182"/>
      <c r="MCI20" s="182"/>
      <c r="MCJ20" s="182"/>
      <c r="MCK20" s="182"/>
      <c r="MCL20" s="182"/>
      <c r="MCM20" s="182"/>
      <c r="MCN20" s="182"/>
      <c r="MCO20" s="182"/>
      <c r="MCP20" s="182"/>
      <c r="MCQ20" s="182"/>
      <c r="MCR20" s="182"/>
      <c r="MCS20" s="182"/>
      <c r="MCT20" s="182"/>
      <c r="MCU20" s="182"/>
      <c r="MCV20" s="182"/>
      <c r="MCW20" s="182"/>
      <c r="MCX20" s="182"/>
      <c r="MCY20" s="182"/>
      <c r="MCZ20" s="182"/>
      <c r="MDA20" s="182"/>
      <c r="MDB20" s="182"/>
      <c r="MDC20" s="182"/>
      <c r="MDD20" s="182"/>
      <c r="MDE20" s="182"/>
      <c r="MDF20" s="182"/>
      <c r="MDG20" s="182"/>
      <c r="MDH20" s="182"/>
      <c r="MDI20" s="182"/>
      <c r="MDJ20" s="182"/>
      <c r="MDK20" s="182"/>
      <c r="MDL20" s="182"/>
      <c r="MDM20" s="182"/>
      <c r="MDN20" s="182"/>
      <c r="MDO20" s="182"/>
      <c r="MDP20" s="182"/>
      <c r="MDQ20" s="182"/>
      <c r="MDR20" s="182"/>
      <c r="MDS20" s="182"/>
      <c r="MDT20" s="182"/>
      <c r="MDU20" s="182"/>
      <c r="MDV20" s="182"/>
      <c r="MDW20" s="182"/>
      <c r="MDX20" s="182"/>
      <c r="MDY20" s="182"/>
      <c r="MDZ20" s="182"/>
      <c r="MEA20" s="182"/>
      <c r="MEB20" s="182"/>
      <c r="MEC20" s="182"/>
      <c r="MED20" s="182"/>
      <c r="MEE20" s="182"/>
      <c r="MEF20" s="182"/>
      <c r="MEG20" s="182"/>
      <c r="MEH20" s="182"/>
      <c r="MEI20" s="182"/>
      <c r="MEJ20" s="182"/>
      <c r="MEK20" s="182"/>
      <c r="MEL20" s="182"/>
      <c r="MEM20" s="182"/>
      <c r="MEN20" s="182"/>
      <c r="MEO20" s="182"/>
      <c r="MEP20" s="182"/>
      <c r="MEQ20" s="182"/>
      <c r="MER20" s="182"/>
      <c r="MES20" s="182"/>
      <c r="MET20" s="182"/>
      <c r="MEU20" s="182"/>
      <c r="MEV20" s="182"/>
      <c r="MEW20" s="182"/>
      <c r="MEX20" s="182"/>
      <c r="MEY20" s="182"/>
      <c r="MEZ20" s="182"/>
      <c r="MFA20" s="182"/>
      <c r="MFB20" s="182"/>
      <c r="MFC20" s="182"/>
      <c r="MFD20" s="182"/>
      <c r="MFE20" s="182"/>
      <c r="MFF20" s="182"/>
      <c r="MFG20" s="182"/>
      <c r="MFH20" s="182"/>
      <c r="MFI20" s="182"/>
      <c r="MFJ20" s="182"/>
      <c r="MFK20" s="182"/>
      <c r="MFL20" s="182"/>
      <c r="MFM20" s="182"/>
      <c r="MFN20" s="182"/>
      <c r="MFO20" s="182"/>
      <c r="MFP20" s="182"/>
      <c r="MFQ20" s="182"/>
      <c r="MFR20" s="182"/>
      <c r="MFS20" s="182"/>
      <c r="MFT20" s="182"/>
      <c r="MFU20" s="182"/>
      <c r="MFV20" s="182"/>
      <c r="MFW20" s="182"/>
      <c r="MFX20" s="182"/>
      <c r="MFY20" s="182"/>
      <c r="MFZ20" s="182"/>
      <c r="MGA20" s="182"/>
      <c r="MGB20" s="182"/>
      <c r="MGC20" s="182"/>
      <c r="MGD20" s="182"/>
      <c r="MGE20" s="182"/>
      <c r="MGF20" s="182"/>
      <c r="MGG20" s="182"/>
      <c r="MGH20" s="182"/>
      <c r="MGI20" s="182"/>
      <c r="MGJ20" s="182"/>
      <c r="MGK20" s="182"/>
      <c r="MGL20" s="182"/>
      <c r="MGM20" s="182"/>
      <c r="MGN20" s="182"/>
      <c r="MGO20" s="182"/>
      <c r="MGP20" s="182"/>
      <c r="MGQ20" s="182"/>
      <c r="MGR20" s="182"/>
      <c r="MGS20" s="182"/>
      <c r="MGT20" s="182"/>
      <c r="MGU20" s="182"/>
      <c r="MGV20" s="182"/>
      <c r="MGW20" s="182"/>
      <c r="MGX20" s="182"/>
      <c r="MGY20" s="182"/>
      <c r="MGZ20" s="182"/>
      <c r="MHA20" s="182"/>
      <c r="MHB20" s="182"/>
      <c r="MHC20" s="182"/>
      <c r="MHD20" s="182"/>
      <c r="MHE20" s="182"/>
      <c r="MHF20" s="182"/>
      <c r="MHG20" s="182"/>
      <c r="MHH20" s="182"/>
      <c r="MHI20" s="182"/>
      <c r="MHJ20" s="182"/>
      <c r="MHK20" s="182"/>
      <c r="MHL20" s="182"/>
      <c r="MHM20" s="182"/>
      <c r="MHN20" s="182"/>
      <c r="MHO20" s="182"/>
      <c r="MHP20" s="182"/>
      <c r="MHQ20" s="182"/>
      <c r="MHR20" s="182"/>
      <c r="MHS20" s="182"/>
      <c r="MHT20" s="182"/>
      <c r="MHU20" s="182"/>
      <c r="MHV20" s="182"/>
      <c r="MHW20" s="182"/>
      <c r="MHX20" s="182"/>
      <c r="MHY20" s="182"/>
      <c r="MHZ20" s="182"/>
      <c r="MIA20" s="182"/>
      <c r="MIB20" s="182"/>
      <c r="MIC20" s="182"/>
      <c r="MID20" s="182"/>
      <c r="MIE20" s="182"/>
      <c r="MIF20" s="182"/>
      <c r="MIG20" s="182"/>
      <c r="MIH20" s="182"/>
      <c r="MII20" s="182"/>
      <c r="MIJ20" s="182"/>
      <c r="MIK20" s="182"/>
      <c r="MIL20" s="182"/>
      <c r="MIM20" s="182"/>
      <c r="MIN20" s="182"/>
      <c r="MIO20" s="182"/>
      <c r="MIP20" s="182"/>
      <c r="MIQ20" s="182"/>
      <c r="MIR20" s="182"/>
      <c r="MIS20" s="182"/>
      <c r="MIT20" s="182"/>
      <c r="MIU20" s="182"/>
      <c r="MIV20" s="182"/>
      <c r="MIW20" s="182"/>
      <c r="MIX20" s="182"/>
      <c r="MIY20" s="182"/>
      <c r="MIZ20" s="182"/>
      <c r="MJA20" s="182"/>
      <c r="MJB20" s="182"/>
      <c r="MJC20" s="182"/>
      <c r="MJD20" s="182"/>
      <c r="MJE20" s="182"/>
      <c r="MJF20" s="182"/>
      <c r="MJG20" s="182"/>
      <c r="MJH20" s="182"/>
      <c r="MJI20" s="182"/>
      <c r="MJJ20" s="182"/>
      <c r="MJK20" s="182"/>
      <c r="MJL20" s="182"/>
      <c r="MJM20" s="182"/>
      <c r="MJN20" s="182"/>
      <c r="MJO20" s="182"/>
      <c r="MJP20" s="182"/>
      <c r="MJQ20" s="182"/>
      <c r="MJR20" s="182"/>
      <c r="MJS20" s="182"/>
      <c r="MJT20" s="182"/>
      <c r="MJU20" s="182"/>
      <c r="MJV20" s="182"/>
      <c r="MJW20" s="182"/>
      <c r="MJX20" s="182"/>
      <c r="MJY20" s="182"/>
      <c r="MJZ20" s="182"/>
      <c r="MKA20" s="182"/>
      <c r="MKB20" s="182"/>
      <c r="MKC20" s="182"/>
      <c r="MKD20" s="182"/>
      <c r="MKE20" s="182"/>
      <c r="MKF20" s="182"/>
      <c r="MKG20" s="182"/>
      <c r="MKH20" s="182"/>
      <c r="MKI20" s="182"/>
      <c r="MKJ20" s="182"/>
      <c r="MKK20" s="182"/>
      <c r="MKL20" s="182"/>
      <c r="MKM20" s="182"/>
      <c r="MKN20" s="182"/>
      <c r="MKO20" s="182"/>
      <c r="MKP20" s="182"/>
      <c r="MKQ20" s="182"/>
      <c r="MKR20" s="182"/>
      <c r="MKS20" s="182"/>
      <c r="MKT20" s="182"/>
      <c r="MKU20" s="182"/>
      <c r="MKV20" s="182"/>
      <c r="MKW20" s="182"/>
      <c r="MKX20" s="182"/>
      <c r="MKY20" s="182"/>
      <c r="MKZ20" s="182"/>
      <c r="MLA20" s="182"/>
      <c r="MLB20" s="182"/>
      <c r="MLC20" s="182"/>
      <c r="MLD20" s="182"/>
      <c r="MLE20" s="182"/>
      <c r="MLF20" s="182"/>
      <c r="MLG20" s="182"/>
      <c r="MLH20" s="182"/>
      <c r="MLI20" s="182"/>
      <c r="MLJ20" s="182"/>
      <c r="MLK20" s="182"/>
      <c r="MLL20" s="182"/>
      <c r="MLM20" s="182"/>
      <c r="MLN20" s="182"/>
      <c r="MLO20" s="182"/>
      <c r="MLP20" s="182"/>
      <c r="MLQ20" s="182"/>
      <c r="MLR20" s="182"/>
      <c r="MLS20" s="182"/>
      <c r="MLT20" s="182"/>
      <c r="MLU20" s="182"/>
      <c r="MLV20" s="182"/>
      <c r="MLW20" s="182"/>
      <c r="MLX20" s="182"/>
      <c r="MLY20" s="182"/>
      <c r="MLZ20" s="182"/>
      <c r="MMA20" s="182"/>
      <c r="MMB20" s="182"/>
      <c r="MMC20" s="182"/>
      <c r="MMD20" s="182"/>
      <c r="MME20" s="182"/>
      <c r="MMF20" s="182"/>
      <c r="MMG20" s="182"/>
      <c r="MMH20" s="182"/>
      <c r="MMI20" s="182"/>
      <c r="MMJ20" s="182"/>
      <c r="MMK20" s="182"/>
      <c r="MML20" s="182"/>
      <c r="MMM20" s="182"/>
      <c r="MMN20" s="182"/>
      <c r="MMO20" s="182"/>
      <c r="MMP20" s="182"/>
      <c r="MMQ20" s="182"/>
      <c r="MMR20" s="182"/>
      <c r="MMS20" s="182"/>
      <c r="MMT20" s="182"/>
      <c r="MMU20" s="182"/>
      <c r="MMV20" s="182"/>
      <c r="MMW20" s="182"/>
      <c r="MMX20" s="182"/>
      <c r="MMY20" s="182"/>
      <c r="MMZ20" s="182"/>
      <c r="MNA20" s="182"/>
      <c r="MNB20" s="182"/>
      <c r="MNC20" s="182"/>
      <c r="MND20" s="182"/>
      <c r="MNE20" s="182"/>
      <c r="MNF20" s="182"/>
      <c r="MNG20" s="182"/>
      <c r="MNH20" s="182"/>
      <c r="MNI20" s="182"/>
      <c r="MNJ20" s="182"/>
      <c r="MNK20" s="182"/>
      <c r="MNL20" s="182"/>
      <c r="MNM20" s="182"/>
      <c r="MNN20" s="182"/>
      <c r="MNO20" s="182"/>
      <c r="MNP20" s="182"/>
      <c r="MNQ20" s="182"/>
      <c r="MNR20" s="182"/>
      <c r="MNS20" s="182"/>
      <c r="MNT20" s="182"/>
      <c r="MNU20" s="182"/>
      <c r="MNV20" s="182"/>
      <c r="MNW20" s="182"/>
      <c r="MNX20" s="182"/>
      <c r="MNY20" s="182"/>
      <c r="MNZ20" s="182"/>
      <c r="MOA20" s="182"/>
      <c r="MOB20" s="182"/>
      <c r="MOC20" s="182"/>
      <c r="MOD20" s="182"/>
      <c r="MOE20" s="182"/>
      <c r="MOF20" s="182"/>
      <c r="MOG20" s="182"/>
      <c r="MOH20" s="182"/>
      <c r="MOI20" s="182"/>
      <c r="MOJ20" s="182"/>
      <c r="MOK20" s="182"/>
      <c r="MOL20" s="182"/>
      <c r="MOM20" s="182"/>
      <c r="MON20" s="182"/>
      <c r="MOO20" s="182"/>
      <c r="MOP20" s="182"/>
      <c r="MOQ20" s="182"/>
      <c r="MOR20" s="182"/>
      <c r="MOS20" s="182"/>
      <c r="MOT20" s="182"/>
      <c r="MOU20" s="182"/>
      <c r="MOV20" s="182"/>
      <c r="MOW20" s="182"/>
      <c r="MOX20" s="182"/>
      <c r="MOY20" s="182"/>
      <c r="MOZ20" s="182"/>
      <c r="MPA20" s="182"/>
      <c r="MPB20" s="182"/>
      <c r="MPC20" s="182"/>
      <c r="MPD20" s="182"/>
      <c r="MPE20" s="182"/>
      <c r="MPF20" s="182"/>
      <c r="MPG20" s="182"/>
      <c r="MPH20" s="182"/>
      <c r="MPI20" s="182"/>
      <c r="MPJ20" s="182"/>
      <c r="MPK20" s="182"/>
      <c r="MPL20" s="182"/>
      <c r="MPM20" s="182"/>
      <c r="MPN20" s="182"/>
      <c r="MPO20" s="182"/>
      <c r="MPP20" s="182"/>
      <c r="MPQ20" s="182"/>
      <c r="MPR20" s="182"/>
      <c r="MPS20" s="182"/>
      <c r="MPT20" s="182"/>
      <c r="MPU20" s="182"/>
      <c r="MPV20" s="182"/>
      <c r="MPW20" s="182"/>
      <c r="MPX20" s="182"/>
      <c r="MPY20" s="182"/>
      <c r="MPZ20" s="182"/>
      <c r="MQA20" s="182"/>
      <c r="MQB20" s="182"/>
      <c r="MQC20" s="182"/>
      <c r="MQD20" s="182"/>
      <c r="MQE20" s="182"/>
      <c r="MQF20" s="182"/>
      <c r="MQG20" s="182"/>
      <c r="MQH20" s="182"/>
      <c r="MQI20" s="182"/>
      <c r="MQJ20" s="182"/>
      <c r="MQK20" s="182"/>
      <c r="MQL20" s="182"/>
      <c r="MQM20" s="182"/>
      <c r="MQN20" s="182"/>
      <c r="MQO20" s="182"/>
      <c r="MQP20" s="182"/>
      <c r="MQQ20" s="182"/>
      <c r="MQR20" s="182"/>
      <c r="MQS20" s="182"/>
      <c r="MQT20" s="182"/>
      <c r="MQU20" s="182"/>
      <c r="MQV20" s="182"/>
      <c r="MQW20" s="182"/>
      <c r="MQX20" s="182"/>
      <c r="MQY20" s="182"/>
      <c r="MQZ20" s="182"/>
      <c r="MRA20" s="182"/>
      <c r="MRB20" s="182"/>
      <c r="MRC20" s="182"/>
      <c r="MRD20" s="182"/>
      <c r="MRE20" s="182"/>
      <c r="MRF20" s="182"/>
      <c r="MRG20" s="182"/>
      <c r="MRH20" s="182"/>
      <c r="MRI20" s="182"/>
      <c r="MRJ20" s="182"/>
      <c r="MRK20" s="182"/>
      <c r="MRL20" s="182"/>
      <c r="MRM20" s="182"/>
      <c r="MRN20" s="182"/>
      <c r="MRO20" s="182"/>
      <c r="MRP20" s="182"/>
      <c r="MRQ20" s="182"/>
      <c r="MRR20" s="182"/>
      <c r="MRS20" s="182"/>
      <c r="MRT20" s="182"/>
      <c r="MRU20" s="182"/>
      <c r="MRV20" s="182"/>
      <c r="MRW20" s="182"/>
      <c r="MRX20" s="182"/>
      <c r="MRY20" s="182"/>
      <c r="MRZ20" s="182"/>
      <c r="MSA20" s="182"/>
      <c r="MSB20" s="182"/>
      <c r="MSC20" s="182"/>
      <c r="MSD20" s="182"/>
      <c r="MSE20" s="182"/>
      <c r="MSF20" s="182"/>
      <c r="MSG20" s="182"/>
      <c r="MSH20" s="182"/>
      <c r="MSI20" s="182"/>
      <c r="MSJ20" s="182"/>
      <c r="MSK20" s="182"/>
      <c r="MSL20" s="182"/>
      <c r="MSM20" s="182"/>
      <c r="MSN20" s="182"/>
      <c r="MSO20" s="182"/>
      <c r="MSP20" s="182"/>
      <c r="MSQ20" s="182"/>
      <c r="MSR20" s="182"/>
      <c r="MSS20" s="182"/>
      <c r="MST20" s="182"/>
      <c r="MSU20" s="182"/>
      <c r="MSV20" s="182"/>
      <c r="MSW20" s="182"/>
      <c r="MSX20" s="182"/>
      <c r="MSY20" s="182"/>
      <c r="MSZ20" s="182"/>
      <c r="MTA20" s="182"/>
      <c r="MTB20" s="182"/>
      <c r="MTC20" s="182"/>
      <c r="MTD20" s="182"/>
      <c r="MTE20" s="182"/>
      <c r="MTF20" s="182"/>
      <c r="MTG20" s="182"/>
      <c r="MTH20" s="182"/>
      <c r="MTI20" s="182"/>
      <c r="MTJ20" s="182"/>
      <c r="MTK20" s="182"/>
      <c r="MTL20" s="182"/>
      <c r="MTM20" s="182"/>
      <c r="MTN20" s="182"/>
      <c r="MTO20" s="182"/>
      <c r="MTP20" s="182"/>
      <c r="MTQ20" s="182"/>
      <c r="MTR20" s="182"/>
      <c r="MTS20" s="182"/>
      <c r="MTT20" s="182"/>
      <c r="MTU20" s="182"/>
      <c r="MTV20" s="182"/>
      <c r="MTW20" s="182"/>
      <c r="MTX20" s="182"/>
      <c r="MTY20" s="182"/>
      <c r="MTZ20" s="182"/>
      <c r="MUA20" s="182"/>
      <c r="MUB20" s="182"/>
      <c r="MUC20" s="182"/>
      <c r="MUD20" s="182"/>
      <c r="MUE20" s="182"/>
      <c r="MUF20" s="182"/>
      <c r="MUG20" s="182"/>
      <c r="MUH20" s="182"/>
      <c r="MUI20" s="182"/>
      <c r="MUJ20" s="182"/>
      <c r="MUK20" s="182"/>
      <c r="MUL20" s="182"/>
      <c r="MUM20" s="182"/>
      <c r="MUN20" s="182"/>
      <c r="MUO20" s="182"/>
      <c r="MUP20" s="182"/>
      <c r="MUQ20" s="182"/>
      <c r="MUR20" s="182"/>
      <c r="MUS20" s="182"/>
      <c r="MUT20" s="182"/>
      <c r="MUU20" s="182"/>
      <c r="MUV20" s="182"/>
      <c r="MUW20" s="182"/>
      <c r="MUX20" s="182"/>
      <c r="MUY20" s="182"/>
      <c r="MUZ20" s="182"/>
      <c r="MVA20" s="182"/>
      <c r="MVB20" s="182"/>
      <c r="MVC20" s="182"/>
      <c r="MVD20" s="182"/>
      <c r="MVE20" s="182"/>
      <c r="MVF20" s="182"/>
      <c r="MVG20" s="182"/>
      <c r="MVH20" s="182"/>
      <c r="MVI20" s="182"/>
      <c r="MVJ20" s="182"/>
      <c r="MVK20" s="182"/>
      <c r="MVL20" s="182"/>
      <c r="MVM20" s="182"/>
      <c r="MVN20" s="182"/>
      <c r="MVO20" s="182"/>
      <c r="MVP20" s="182"/>
      <c r="MVQ20" s="182"/>
      <c r="MVR20" s="182"/>
      <c r="MVS20" s="182"/>
      <c r="MVT20" s="182"/>
      <c r="MVU20" s="182"/>
      <c r="MVV20" s="182"/>
      <c r="MVW20" s="182"/>
      <c r="MVX20" s="182"/>
      <c r="MVY20" s="182"/>
      <c r="MVZ20" s="182"/>
      <c r="MWA20" s="182"/>
      <c r="MWB20" s="182"/>
      <c r="MWC20" s="182"/>
      <c r="MWD20" s="182"/>
      <c r="MWE20" s="182"/>
      <c r="MWF20" s="182"/>
      <c r="MWG20" s="182"/>
      <c r="MWH20" s="182"/>
      <c r="MWI20" s="182"/>
      <c r="MWJ20" s="182"/>
      <c r="MWK20" s="182"/>
      <c r="MWL20" s="182"/>
      <c r="MWM20" s="182"/>
      <c r="MWN20" s="182"/>
      <c r="MWO20" s="182"/>
      <c r="MWP20" s="182"/>
      <c r="MWQ20" s="182"/>
      <c r="MWR20" s="182"/>
      <c r="MWS20" s="182"/>
      <c r="MWT20" s="182"/>
      <c r="MWU20" s="182"/>
      <c r="MWV20" s="182"/>
      <c r="MWW20" s="182"/>
      <c r="MWX20" s="182"/>
      <c r="MWY20" s="182"/>
      <c r="MWZ20" s="182"/>
      <c r="MXA20" s="182"/>
      <c r="MXB20" s="182"/>
      <c r="MXC20" s="182"/>
      <c r="MXD20" s="182"/>
      <c r="MXE20" s="182"/>
      <c r="MXF20" s="182"/>
      <c r="MXG20" s="182"/>
      <c r="MXH20" s="182"/>
      <c r="MXI20" s="182"/>
      <c r="MXJ20" s="182"/>
      <c r="MXK20" s="182"/>
      <c r="MXL20" s="182"/>
      <c r="MXM20" s="182"/>
      <c r="MXN20" s="182"/>
      <c r="MXO20" s="182"/>
      <c r="MXP20" s="182"/>
      <c r="MXQ20" s="182"/>
      <c r="MXR20" s="182"/>
      <c r="MXS20" s="182"/>
      <c r="MXT20" s="182"/>
      <c r="MXU20" s="182"/>
      <c r="MXV20" s="182"/>
      <c r="MXW20" s="182"/>
      <c r="MXX20" s="182"/>
      <c r="MXY20" s="182"/>
      <c r="MXZ20" s="182"/>
      <c r="MYA20" s="182"/>
      <c r="MYB20" s="182"/>
      <c r="MYC20" s="182"/>
      <c r="MYD20" s="182"/>
      <c r="MYE20" s="182"/>
      <c r="MYF20" s="182"/>
      <c r="MYG20" s="182"/>
      <c r="MYH20" s="182"/>
      <c r="MYI20" s="182"/>
      <c r="MYJ20" s="182"/>
      <c r="MYK20" s="182"/>
      <c r="MYL20" s="182"/>
      <c r="MYM20" s="182"/>
      <c r="MYN20" s="182"/>
      <c r="MYO20" s="182"/>
      <c r="MYP20" s="182"/>
      <c r="MYQ20" s="182"/>
      <c r="MYR20" s="182"/>
      <c r="MYS20" s="182"/>
      <c r="MYT20" s="182"/>
      <c r="MYU20" s="182"/>
      <c r="MYV20" s="182"/>
      <c r="MYW20" s="182"/>
      <c r="MYX20" s="182"/>
      <c r="MYY20" s="182"/>
      <c r="MYZ20" s="182"/>
      <c r="MZA20" s="182"/>
      <c r="MZB20" s="182"/>
      <c r="MZC20" s="182"/>
      <c r="MZD20" s="182"/>
      <c r="MZE20" s="182"/>
      <c r="MZF20" s="182"/>
      <c r="MZG20" s="182"/>
      <c r="MZH20" s="182"/>
      <c r="MZI20" s="182"/>
      <c r="MZJ20" s="182"/>
      <c r="MZK20" s="182"/>
      <c r="MZL20" s="182"/>
      <c r="MZM20" s="182"/>
      <c r="MZN20" s="182"/>
      <c r="MZO20" s="182"/>
      <c r="MZP20" s="182"/>
      <c r="MZQ20" s="182"/>
      <c r="MZR20" s="182"/>
      <c r="MZS20" s="182"/>
      <c r="MZT20" s="182"/>
      <c r="MZU20" s="182"/>
      <c r="MZV20" s="182"/>
      <c r="MZW20" s="182"/>
      <c r="MZX20" s="182"/>
      <c r="MZY20" s="182"/>
      <c r="MZZ20" s="182"/>
      <c r="NAA20" s="182"/>
      <c r="NAB20" s="182"/>
      <c r="NAC20" s="182"/>
      <c r="NAD20" s="182"/>
      <c r="NAE20" s="182"/>
      <c r="NAF20" s="182"/>
      <c r="NAG20" s="182"/>
      <c r="NAH20" s="182"/>
      <c r="NAI20" s="182"/>
      <c r="NAJ20" s="182"/>
      <c r="NAK20" s="182"/>
      <c r="NAL20" s="182"/>
      <c r="NAM20" s="182"/>
      <c r="NAN20" s="182"/>
      <c r="NAO20" s="182"/>
      <c r="NAP20" s="182"/>
      <c r="NAQ20" s="182"/>
      <c r="NAR20" s="182"/>
      <c r="NAS20" s="182"/>
      <c r="NAT20" s="182"/>
      <c r="NAU20" s="182"/>
      <c r="NAV20" s="182"/>
      <c r="NAW20" s="182"/>
      <c r="NAX20" s="182"/>
      <c r="NAY20" s="182"/>
      <c r="NAZ20" s="182"/>
      <c r="NBA20" s="182"/>
      <c r="NBB20" s="182"/>
      <c r="NBC20" s="182"/>
      <c r="NBD20" s="182"/>
      <c r="NBE20" s="182"/>
      <c r="NBF20" s="182"/>
      <c r="NBG20" s="182"/>
      <c r="NBH20" s="182"/>
      <c r="NBI20" s="182"/>
      <c r="NBJ20" s="182"/>
      <c r="NBK20" s="182"/>
      <c r="NBL20" s="182"/>
      <c r="NBM20" s="182"/>
      <c r="NBN20" s="182"/>
      <c r="NBO20" s="182"/>
      <c r="NBP20" s="182"/>
      <c r="NBQ20" s="182"/>
      <c r="NBR20" s="182"/>
      <c r="NBS20" s="182"/>
      <c r="NBT20" s="182"/>
      <c r="NBU20" s="182"/>
      <c r="NBV20" s="182"/>
      <c r="NBW20" s="182"/>
      <c r="NBX20" s="182"/>
      <c r="NBY20" s="182"/>
      <c r="NBZ20" s="182"/>
      <c r="NCA20" s="182"/>
      <c r="NCB20" s="182"/>
      <c r="NCC20" s="182"/>
      <c r="NCD20" s="182"/>
      <c r="NCE20" s="182"/>
      <c r="NCF20" s="182"/>
      <c r="NCG20" s="182"/>
      <c r="NCH20" s="182"/>
      <c r="NCI20" s="182"/>
      <c r="NCJ20" s="182"/>
      <c r="NCK20" s="182"/>
      <c r="NCL20" s="182"/>
      <c r="NCM20" s="182"/>
      <c r="NCN20" s="182"/>
      <c r="NCO20" s="182"/>
      <c r="NCP20" s="182"/>
      <c r="NCQ20" s="182"/>
      <c r="NCR20" s="182"/>
      <c r="NCS20" s="182"/>
      <c r="NCT20" s="182"/>
      <c r="NCU20" s="182"/>
      <c r="NCV20" s="182"/>
      <c r="NCW20" s="182"/>
      <c r="NCX20" s="182"/>
      <c r="NCY20" s="182"/>
      <c r="NCZ20" s="182"/>
      <c r="NDA20" s="182"/>
      <c r="NDB20" s="182"/>
      <c r="NDC20" s="182"/>
      <c r="NDD20" s="182"/>
      <c r="NDE20" s="182"/>
      <c r="NDF20" s="182"/>
      <c r="NDG20" s="182"/>
      <c r="NDH20" s="182"/>
      <c r="NDI20" s="182"/>
      <c r="NDJ20" s="182"/>
      <c r="NDK20" s="182"/>
      <c r="NDL20" s="182"/>
      <c r="NDM20" s="182"/>
      <c r="NDN20" s="182"/>
      <c r="NDO20" s="182"/>
      <c r="NDP20" s="182"/>
      <c r="NDQ20" s="182"/>
      <c r="NDR20" s="182"/>
      <c r="NDS20" s="182"/>
      <c r="NDT20" s="182"/>
      <c r="NDU20" s="182"/>
      <c r="NDV20" s="182"/>
      <c r="NDW20" s="182"/>
      <c r="NDX20" s="182"/>
      <c r="NDY20" s="182"/>
      <c r="NDZ20" s="182"/>
      <c r="NEA20" s="182"/>
      <c r="NEB20" s="182"/>
      <c r="NEC20" s="182"/>
      <c r="NED20" s="182"/>
      <c r="NEE20" s="182"/>
      <c r="NEF20" s="182"/>
      <c r="NEG20" s="182"/>
      <c r="NEH20" s="182"/>
      <c r="NEI20" s="182"/>
      <c r="NEJ20" s="182"/>
      <c r="NEK20" s="182"/>
      <c r="NEL20" s="182"/>
      <c r="NEM20" s="182"/>
      <c r="NEN20" s="182"/>
      <c r="NEO20" s="182"/>
      <c r="NEP20" s="182"/>
      <c r="NEQ20" s="182"/>
      <c r="NER20" s="182"/>
      <c r="NES20" s="182"/>
      <c r="NET20" s="182"/>
      <c r="NEU20" s="182"/>
      <c r="NEV20" s="182"/>
      <c r="NEW20" s="182"/>
      <c r="NEX20" s="182"/>
      <c r="NEY20" s="182"/>
      <c r="NEZ20" s="182"/>
      <c r="NFA20" s="182"/>
      <c r="NFB20" s="182"/>
      <c r="NFC20" s="182"/>
      <c r="NFD20" s="182"/>
      <c r="NFE20" s="182"/>
      <c r="NFF20" s="182"/>
      <c r="NFG20" s="182"/>
      <c r="NFH20" s="182"/>
      <c r="NFI20" s="182"/>
      <c r="NFJ20" s="182"/>
      <c r="NFK20" s="182"/>
      <c r="NFL20" s="182"/>
      <c r="NFM20" s="182"/>
      <c r="NFN20" s="182"/>
      <c r="NFO20" s="182"/>
      <c r="NFP20" s="182"/>
      <c r="NFQ20" s="182"/>
      <c r="NFR20" s="182"/>
      <c r="NFS20" s="182"/>
      <c r="NFT20" s="182"/>
      <c r="NFU20" s="182"/>
      <c r="NFV20" s="182"/>
      <c r="NFW20" s="182"/>
      <c r="NFX20" s="182"/>
      <c r="NFY20" s="182"/>
      <c r="NFZ20" s="182"/>
      <c r="NGA20" s="182"/>
      <c r="NGB20" s="182"/>
      <c r="NGC20" s="182"/>
      <c r="NGD20" s="182"/>
      <c r="NGE20" s="182"/>
      <c r="NGF20" s="182"/>
      <c r="NGG20" s="182"/>
      <c r="NGH20" s="182"/>
      <c r="NGI20" s="182"/>
      <c r="NGJ20" s="182"/>
      <c r="NGK20" s="182"/>
      <c r="NGL20" s="182"/>
      <c r="NGM20" s="182"/>
      <c r="NGN20" s="182"/>
      <c r="NGO20" s="182"/>
      <c r="NGP20" s="182"/>
      <c r="NGQ20" s="182"/>
      <c r="NGR20" s="182"/>
      <c r="NGS20" s="182"/>
      <c r="NGT20" s="182"/>
      <c r="NGU20" s="182"/>
      <c r="NGV20" s="182"/>
      <c r="NGW20" s="182"/>
      <c r="NGX20" s="182"/>
      <c r="NGY20" s="182"/>
      <c r="NGZ20" s="182"/>
      <c r="NHA20" s="182"/>
      <c r="NHB20" s="182"/>
      <c r="NHC20" s="182"/>
      <c r="NHD20" s="182"/>
      <c r="NHE20" s="182"/>
      <c r="NHF20" s="182"/>
      <c r="NHG20" s="182"/>
      <c r="NHH20" s="182"/>
      <c r="NHI20" s="182"/>
      <c r="NHJ20" s="182"/>
      <c r="NHK20" s="182"/>
      <c r="NHL20" s="182"/>
      <c r="NHM20" s="182"/>
      <c r="NHN20" s="182"/>
      <c r="NHO20" s="182"/>
      <c r="NHP20" s="182"/>
      <c r="NHQ20" s="182"/>
      <c r="NHR20" s="182"/>
      <c r="NHS20" s="182"/>
      <c r="NHT20" s="182"/>
      <c r="NHU20" s="182"/>
      <c r="NHV20" s="182"/>
      <c r="NHW20" s="182"/>
      <c r="NHX20" s="182"/>
      <c r="NHY20" s="182"/>
      <c r="NHZ20" s="182"/>
      <c r="NIA20" s="182"/>
      <c r="NIB20" s="182"/>
      <c r="NIC20" s="182"/>
      <c r="NID20" s="182"/>
      <c r="NIE20" s="182"/>
      <c r="NIF20" s="182"/>
      <c r="NIG20" s="182"/>
      <c r="NIH20" s="182"/>
      <c r="NII20" s="182"/>
      <c r="NIJ20" s="182"/>
      <c r="NIK20" s="182"/>
      <c r="NIL20" s="182"/>
      <c r="NIM20" s="182"/>
      <c r="NIN20" s="182"/>
      <c r="NIO20" s="182"/>
      <c r="NIP20" s="182"/>
      <c r="NIQ20" s="182"/>
      <c r="NIR20" s="182"/>
      <c r="NIS20" s="182"/>
      <c r="NIT20" s="182"/>
      <c r="NIU20" s="182"/>
      <c r="NIV20" s="182"/>
      <c r="NIW20" s="182"/>
      <c r="NIX20" s="182"/>
      <c r="NIY20" s="182"/>
      <c r="NIZ20" s="182"/>
      <c r="NJA20" s="182"/>
      <c r="NJB20" s="182"/>
      <c r="NJC20" s="182"/>
      <c r="NJD20" s="182"/>
      <c r="NJE20" s="182"/>
      <c r="NJF20" s="182"/>
      <c r="NJG20" s="182"/>
      <c r="NJH20" s="182"/>
      <c r="NJI20" s="182"/>
      <c r="NJJ20" s="182"/>
      <c r="NJK20" s="182"/>
      <c r="NJL20" s="182"/>
      <c r="NJM20" s="182"/>
      <c r="NJN20" s="182"/>
      <c r="NJO20" s="182"/>
      <c r="NJP20" s="182"/>
      <c r="NJQ20" s="182"/>
      <c r="NJR20" s="182"/>
      <c r="NJS20" s="182"/>
      <c r="NJT20" s="182"/>
      <c r="NJU20" s="182"/>
      <c r="NJV20" s="182"/>
      <c r="NJW20" s="182"/>
      <c r="NJX20" s="182"/>
      <c r="NJY20" s="182"/>
      <c r="NJZ20" s="182"/>
      <c r="NKA20" s="182"/>
      <c r="NKB20" s="182"/>
      <c r="NKC20" s="182"/>
      <c r="NKD20" s="182"/>
      <c r="NKE20" s="182"/>
      <c r="NKF20" s="182"/>
      <c r="NKG20" s="182"/>
      <c r="NKH20" s="182"/>
      <c r="NKI20" s="182"/>
      <c r="NKJ20" s="182"/>
      <c r="NKK20" s="182"/>
      <c r="NKL20" s="182"/>
      <c r="NKM20" s="182"/>
      <c r="NKN20" s="182"/>
      <c r="NKO20" s="182"/>
      <c r="NKP20" s="182"/>
      <c r="NKQ20" s="182"/>
      <c r="NKR20" s="182"/>
      <c r="NKS20" s="182"/>
      <c r="NKT20" s="182"/>
      <c r="NKU20" s="182"/>
      <c r="NKV20" s="182"/>
      <c r="NKW20" s="182"/>
      <c r="NKX20" s="182"/>
      <c r="NKY20" s="182"/>
      <c r="NKZ20" s="182"/>
      <c r="NLA20" s="182"/>
      <c r="NLB20" s="182"/>
      <c r="NLC20" s="182"/>
      <c r="NLD20" s="182"/>
      <c r="NLE20" s="182"/>
      <c r="NLF20" s="182"/>
      <c r="NLG20" s="182"/>
      <c r="NLH20" s="182"/>
      <c r="NLI20" s="182"/>
      <c r="NLJ20" s="182"/>
      <c r="NLK20" s="182"/>
      <c r="NLL20" s="182"/>
      <c r="NLM20" s="182"/>
      <c r="NLN20" s="182"/>
      <c r="NLO20" s="182"/>
      <c r="NLP20" s="182"/>
      <c r="NLQ20" s="182"/>
      <c r="NLR20" s="182"/>
      <c r="NLS20" s="182"/>
      <c r="NLT20" s="182"/>
      <c r="NLU20" s="182"/>
      <c r="NLV20" s="182"/>
      <c r="NLW20" s="182"/>
      <c r="NLX20" s="182"/>
      <c r="NLY20" s="182"/>
      <c r="NLZ20" s="182"/>
      <c r="NMA20" s="182"/>
      <c r="NMB20" s="182"/>
      <c r="NMC20" s="182"/>
      <c r="NMD20" s="182"/>
      <c r="NME20" s="182"/>
      <c r="NMF20" s="182"/>
      <c r="NMG20" s="182"/>
      <c r="NMH20" s="182"/>
      <c r="NMI20" s="182"/>
      <c r="NMJ20" s="182"/>
      <c r="NMK20" s="182"/>
      <c r="NML20" s="182"/>
      <c r="NMM20" s="182"/>
      <c r="NMN20" s="182"/>
      <c r="NMO20" s="182"/>
      <c r="NMP20" s="182"/>
      <c r="NMQ20" s="182"/>
      <c r="NMR20" s="182"/>
      <c r="NMS20" s="182"/>
      <c r="NMT20" s="182"/>
      <c r="NMU20" s="182"/>
      <c r="NMV20" s="182"/>
      <c r="NMW20" s="182"/>
      <c r="NMX20" s="182"/>
      <c r="NMY20" s="182"/>
      <c r="NMZ20" s="182"/>
      <c r="NNA20" s="182"/>
      <c r="NNB20" s="182"/>
      <c r="NNC20" s="182"/>
      <c r="NND20" s="182"/>
      <c r="NNE20" s="182"/>
      <c r="NNF20" s="182"/>
      <c r="NNG20" s="182"/>
      <c r="NNH20" s="182"/>
      <c r="NNI20" s="182"/>
      <c r="NNJ20" s="182"/>
      <c r="NNK20" s="182"/>
      <c r="NNL20" s="182"/>
      <c r="NNM20" s="182"/>
      <c r="NNN20" s="182"/>
      <c r="NNO20" s="182"/>
      <c r="NNP20" s="182"/>
      <c r="NNQ20" s="182"/>
      <c r="NNR20" s="182"/>
      <c r="NNS20" s="182"/>
      <c r="NNT20" s="182"/>
      <c r="NNU20" s="182"/>
      <c r="NNV20" s="182"/>
      <c r="NNW20" s="182"/>
      <c r="NNX20" s="182"/>
      <c r="NNY20" s="182"/>
      <c r="NNZ20" s="182"/>
      <c r="NOA20" s="182"/>
      <c r="NOB20" s="182"/>
      <c r="NOC20" s="182"/>
      <c r="NOD20" s="182"/>
      <c r="NOE20" s="182"/>
      <c r="NOF20" s="182"/>
      <c r="NOG20" s="182"/>
      <c r="NOH20" s="182"/>
      <c r="NOI20" s="182"/>
      <c r="NOJ20" s="182"/>
      <c r="NOK20" s="182"/>
      <c r="NOL20" s="182"/>
      <c r="NOM20" s="182"/>
      <c r="NON20" s="182"/>
      <c r="NOO20" s="182"/>
      <c r="NOP20" s="182"/>
      <c r="NOQ20" s="182"/>
      <c r="NOR20" s="182"/>
      <c r="NOS20" s="182"/>
      <c r="NOT20" s="182"/>
      <c r="NOU20" s="182"/>
      <c r="NOV20" s="182"/>
      <c r="NOW20" s="182"/>
      <c r="NOX20" s="182"/>
      <c r="NOY20" s="182"/>
      <c r="NOZ20" s="182"/>
      <c r="NPA20" s="182"/>
      <c r="NPB20" s="182"/>
      <c r="NPC20" s="182"/>
      <c r="NPD20" s="182"/>
      <c r="NPE20" s="182"/>
      <c r="NPF20" s="182"/>
      <c r="NPG20" s="182"/>
      <c r="NPH20" s="182"/>
      <c r="NPI20" s="182"/>
      <c r="NPJ20" s="182"/>
      <c r="NPK20" s="182"/>
      <c r="NPL20" s="182"/>
      <c r="NPM20" s="182"/>
      <c r="NPN20" s="182"/>
      <c r="NPO20" s="182"/>
      <c r="NPP20" s="182"/>
      <c r="NPQ20" s="182"/>
      <c r="NPR20" s="182"/>
      <c r="NPS20" s="182"/>
      <c r="NPT20" s="182"/>
      <c r="NPU20" s="182"/>
      <c r="NPV20" s="182"/>
      <c r="NPW20" s="182"/>
      <c r="NPX20" s="182"/>
      <c r="NPY20" s="182"/>
      <c r="NPZ20" s="182"/>
      <c r="NQA20" s="182"/>
      <c r="NQB20" s="182"/>
      <c r="NQC20" s="182"/>
      <c r="NQD20" s="182"/>
      <c r="NQE20" s="182"/>
      <c r="NQF20" s="182"/>
      <c r="NQG20" s="182"/>
      <c r="NQH20" s="182"/>
      <c r="NQI20" s="182"/>
      <c r="NQJ20" s="182"/>
      <c r="NQK20" s="182"/>
      <c r="NQL20" s="182"/>
      <c r="NQM20" s="182"/>
      <c r="NQN20" s="182"/>
      <c r="NQO20" s="182"/>
      <c r="NQP20" s="182"/>
      <c r="NQQ20" s="182"/>
      <c r="NQR20" s="182"/>
      <c r="NQS20" s="182"/>
      <c r="NQT20" s="182"/>
      <c r="NQU20" s="182"/>
      <c r="NQV20" s="182"/>
      <c r="NQW20" s="182"/>
      <c r="NQX20" s="182"/>
      <c r="NQY20" s="182"/>
      <c r="NQZ20" s="182"/>
      <c r="NRA20" s="182"/>
      <c r="NRB20" s="182"/>
      <c r="NRC20" s="182"/>
      <c r="NRD20" s="182"/>
      <c r="NRE20" s="182"/>
      <c r="NRF20" s="182"/>
      <c r="NRG20" s="182"/>
      <c r="NRH20" s="182"/>
      <c r="NRI20" s="182"/>
      <c r="NRJ20" s="182"/>
      <c r="NRK20" s="182"/>
      <c r="NRL20" s="182"/>
      <c r="NRM20" s="182"/>
      <c r="NRN20" s="182"/>
      <c r="NRO20" s="182"/>
      <c r="NRP20" s="182"/>
      <c r="NRQ20" s="182"/>
      <c r="NRR20" s="182"/>
      <c r="NRS20" s="182"/>
      <c r="NRT20" s="182"/>
      <c r="NRU20" s="182"/>
      <c r="NRV20" s="182"/>
      <c r="NRW20" s="182"/>
      <c r="NRX20" s="182"/>
      <c r="NRY20" s="182"/>
      <c r="NRZ20" s="182"/>
      <c r="NSA20" s="182"/>
      <c r="NSB20" s="182"/>
      <c r="NSC20" s="182"/>
      <c r="NSD20" s="182"/>
      <c r="NSE20" s="182"/>
      <c r="NSF20" s="182"/>
      <c r="NSG20" s="182"/>
      <c r="NSH20" s="182"/>
      <c r="NSI20" s="182"/>
      <c r="NSJ20" s="182"/>
      <c r="NSK20" s="182"/>
      <c r="NSL20" s="182"/>
      <c r="NSM20" s="182"/>
      <c r="NSN20" s="182"/>
      <c r="NSO20" s="182"/>
      <c r="NSP20" s="182"/>
      <c r="NSQ20" s="182"/>
      <c r="NSR20" s="182"/>
      <c r="NSS20" s="182"/>
      <c r="NST20" s="182"/>
      <c r="NSU20" s="182"/>
      <c r="NSV20" s="182"/>
      <c r="NSW20" s="182"/>
      <c r="NSX20" s="182"/>
      <c r="NSY20" s="182"/>
      <c r="NSZ20" s="182"/>
      <c r="NTA20" s="182"/>
      <c r="NTB20" s="182"/>
      <c r="NTC20" s="182"/>
      <c r="NTD20" s="182"/>
      <c r="NTE20" s="182"/>
      <c r="NTF20" s="182"/>
      <c r="NTG20" s="182"/>
      <c r="NTH20" s="182"/>
      <c r="NTI20" s="182"/>
      <c r="NTJ20" s="182"/>
      <c r="NTK20" s="182"/>
      <c r="NTL20" s="182"/>
      <c r="NTM20" s="182"/>
      <c r="NTN20" s="182"/>
      <c r="NTO20" s="182"/>
      <c r="NTP20" s="182"/>
      <c r="NTQ20" s="182"/>
      <c r="NTR20" s="182"/>
      <c r="NTS20" s="182"/>
      <c r="NTT20" s="182"/>
      <c r="NTU20" s="182"/>
      <c r="NTV20" s="182"/>
      <c r="NTW20" s="182"/>
      <c r="NTX20" s="182"/>
      <c r="NTY20" s="182"/>
      <c r="NTZ20" s="182"/>
      <c r="NUA20" s="182"/>
      <c r="NUB20" s="182"/>
      <c r="NUC20" s="182"/>
      <c r="NUD20" s="182"/>
      <c r="NUE20" s="182"/>
      <c r="NUF20" s="182"/>
      <c r="NUG20" s="182"/>
      <c r="NUH20" s="182"/>
      <c r="NUI20" s="182"/>
      <c r="NUJ20" s="182"/>
      <c r="NUK20" s="182"/>
      <c r="NUL20" s="182"/>
      <c r="NUM20" s="182"/>
      <c r="NUN20" s="182"/>
      <c r="NUO20" s="182"/>
      <c r="NUP20" s="182"/>
      <c r="NUQ20" s="182"/>
      <c r="NUR20" s="182"/>
      <c r="NUS20" s="182"/>
      <c r="NUT20" s="182"/>
      <c r="NUU20" s="182"/>
      <c r="NUV20" s="182"/>
      <c r="NUW20" s="182"/>
      <c r="NUX20" s="182"/>
      <c r="NUY20" s="182"/>
      <c r="NUZ20" s="182"/>
      <c r="NVA20" s="182"/>
      <c r="NVB20" s="182"/>
      <c r="NVC20" s="182"/>
      <c r="NVD20" s="182"/>
      <c r="NVE20" s="182"/>
      <c r="NVF20" s="182"/>
      <c r="NVG20" s="182"/>
      <c r="NVH20" s="182"/>
      <c r="NVI20" s="182"/>
      <c r="NVJ20" s="182"/>
      <c r="NVK20" s="182"/>
      <c r="NVL20" s="182"/>
      <c r="NVM20" s="182"/>
      <c r="NVN20" s="182"/>
      <c r="NVO20" s="182"/>
      <c r="NVP20" s="182"/>
      <c r="NVQ20" s="182"/>
      <c r="NVR20" s="182"/>
      <c r="NVS20" s="182"/>
      <c r="NVT20" s="182"/>
      <c r="NVU20" s="182"/>
      <c r="NVV20" s="182"/>
      <c r="NVW20" s="182"/>
      <c r="NVX20" s="182"/>
      <c r="NVY20" s="182"/>
      <c r="NVZ20" s="182"/>
      <c r="NWA20" s="182"/>
      <c r="NWB20" s="182"/>
      <c r="NWC20" s="182"/>
      <c r="NWD20" s="182"/>
      <c r="NWE20" s="182"/>
      <c r="NWF20" s="182"/>
      <c r="NWG20" s="182"/>
      <c r="NWH20" s="182"/>
      <c r="NWI20" s="182"/>
      <c r="NWJ20" s="182"/>
      <c r="NWK20" s="182"/>
      <c r="NWL20" s="182"/>
      <c r="NWM20" s="182"/>
      <c r="NWN20" s="182"/>
      <c r="NWO20" s="182"/>
      <c r="NWP20" s="182"/>
      <c r="NWQ20" s="182"/>
      <c r="NWR20" s="182"/>
      <c r="NWS20" s="182"/>
      <c r="NWT20" s="182"/>
      <c r="NWU20" s="182"/>
      <c r="NWV20" s="182"/>
      <c r="NWW20" s="182"/>
      <c r="NWX20" s="182"/>
      <c r="NWY20" s="182"/>
      <c r="NWZ20" s="182"/>
      <c r="NXA20" s="182"/>
      <c r="NXB20" s="182"/>
      <c r="NXC20" s="182"/>
      <c r="NXD20" s="182"/>
      <c r="NXE20" s="182"/>
      <c r="NXF20" s="182"/>
      <c r="NXG20" s="182"/>
      <c r="NXH20" s="182"/>
      <c r="NXI20" s="182"/>
      <c r="NXJ20" s="182"/>
      <c r="NXK20" s="182"/>
      <c r="NXL20" s="182"/>
      <c r="NXM20" s="182"/>
      <c r="NXN20" s="182"/>
      <c r="NXO20" s="182"/>
      <c r="NXP20" s="182"/>
      <c r="NXQ20" s="182"/>
      <c r="NXR20" s="182"/>
      <c r="NXS20" s="182"/>
      <c r="NXT20" s="182"/>
      <c r="NXU20" s="182"/>
      <c r="NXV20" s="182"/>
      <c r="NXW20" s="182"/>
      <c r="NXX20" s="182"/>
      <c r="NXY20" s="182"/>
      <c r="NXZ20" s="182"/>
      <c r="NYA20" s="182"/>
      <c r="NYB20" s="182"/>
      <c r="NYC20" s="182"/>
      <c r="NYD20" s="182"/>
      <c r="NYE20" s="182"/>
      <c r="NYF20" s="182"/>
      <c r="NYG20" s="182"/>
      <c r="NYH20" s="182"/>
      <c r="NYI20" s="182"/>
      <c r="NYJ20" s="182"/>
      <c r="NYK20" s="182"/>
      <c r="NYL20" s="182"/>
      <c r="NYM20" s="182"/>
      <c r="NYN20" s="182"/>
      <c r="NYO20" s="182"/>
      <c r="NYP20" s="182"/>
      <c r="NYQ20" s="182"/>
      <c r="NYR20" s="182"/>
      <c r="NYS20" s="182"/>
      <c r="NYT20" s="182"/>
      <c r="NYU20" s="182"/>
      <c r="NYV20" s="182"/>
      <c r="NYW20" s="182"/>
      <c r="NYX20" s="182"/>
      <c r="NYY20" s="182"/>
      <c r="NYZ20" s="182"/>
      <c r="NZA20" s="182"/>
      <c r="NZB20" s="182"/>
      <c r="NZC20" s="182"/>
      <c r="NZD20" s="182"/>
      <c r="NZE20" s="182"/>
      <c r="NZF20" s="182"/>
      <c r="NZG20" s="182"/>
      <c r="NZH20" s="182"/>
      <c r="NZI20" s="182"/>
      <c r="NZJ20" s="182"/>
      <c r="NZK20" s="182"/>
      <c r="NZL20" s="182"/>
      <c r="NZM20" s="182"/>
      <c r="NZN20" s="182"/>
      <c r="NZO20" s="182"/>
      <c r="NZP20" s="182"/>
      <c r="NZQ20" s="182"/>
      <c r="NZR20" s="182"/>
      <c r="NZS20" s="182"/>
      <c r="NZT20" s="182"/>
      <c r="NZU20" s="182"/>
      <c r="NZV20" s="182"/>
      <c r="NZW20" s="182"/>
      <c r="NZX20" s="182"/>
      <c r="NZY20" s="182"/>
      <c r="NZZ20" s="182"/>
      <c r="OAA20" s="182"/>
      <c r="OAB20" s="182"/>
      <c r="OAC20" s="182"/>
      <c r="OAD20" s="182"/>
      <c r="OAE20" s="182"/>
      <c r="OAF20" s="182"/>
      <c r="OAG20" s="182"/>
      <c r="OAH20" s="182"/>
      <c r="OAI20" s="182"/>
      <c r="OAJ20" s="182"/>
      <c r="OAK20" s="182"/>
      <c r="OAL20" s="182"/>
      <c r="OAM20" s="182"/>
      <c r="OAN20" s="182"/>
      <c r="OAO20" s="182"/>
      <c r="OAP20" s="182"/>
      <c r="OAQ20" s="182"/>
      <c r="OAR20" s="182"/>
      <c r="OAS20" s="182"/>
      <c r="OAT20" s="182"/>
      <c r="OAU20" s="182"/>
      <c r="OAV20" s="182"/>
      <c r="OAW20" s="182"/>
      <c r="OAX20" s="182"/>
      <c r="OAY20" s="182"/>
      <c r="OAZ20" s="182"/>
      <c r="OBA20" s="182"/>
      <c r="OBB20" s="182"/>
      <c r="OBC20" s="182"/>
      <c r="OBD20" s="182"/>
      <c r="OBE20" s="182"/>
      <c r="OBF20" s="182"/>
      <c r="OBG20" s="182"/>
      <c r="OBH20" s="182"/>
      <c r="OBI20" s="182"/>
      <c r="OBJ20" s="182"/>
      <c r="OBK20" s="182"/>
      <c r="OBL20" s="182"/>
      <c r="OBM20" s="182"/>
      <c r="OBN20" s="182"/>
      <c r="OBO20" s="182"/>
      <c r="OBP20" s="182"/>
      <c r="OBQ20" s="182"/>
      <c r="OBR20" s="182"/>
      <c r="OBS20" s="182"/>
      <c r="OBT20" s="182"/>
      <c r="OBU20" s="182"/>
      <c r="OBV20" s="182"/>
      <c r="OBW20" s="182"/>
      <c r="OBX20" s="182"/>
      <c r="OBY20" s="182"/>
      <c r="OBZ20" s="182"/>
      <c r="OCA20" s="182"/>
      <c r="OCB20" s="182"/>
      <c r="OCC20" s="182"/>
      <c r="OCD20" s="182"/>
      <c r="OCE20" s="182"/>
      <c r="OCF20" s="182"/>
      <c r="OCG20" s="182"/>
      <c r="OCH20" s="182"/>
      <c r="OCI20" s="182"/>
      <c r="OCJ20" s="182"/>
      <c r="OCK20" s="182"/>
      <c r="OCL20" s="182"/>
      <c r="OCM20" s="182"/>
      <c r="OCN20" s="182"/>
      <c r="OCO20" s="182"/>
      <c r="OCP20" s="182"/>
      <c r="OCQ20" s="182"/>
      <c r="OCR20" s="182"/>
      <c r="OCS20" s="182"/>
      <c r="OCT20" s="182"/>
      <c r="OCU20" s="182"/>
      <c r="OCV20" s="182"/>
      <c r="OCW20" s="182"/>
      <c r="OCX20" s="182"/>
      <c r="OCY20" s="182"/>
      <c r="OCZ20" s="182"/>
      <c r="ODA20" s="182"/>
      <c r="ODB20" s="182"/>
      <c r="ODC20" s="182"/>
      <c r="ODD20" s="182"/>
      <c r="ODE20" s="182"/>
      <c r="ODF20" s="182"/>
      <c r="ODG20" s="182"/>
      <c r="ODH20" s="182"/>
      <c r="ODI20" s="182"/>
      <c r="ODJ20" s="182"/>
      <c r="ODK20" s="182"/>
      <c r="ODL20" s="182"/>
      <c r="ODM20" s="182"/>
      <c r="ODN20" s="182"/>
      <c r="ODO20" s="182"/>
      <c r="ODP20" s="182"/>
      <c r="ODQ20" s="182"/>
      <c r="ODR20" s="182"/>
      <c r="ODS20" s="182"/>
      <c r="ODT20" s="182"/>
      <c r="ODU20" s="182"/>
      <c r="ODV20" s="182"/>
      <c r="ODW20" s="182"/>
      <c r="ODX20" s="182"/>
      <c r="ODY20" s="182"/>
      <c r="ODZ20" s="182"/>
      <c r="OEA20" s="182"/>
      <c r="OEB20" s="182"/>
      <c r="OEC20" s="182"/>
      <c r="OED20" s="182"/>
      <c r="OEE20" s="182"/>
      <c r="OEF20" s="182"/>
      <c r="OEG20" s="182"/>
      <c r="OEH20" s="182"/>
      <c r="OEI20" s="182"/>
      <c r="OEJ20" s="182"/>
      <c r="OEK20" s="182"/>
      <c r="OEL20" s="182"/>
      <c r="OEM20" s="182"/>
      <c r="OEN20" s="182"/>
      <c r="OEO20" s="182"/>
      <c r="OEP20" s="182"/>
      <c r="OEQ20" s="182"/>
      <c r="OER20" s="182"/>
      <c r="OES20" s="182"/>
      <c r="OET20" s="182"/>
      <c r="OEU20" s="182"/>
      <c r="OEV20" s="182"/>
      <c r="OEW20" s="182"/>
      <c r="OEX20" s="182"/>
      <c r="OEY20" s="182"/>
      <c r="OEZ20" s="182"/>
      <c r="OFA20" s="182"/>
      <c r="OFB20" s="182"/>
      <c r="OFC20" s="182"/>
      <c r="OFD20" s="182"/>
      <c r="OFE20" s="182"/>
      <c r="OFF20" s="182"/>
      <c r="OFG20" s="182"/>
      <c r="OFH20" s="182"/>
      <c r="OFI20" s="182"/>
      <c r="OFJ20" s="182"/>
      <c r="OFK20" s="182"/>
      <c r="OFL20" s="182"/>
      <c r="OFM20" s="182"/>
      <c r="OFN20" s="182"/>
      <c r="OFO20" s="182"/>
      <c r="OFP20" s="182"/>
      <c r="OFQ20" s="182"/>
      <c r="OFR20" s="182"/>
      <c r="OFS20" s="182"/>
      <c r="OFT20" s="182"/>
      <c r="OFU20" s="182"/>
      <c r="OFV20" s="182"/>
      <c r="OFW20" s="182"/>
      <c r="OFX20" s="182"/>
      <c r="OFY20" s="182"/>
      <c r="OFZ20" s="182"/>
      <c r="OGA20" s="182"/>
      <c r="OGB20" s="182"/>
      <c r="OGC20" s="182"/>
      <c r="OGD20" s="182"/>
      <c r="OGE20" s="182"/>
      <c r="OGF20" s="182"/>
      <c r="OGG20" s="182"/>
      <c r="OGH20" s="182"/>
      <c r="OGI20" s="182"/>
      <c r="OGJ20" s="182"/>
      <c r="OGK20" s="182"/>
      <c r="OGL20" s="182"/>
      <c r="OGM20" s="182"/>
      <c r="OGN20" s="182"/>
      <c r="OGO20" s="182"/>
      <c r="OGP20" s="182"/>
      <c r="OGQ20" s="182"/>
      <c r="OGR20" s="182"/>
      <c r="OGS20" s="182"/>
      <c r="OGT20" s="182"/>
      <c r="OGU20" s="182"/>
      <c r="OGV20" s="182"/>
      <c r="OGW20" s="182"/>
      <c r="OGX20" s="182"/>
      <c r="OGY20" s="182"/>
      <c r="OGZ20" s="182"/>
      <c r="OHA20" s="182"/>
      <c r="OHB20" s="182"/>
      <c r="OHC20" s="182"/>
      <c r="OHD20" s="182"/>
      <c r="OHE20" s="182"/>
      <c r="OHF20" s="182"/>
      <c r="OHG20" s="182"/>
      <c r="OHH20" s="182"/>
      <c r="OHI20" s="182"/>
      <c r="OHJ20" s="182"/>
      <c r="OHK20" s="182"/>
      <c r="OHL20" s="182"/>
      <c r="OHM20" s="182"/>
      <c r="OHN20" s="182"/>
      <c r="OHO20" s="182"/>
      <c r="OHP20" s="182"/>
      <c r="OHQ20" s="182"/>
      <c r="OHR20" s="182"/>
      <c r="OHS20" s="182"/>
      <c r="OHT20" s="182"/>
      <c r="OHU20" s="182"/>
      <c r="OHV20" s="182"/>
      <c r="OHW20" s="182"/>
      <c r="OHX20" s="182"/>
      <c r="OHY20" s="182"/>
      <c r="OHZ20" s="182"/>
      <c r="OIA20" s="182"/>
      <c r="OIB20" s="182"/>
      <c r="OIC20" s="182"/>
      <c r="OID20" s="182"/>
      <c r="OIE20" s="182"/>
      <c r="OIF20" s="182"/>
      <c r="OIG20" s="182"/>
      <c r="OIH20" s="182"/>
      <c r="OII20" s="182"/>
      <c r="OIJ20" s="182"/>
      <c r="OIK20" s="182"/>
      <c r="OIL20" s="182"/>
      <c r="OIM20" s="182"/>
      <c r="OIN20" s="182"/>
      <c r="OIO20" s="182"/>
      <c r="OIP20" s="182"/>
      <c r="OIQ20" s="182"/>
      <c r="OIR20" s="182"/>
      <c r="OIS20" s="182"/>
      <c r="OIT20" s="182"/>
      <c r="OIU20" s="182"/>
      <c r="OIV20" s="182"/>
      <c r="OIW20" s="182"/>
      <c r="OIX20" s="182"/>
      <c r="OIY20" s="182"/>
      <c r="OIZ20" s="182"/>
      <c r="OJA20" s="182"/>
      <c r="OJB20" s="182"/>
      <c r="OJC20" s="182"/>
      <c r="OJD20" s="182"/>
      <c r="OJE20" s="182"/>
      <c r="OJF20" s="182"/>
      <c r="OJG20" s="182"/>
      <c r="OJH20" s="182"/>
      <c r="OJI20" s="182"/>
      <c r="OJJ20" s="182"/>
      <c r="OJK20" s="182"/>
      <c r="OJL20" s="182"/>
      <c r="OJM20" s="182"/>
      <c r="OJN20" s="182"/>
      <c r="OJO20" s="182"/>
      <c r="OJP20" s="182"/>
      <c r="OJQ20" s="182"/>
      <c r="OJR20" s="182"/>
      <c r="OJS20" s="182"/>
      <c r="OJT20" s="182"/>
      <c r="OJU20" s="182"/>
      <c r="OJV20" s="182"/>
      <c r="OJW20" s="182"/>
      <c r="OJX20" s="182"/>
      <c r="OJY20" s="182"/>
      <c r="OJZ20" s="182"/>
      <c r="OKA20" s="182"/>
      <c r="OKB20" s="182"/>
      <c r="OKC20" s="182"/>
      <c r="OKD20" s="182"/>
      <c r="OKE20" s="182"/>
      <c r="OKF20" s="182"/>
      <c r="OKG20" s="182"/>
      <c r="OKH20" s="182"/>
      <c r="OKI20" s="182"/>
      <c r="OKJ20" s="182"/>
      <c r="OKK20" s="182"/>
      <c r="OKL20" s="182"/>
      <c r="OKM20" s="182"/>
      <c r="OKN20" s="182"/>
      <c r="OKO20" s="182"/>
      <c r="OKP20" s="182"/>
      <c r="OKQ20" s="182"/>
      <c r="OKR20" s="182"/>
      <c r="OKS20" s="182"/>
      <c r="OKT20" s="182"/>
      <c r="OKU20" s="182"/>
      <c r="OKV20" s="182"/>
      <c r="OKW20" s="182"/>
      <c r="OKX20" s="182"/>
      <c r="OKY20" s="182"/>
      <c r="OKZ20" s="182"/>
      <c r="OLA20" s="182"/>
      <c r="OLB20" s="182"/>
      <c r="OLC20" s="182"/>
      <c r="OLD20" s="182"/>
      <c r="OLE20" s="182"/>
      <c r="OLF20" s="182"/>
      <c r="OLG20" s="182"/>
      <c r="OLH20" s="182"/>
      <c r="OLI20" s="182"/>
      <c r="OLJ20" s="182"/>
      <c r="OLK20" s="182"/>
      <c r="OLL20" s="182"/>
      <c r="OLM20" s="182"/>
      <c r="OLN20" s="182"/>
      <c r="OLO20" s="182"/>
      <c r="OLP20" s="182"/>
      <c r="OLQ20" s="182"/>
      <c r="OLR20" s="182"/>
      <c r="OLS20" s="182"/>
      <c r="OLT20" s="182"/>
      <c r="OLU20" s="182"/>
      <c r="OLV20" s="182"/>
      <c r="OLW20" s="182"/>
      <c r="OLX20" s="182"/>
      <c r="OLY20" s="182"/>
      <c r="OLZ20" s="182"/>
      <c r="OMA20" s="182"/>
      <c r="OMB20" s="182"/>
      <c r="OMC20" s="182"/>
      <c r="OMD20" s="182"/>
      <c r="OME20" s="182"/>
      <c r="OMF20" s="182"/>
      <c r="OMG20" s="182"/>
      <c r="OMH20" s="182"/>
      <c r="OMI20" s="182"/>
      <c r="OMJ20" s="182"/>
      <c r="OMK20" s="182"/>
      <c r="OML20" s="182"/>
      <c r="OMM20" s="182"/>
      <c r="OMN20" s="182"/>
      <c r="OMO20" s="182"/>
      <c r="OMP20" s="182"/>
      <c r="OMQ20" s="182"/>
      <c r="OMR20" s="182"/>
      <c r="OMS20" s="182"/>
      <c r="OMT20" s="182"/>
      <c r="OMU20" s="182"/>
      <c r="OMV20" s="182"/>
      <c r="OMW20" s="182"/>
      <c r="OMX20" s="182"/>
      <c r="OMY20" s="182"/>
      <c r="OMZ20" s="182"/>
      <c r="ONA20" s="182"/>
      <c r="ONB20" s="182"/>
      <c r="ONC20" s="182"/>
      <c r="OND20" s="182"/>
      <c r="ONE20" s="182"/>
      <c r="ONF20" s="182"/>
      <c r="ONG20" s="182"/>
      <c r="ONH20" s="182"/>
      <c r="ONI20" s="182"/>
      <c r="ONJ20" s="182"/>
      <c r="ONK20" s="182"/>
      <c r="ONL20" s="182"/>
      <c r="ONM20" s="182"/>
      <c r="ONN20" s="182"/>
      <c r="ONO20" s="182"/>
      <c r="ONP20" s="182"/>
      <c r="ONQ20" s="182"/>
      <c r="ONR20" s="182"/>
      <c r="ONS20" s="182"/>
      <c r="ONT20" s="182"/>
      <c r="ONU20" s="182"/>
      <c r="ONV20" s="182"/>
      <c r="ONW20" s="182"/>
      <c r="ONX20" s="182"/>
      <c r="ONY20" s="182"/>
      <c r="ONZ20" s="182"/>
      <c r="OOA20" s="182"/>
      <c r="OOB20" s="182"/>
      <c r="OOC20" s="182"/>
      <c r="OOD20" s="182"/>
      <c r="OOE20" s="182"/>
      <c r="OOF20" s="182"/>
      <c r="OOG20" s="182"/>
      <c r="OOH20" s="182"/>
      <c r="OOI20" s="182"/>
      <c r="OOJ20" s="182"/>
      <c r="OOK20" s="182"/>
      <c r="OOL20" s="182"/>
      <c r="OOM20" s="182"/>
      <c r="OON20" s="182"/>
      <c r="OOO20" s="182"/>
      <c r="OOP20" s="182"/>
      <c r="OOQ20" s="182"/>
      <c r="OOR20" s="182"/>
      <c r="OOS20" s="182"/>
      <c r="OOT20" s="182"/>
      <c r="OOU20" s="182"/>
      <c r="OOV20" s="182"/>
      <c r="OOW20" s="182"/>
      <c r="OOX20" s="182"/>
      <c r="OOY20" s="182"/>
      <c r="OOZ20" s="182"/>
      <c r="OPA20" s="182"/>
      <c r="OPB20" s="182"/>
      <c r="OPC20" s="182"/>
      <c r="OPD20" s="182"/>
      <c r="OPE20" s="182"/>
      <c r="OPF20" s="182"/>
      <c r="OPG20" s="182"/>
      <c r="OPH20" s="182"/>
      <c r="OPI20" s="182"/>
      <c r="OPJ20" s="182"/>
      <c r="OPK20" s="182"/>
      <c r="OPL20" s="182"/>
      <c r="OPM20" s="182"/>
      <c r="OPN20" s="182"/>
      <c r="OPO20" s="182"/>
      <c r="OPP20" s="182"/>
      <c r="OPQ20" s="182"/>
      <c r="OPR20" s="182"/>
      <c r="OPS20" s="182"/>
      <c r="OPT20" s="182"/>
      <c r="OPU20" s="182"/>
      <c r="OPV20" s="182"/>
      <c r="OPW20" s="182"/>
      <c r="OPX20" s="182"/>
      <c r="OPY20" s="182"/>
      <c r="OPZ20" s="182"/>
      <c r="OQA20" s="182"/>
      <c r="OQB20" s="182"/>
      <c r="OQC20" s="182"/>
      <c r="OQD20" s="182"/>
      <c r="OQE20" s="182"/>
      <c r="OQF20" s="182"/>
      <c r="OQG20" s="182"/>
      <c r="OQH20" s="182"/>
      <c r="OQI20" s="182"/>
      <c r="OQJ20" s="182"/>
      <c r="OQK20" s="182"/>
      <c r="OQL20" s="182"/>
      <c r="OQM20" s="182"/>
      <c r="OQN20" s="182"/>
      <c r="OQO20" s="182"/>
      <c r="OQP20" s="182"/>
      <c r="OQQ20" s="182"/>
      <c r="OQR20" s="182"/>
      <c r="OQS20" s="182"/>
      <c r="OQT20" s="182"/>
      <c r="OQU20" s="182"/>
      <c r="OQV20" s="182"/>
      <c r="OQW20" s="182"/>
      <c r="OQX20" s="182"/>
      <c r="OQY20" s="182"/>
      <c r="OQZ20" s="182"/>
      <c r="ORA20" s="182"/>
      <c r="ORB20" s="182"/>
      <c r="ORC20" s="182"/>
      <c r="ORD20" s="182"/>
      <c r="ORE20" s="182"/>
      <c r="ORF20" s="182"/>
      <c r="ORG20" s="182"/>
      <c r="ORH20" s="182"/>
      <c r="ORI20" s="182"/>
      <c r="ORJ20" s="182"/>
      <c r="ORK20" s="182"/>
      <c r="ORL20" s="182"/>
      <c r="ORM20" s="182"/>
      <c r="ORN20" s="182"/>
      <c r="ORO20" s="182"/>
      <c r="ORP20" s="182"/>
      <c r="ORQ20" s="182"/>
      <c r="ORR20" s="182"/>
      <c r="ORS20" s="182"/>
      <c r="ORT20" s="182"/>
      <c r="ORU20" s="182"/>
      <c r="ORV20" s="182"/>
      <c r="ORW20" s="182"/>
      <c r="ORX20" s="182"/>
      <c r="ORY20" s="182"/>
      <c r="ORZ20" s="182"/>
      <c r="OSA20" s="182"/>
      <c r="OSB20" s="182"/>
      <c r="OSC20" s="182"/>
      <c r="OSD20" s="182"/>
      <c r="OSE20" s="182"/>
      <c r="OSF20" s="182"/>
      <c r="OSG20" s="182"/>
      <c r="OSH20" s="182"/>
      <c r="OSI20" s="182"/>
      <c r="OSJ20" s="182"/>
      <c r="OSK20" s="182"/>
      <c r="OSL20" s="182"/>
      <c r="OSM20" s="182"/>
      <c r="OSN20" s="182"/>
      <c r="OSO20" s="182"/>
      <c r="OSP20" s="182"/>
      <c r="OSQ20" s="182"/>
      <c r="OSR20" s="182"/>
      <c r="OSS20" s="182"/>
      <c r="OST20" s="182"/>
      <c r="OSU20" s="182"/>
      <c r="OSV20" s="182"/>
      <c r="OSW20" s="182"/>
      <c r="OSX20" s="182"/>
      <c r="OSY20" s="182"/>
      <c r="OSZ20" s="182"/>
      <c r="OTA20" s="182"/>
      <c r="OTB20" s="182"/>
      <c r="OTC20" s="182"/>
      <c r="OTD20" s="182"/>
      <c r="OTE20" s="182"/>
      <c r="OTF20" s="182"/>
      <c r="OTG20" s="182"/>
      <c r="OTH20" s="182"/>
      <c r="OTI20" s="182"/>
      <c r="OTJ20" s="182"/>
      <c r="OTK20" s="182"/>
      <c r="OTL20" s="182"/>
      <c r="OTM20" s="182"/>
      <c r="OTN20" s="182"/>
      <c r="OTO20" s="182"/>
      <c r="OTP20" s="182"/>
      <c r="OTQ20" s="182"/>
      <c r="OTR20" s="182"/>
      <c r="OTS20" s="182"/>
      <c r="OTT20" s="182"/>
      <c r="OTU20" s="182"/>
      <c r="OTV20" s="182"/>
      <c r="OTW20" s="182"/>
      <c r="OTX20" s="182"/>
      <c r="OTY20" s="182"/>
      <c r="OTZ20" s="182"/>
      <c r="OUA20" s="182"/>
      <c r="OUB20" s="182"/>
      <c r="OUC20" s="182"/>
      <c r="OUD20" s="182"/>
      <c r="OUE20" s="182"/>
      <c r="OUF20" s="182"/>
      <c r="OUG20" s="182"/>
      <c r="OUH20" s="182"/>
      <c r="OUI20" s="182"/>
      <c r="OUJ20" s="182"/>
      <c r="OUK20" s="182"/>
      <c r="OUL20" s="182"/>
      <c r="OUM20" s="182"/>
      <c r="OUN20" s="182"/>
      <c r="OUO20" s="182"/>
      <c r="OUP20" s="182"/>
      <c r="OUQ20" s="182"/>
      <c r="OUR20" s="182"/>
      <c r="OUS20" s="182"/>
      <c r="OUT20" s="182"/>
      <c r="OUU20" s="182"/>
      <c r="OUV20" s="182"/>
      <c r="OUW20" s="182"/>
      <c r="OUX20" s="182"/>
      <c r="OUY20" s="182"/>
      <c r="OUZ20" s="182"/>
      <c r="OVA20" s="182"/>
      <c r="OVB20" s="182"/>
      <c r="OVC20" s="182"/>
      <c r="OVD20" s="182"/>
      <c r="OVE20" s="182"/>
      <c r="OVF20" s="182"/>
      <c r="OVG20" s="182"/>
      <c r="OVH20" s="182"/>
      <c r="OVI20" s="182"/>
      <c r="OVJ20" s="182"/>
      <c r="OVK20" s="182"/>
      <c r="OVL20" s="182"/>
      <c r="OVM20" s="182"/>
      <c r="OVN20" s="182"/>
      <c r="OVO20" s="182"/>
      <c r="OVP20" s="182"/>
      <c r="OVQ20" s="182"/>
      <c r="OVR20" s="182"/>
      <c r="OVS20" s="182"/>
      <c r="OVT20" s="182"/>
      <c r="OVU20" s="182"/>
      <c r="OVV20" s="182"/>
      <c r="OVW20" s="182"/>
      <c r="OVX20" s="182"/>
      <c r="OVY20" s="182"/>
      <c r="OVZ20" s="182"/>
      <c r="OWA20" s="182"/>
      <c r="OWB20" s="182"/>
      <c r="OWC20" s="182"/>
      <c r="OWD20" s="182"/>
      <c r="OWE20" s="182"/>
      <c r="OWF20" s="182"/>
      <c r="OWG20" s="182"/>
      <c r="OWH20" s="182"/>
      <c r="OWI20" s="182"/>
      <c r="OWJ20" s="182"/>
      <c r="OWK20" s="182"/>
      <c r="OWL20" s="182"/>
      <c r="OWM20" s="182"/>
      <c r="OWN20" s="182"/>
      <c r="OWO20" s="182"/>
      <c r="OWP20" s="182"/>
      <c r="OWQ20" s="182"/>
      <c r="OWR20" s="182"/>
      <c r="OWS20" s="182"/>
      <c r="OWT20" s="182"/>
      <c r="OWU20" s="182"/>
      <c r="OWV20" s="182"/>
      <c r="OWW20" s="182"/>
      <c r="OWX20" s="182"/>
      <c r="OWY20" s="182"/>
      <c r="OWZ20" s="182"/>
      <c r="OXA20" s="182"/>
      <c r="OXB20" s="182"/>
      <c r="OXC20" s="182"/>
      <c r="OXD20" s="182"/>
      <c r="OXE20" s="182"/>
      <c r="OXF20" s="182"/>
      <c r="OXG20" s="182"/>
      <c r="OXH20" s="182"/>
      <c r="OXI20" s="182"/>
      <c r="OXJ20" s="182"/>
      <c r="OXK20" s="182"/>
      <c r="OXL20" s="182"/>
      <c r="OXM20" s="182"/>
      <c r="OXN20" s="182"/>
      <c r="OXO20" s="182"/>
      <c r="OXP20" s="182"/>
      <c r="OXQ20" s="182"/>
      <c r="OXR20" s="182"/>
      <c r="OXS20" s="182"/>
      <c r="OXT20" s="182"/>
      <c r="OXU20" s="182"/>
      <c r="OXV20" s="182"/>
      <c r="OXW20" s="182"/>
      <c r="OXX20" s="182"/>
      <c r="OXY20" s="182"/>
      <c r="OXZ20" s="182"/>
      <c r="OYA20" s="182"/>
      <c r="OYB20" s="182"/>
      <c r="OYC20" s="182"/>
      <c r="OYD20" s="182"/>
      <c r="OYE20" s="182"/>
      <c r="OYF20" s="182"/>
      <c r="OYG20" s="182"/>
      <c r="OYH20" s="182"/>
      <c r="OYI20" s="182"/>
      <c r="OYJ20" s="182"/>
      <c r="OYK20" s="182"/>
      <c r="OYL20" s="182"/>
      <c r="OYM20" s="182"/>
      <c r="OYN20" s="182"/>
      <c r="OYO20" s="182"/>
      <c r="OYP20" s="182"/>
      <c r="OYQ20" s="182"/>
      <c r="OYR20" s="182"/>
      <c r="OYS20" s="182"/>
      <c r="OYT20" s="182"/>
      <c r="OYU20" s="182"/>
      <c r="OYV20" s="182"/>
      <c r="OYW20" s="182"/>
      <c r="OYX20" s="182"/>
      <c r="OYY20" s="182"/>
      <c r="OYZ20" s="182"/>
      <c r="OZA20" s="182"/>
      <c r="OZB20" s="182"/>
      <c r="OZC20" s="182"/>
      <c r="OZD20" s="182"/>
      <c r="OZE20" s="182"/>
      <c r="OZF20" s="182"/>
      <c r="OZG20" s="182"/>
      <c r="OZH20" s="182"/>
      <c r="OZI20" s="182"/>
      <c r="OZJ20" s="182"/>
      <c r="OZK20" s="182"/>
      <c r="OZL20" s="182"/>
      <c r="OZM20" s="182"/>
      <c r="OZN20" s="182"/>
      <c r="OZO20" s="182"/>
      <c r="OZP20" s="182"/>
      <c r="OZQ20" s="182"/>
      <c r="OZR20" s="182"/>
      <c r="OZS20" s="182"/>
      <c r="OZT20" s="182"/>
      <c r="OZU20" s="182"/>
      <c r="OZV20" s="182"/>
      <c r="OZW20" s="182"/>
      <c r="OZX20" s="182"/>
      <c r="OZY20" s="182"/>
      <c r="OZZ20" s="182"/>
      <c r="PAA20" s="182"/>
      <c r="PAB20" s="182"/>
      <c r="PAC20" s="182"/>
      <c r="PAD20" s="182"/>
      <c r="PAE20" s="182"/>
      <c r="PAF20" s="182"/>
      <c r="PAG20" s="182"/>
      <c r="PAH20" s="182"/>
      <c r="PAI20" s="182"/>
      <c r="PAJ20" s="182"/>
      <c r="PAK20" s="182"/>
      <c r="PAL20" s="182"/>
      <c r="PAM20" s="182"/>
      <c r="PAN20" s="182"/>
      <c r="PAO20" s="182"/>
      <c r="PAP20" s="182"/>
      <c r="PAQ20" s="182"/>
      <c r="PAR20" s="182"/>
      <c r="PAS20" s="182"/>
      <c r="PAT20" s="182"/>
      <c r="PAU20" s="182"/>
      <c r="PAV20" s="182"/>
      <c r="PAW20" s="182"/>
      <c r="PAX20" s="182"/>
      <c r="PAY20" s="182"/>
      <c r="PAZ20" s="182"/>
      <c r="PBA20" s="182"/>
      <c r="PBB20" s="182"/>
      <c r="PBC20" s="182"/>
      <c r="PBD20" s="182"/>
      <c r="PBE20" s="182"/>
      <c r="PBF20" s="182"/>
      <c r="PBG20" s="182"/>
      <c r="PBH20" s="182"/>
      <c r="PBI20" s="182"/>
      <c r="PBJ20" s="182"/>
      <c r="PBK20" s="182"/>
      <c r="PBL20" s="182"/>
      <c r="PBM20" s="182"/>
      <c r="PBN20" s="182"/>
      <c r="PBO20" s="182"/>
      <c r="PBP20" s="182"/>
      <c r="PBQ20" s="182"/>
      <c r="PBR20" s="182"/>
      <c r="PBS20" s="182"/>
      <c r="PBT20" s="182"/>
      <c r="PBU20" s="182"/>
      <c r="PBV20" s="182"/>
      <c r="PBW20" s="182"/>
      <c r="PBX20" s="182"/>
      <c r="PBY20" s="182"/>
      <c r="PBZ20" s="182"/>
      <c r="PCA20" s="182"/>
      <c r="PCB20" s="182"/>
      <c r="PCC20" s="182"/>
      <c r="PCD20" s="182"/>
      <c r="PCE20" s="182"/>
      <c r="PCF20" s="182"/>
      <c r="PCG20" s="182"/>
      <c r="PCH20" s="182"/>
      <c r="PCI20" s="182"/>
      <c r="PCJ20" s="182"/>
      <c r="PCK20" s="182"/>
      <c r="PCL20" s="182"/>
      <c r="PCM20" s="182"/>
      <c r="PCN20" s="182"/>
      <c r="PCO20" s="182"/>
      <c r="PCP20" s="182"/>
      <c r="PCQ20" s="182"/>
      <c r="PCR20" s="182"/>
      <c r="PCS20" s="182"/>
      <c r="PCT20" s="182"/>
      <c r="PCU20" s="182"/>
      <c r="PCV20" s="182"/>
      <c r="PCW20" s="182"/>
      <c r="PCX20" s="182"/>
      <c r="PCY20" s="182"/>
      <c r="PCZ20" s="182"/>
      <c r="PDA20" s="182"/>
      <c r="PDB20" s="182"/>
      <c r="PDC20" s="182"/>
      <c r="PDD20" s="182"/>
      <c r="PDE20" s="182"/>
      <c r="PDF20" s="182"/>
      <c r="PDG20" s="182"/>
      <c r="PDH20" s="182"/>
      <c r="PDI20" s="182"/>
      <c r="PDJ20" s="182"/>
      <c r="PDK20" s="182"/>
      <c r="PDL20" s="182"/>
      <c r="PDM20" s="182"/>
      <c r="PDN20" s="182"/>
      <c r="PDO20" s="182"/>
      <c r="PDP20" s="182"/>
      <c r="PDQ20" s="182"/>
      <c r="PDR20" s="182"/>
      <c r="PDS20" s="182"/>
      <c r="PDT20" s="182"/>
      <c r="PDU20" s="182"/>
      <c r="PDV20" s="182"/>
      <c r="PDW20" s="182"/>
      <c r="PDX20" s="182"/>
      <c r="PDY20" s="182"/>
      <c r="PDZ20" s="182"/>
      <c r="PEA20" s="182"/>
      <c r="PEB20" s="182"/>
      <c r="PEC20" s="182"/>
      <c r="PED20" s="182"/>
      <c r="PEE20" s="182"/>
      <c r="PEF20" s="182"/>
      <c r="PEG20" s="182"/>
      <c r="PEH20" s="182"/>
      <c r="PEI20" s="182"/>
      <c r="PEJ20" s="182"/>
      <c r="PEK20" s="182"/>
      <c r="PEL20" s="182"/>
      <c r="PEM20" s="182"/>
      <c r="PEN20" s="182"/>
      <c r="PEO20" s="182"/>
      <c r="PEP20" s="182"/>
      <c r="PEQ20" s="182"/>
      <c r="PER20" s="182"/>
      <c r="PES20" s="182"/>
      <c r="PET20" s="182"/>
      <c r="PEU20" s="182"/>
      <c r="PEV20" s="182"/>
      <c r="PEW20" s="182"/>
      <c r="PEX20" s="182"/>
      <c r="PEY20" s="182"/>
      <c r="PEZ20" s="182"/>
      <c r="PFA20" s="182"/>
      <c r="PFB20" s="182"/>
      <c r="PFC20" s="182"/>
      <c r="PFD20" s="182"/>
      <c r="PFE20" s="182"/>
      <c r="PFF20" s="182"/>
      <c r="PFG20" s="182"/>
      <c r="PFH20" s="182"/>
      <c r="PFI20" s="182"/>
      <c r="PFJ20" s="182"/>
      <c r="PFK20" s="182"/>
      <c r="PFL20" s="182"/>
      <c r="PFM20" s="182"/>
      <c r="PFN20" s="182"/>
      <c r="PFO20" s="182"/>
      <c r="PFP20" s="182"/>
      <c r="PFQ20" s="182"/>
      <c r="PFR20" s="182"/>
      <c r="PFS20" s="182"/>
      <c r="PFT20" s="182"/>
      <c r="PFU20" s="182"/>
      <c r="PFV20" s="182"/>
      <c r="PFW20" s="182"/>
      <c r="PFX20" s="182"/>
      <c r="PFY20" s="182"/>
      <c r="PFZ20" s="182"/>
      <c r="PGA20" s="182"/>
      <c r="PGB20" s="182"/>
      <c r="PGC20" s="182"/>
      <c r="PGD20" s="182"/>
      <c r="PGE20" s="182"/>
      <c r="PGF20" s="182"/>
      <c r="PGG20" s="182"/>
      <c r="PGH20" s="182"/>
      <c r="PGI20" s="182"/>
      <c r="PGJ20" s="182"/>
      <c r="PGK20" s="182"/>
      <c r="PGL20" s="182"/>
      <c r="PGM20" s="182"/>
      <c r="PGN20" s="182"/>
      <c r="PGO20" s="182"/>
      <c r="PGP20" s="182"/>
      <c r="PGQ20" s="182"/>
      <c r="PGR20" s="182"/>
      <c r="PGS20" s="182"/>
      <c r="PGT20" s="182"/>
      <c r="PGU20" s="182"/>
      <c r="PGV20" s="182"/>
      <c r="PGW20" s="182"/>
      <c r="PGX20" s="182"/>
      <c r="PGY20" s="182"/>
      <c r="PGZ20" s="182"/>
      <c r="PHA20" s="182"/>
      <c r="PHB20" s="182"/>
      <c r="PHC20" s="182"/>
      <c r="PHD20" s="182"/>
      <c r="PHE20" s="182"/>
      <c r="PHF20" s="182"/>
      <c r="PHG20" s="182"/>
      <c r="PHH20" s="182"/>
      <c r="PHI20" s="182"/>
      <c r="PHJ20" s="182"/>
      <c r="PHK20" s="182"/>
      <c r="PHL20" s="182"/>
      <c r="PHM20" s="182"/>
      <c r="PHN20" s="182"/>
      <c r="PHO20" s="182"/>
      <c r="PHP20" s="182"/>
      <c r="PHQ20" s="182"/>
      <c r="PHR20" s="182"/>
      <c r="PHS20" s="182"/>
      <c r="PHT20" s="182"/>
      <c r="PHU20" s="182"/>
      <c r="PHV20" s="182"/>
      <c r="PHW20" s="182"/>
      <c r="PHX20" s="182"/>
      <c r="PHY20" s="182"/>
      <c r="PHZ20" s="182"/>
      <c r="PIA20" s="182"/>
      <c r="PIB20" s="182"/>
      <c r="PIC20" s="182"/>
      <c r="PID20" s="182"/>
      <c r="PIE20" s="182"/>
      <c r="PIF20" s="182"/>
      <c r="PIG20" s="182"/>
      <c r="PIH20" s="182"/>
      <c r="PII20" s="182"/>
      <c r="PIJ20" s="182"/>
      <c r="PIK20" s="182"/>
      <c r="PIL20" s="182"/>
      <c r="PIM20" s="182"/>
      <c r="PIN20" s="182"/>
      <c r="PIO20" s="182"/>
      <c r="PIP20" s="182"/>
      <c r="PIQ20" s="182"/>
      <c r="PIR20" s="182"/>
      <c r="PIS20" s="182"/>
      <c r="PIT20" s="182"/>
      <c r="PIU20" s="182"/>
      <c r="PIV20" s="182"/>
      <c r="PIW20" s="182"/>
      <c r="PIX20" s="182"/>
      <c r="PIY20" s="182"/>
      <c r="PIZ20" s="182"/>
      <c r="PJA20" s="182"/>
      <c r="PJB20" s="182"/>
      <c r="PJC20" s="182"/>
      <c r="PJD20" s="182"/>
      <c r="PJE20" s="182"/>
      <c r="PJF20" s="182"/>
      <c r="PJG20" s="182"/>
      <c r="PJH20" s="182"/>
      <c r="PJI20" s="182"/>
      <c r="PJJ20" s="182"/>
      <c r="PJK20" s="182"/>
      <c r="PJL20" s="182"/>
      <c r="PJM20" s="182"/>
      <c r="PJN20" s="182"/>
      <c r="PJO20" s="182"/>
      <c r="PJP20" s="182"/>
      <c r="PJQ20" s="182"/>
      <c r="PJR20" s="182"/>
      <c r="PJS20" s="182"/>
      <c r="PJT20" s="182"/>
      <c r="PJU20" s="182"/>
      <c r="PJV20" s="182"/>
      <c r="PJW20" s="182"/>
      <c r="PJX20" s="182"/>
      <c r="PJY20" s="182"/>
      <c r="PJZ20" s="182"/>
      <c r="PKA20" s="182"/>
      <c r="PKB20" s="182"/>
      <c r="PKC20" s="182"/>
      <c r="PKD20" s="182"/>
      <c r="PKE20" s="182"/>
      <c r="PKF20" s="182"/>
      <c r="PKG20" s="182"/>
      <c r="PKH20" s="182"/>
      <c r="PKI20" s="182"/>
      <c r="PKJ20" s="182"/>
      <c r="PKK20" s="182"/>
      <c r="PKL20" s="182"/>
      <c r="PKM20" s="182"/>
      <c r="PKN20" s="182"/>
      <c r="PKO20" s="182"/>
      <c r="PKP20" s="182"/>
      <c r="PKQ20" s="182"/>
      <c r="PKR20" s="182"/>
      <c r="PKS20" s="182"/>
      <c r="PKT20" s="182"/>
      <c r="PKU20" s="182"/>
      <c r="PKV20" s="182"/>
      <c r="PKW20" s="182"/>
      <c r="PKX20" s="182"/>
      <c r="PKY20" s="182"/>
      <c r="PKZ20" s="182"/>
      <c r="PLA20" s="182"/>
      <c r="PLB20" s="182"/>
      <c r="PLC20" s="182"/>
      <c r="PLD20" s="182"/>
      <c r="PLE20" s="182"/>
      <c r="PLF20" s="182"/>
      <c r="PLG20" s="182"/>
      <c r="PLH20" s="182"/>
      <c r="PLI20" s="182"/>
      <c r="PLJ20" s="182"/>
      <c r="PLK20" s="182"/>
      <c r="PLL20" s="182"/>
      <c r="PLM20" s="182"/>
      <c r="PLN20" s="182"/>
      <c r="PLO20" s="182"/>
      <c r="PLP20" s="182"/>
      <c r="PLQ20" s="182"/>
      <c r="PLR20" s="182"/>
      <c r="PLS20" s="182"/>
      <c r="PLT20" s="182"/>
      <c r="PLU20" s="182"/>
      <c r="PLV20" s="182"/>
      <c r="PLW20" s="182"/>
      <c r="PLX20" s="182"/>
      <c r="PLY20" s="182"/>
      <c r="PLZ20" s="182"/>
      <c r="PMA20" s="182"/>
      <c r="PMB20" s="182"/>
      <c r="PMC20" s="182"/>
      <c r="PMD20" s="182"/>
      <c r="PME20" s="182"/>
      <c r="PMF20" s="182"/>
      <c r="PMG20" s="182"/>
      <c r="PMH20" s="182"/>
      <c r="PMI20" s="182"/>
      <c r="PMJ20" s="182"/>
      <c r="PMK20" s="182"/>
      <c r="PML20" s="182"/>
      <c r="PMM20" s="182"/>
      <c r="PMN20" s="182"/>
      <c r="PMO20" s="182"/>
      <c r="PMP20" s="182"/>
      <c r="PMQ20" s="182"/>
      <c r="PMR20" s="182"/>
      <c r="PMS20" s="182"/>
      <c r="PMT20" s="182"/>
      <c r="PMU20" s="182"/>
      <c r="PMV20" s="182"/>
      <c r="PMW20" s="182"/>
      <c r="PMX20" s="182"/>
      <c r="PMY20" s="182"/>
      <c r="PMZ20" s="182"/>
      <c r="PNA20" s="182"/>
      <c r="PNB20" s="182"/>
      <c r="PNC20" s="182"/>
      <c r="PND20" s="182"/>
      <c r="PNE20" s="182"/>
      <c r="PNF20" s="182"/>
      <c r="PNG20" s="182"/>
      <c r="PNH20" s="182"/>
      <c r="PNI20" s="182"/>
      <c r="PNJ20" s="182"/>
      <c r="PNK20" s="182"/>
      <c r="PNL20" s="182"/>
      <c r="PNM20" s="182"/>
      <c r="PNN20" s="182"/>
      <c r="PNO20" s="182"/>
      <c r="PNP20" s="182"/>
      <c r="PNQ20" s="182"/>
      <c r="PNR20" s="182"/>
      <c r="PNS20" s="182"/>
      <c r="PNT20" s="182"/>
      <c r="PNU20" s="182"/>
      <c r="PNV20" s="182"/>
      <c r="PNW20" s="182"/>
      <c r="PNX20" s="182"/>
      <c r="PNY20" s="182"/>
      <c r="PNZ20" s="182"/>
      <c r="POA20" s="182"/>
      <c r="POB20" s="182"/>
      <c r="POC20" s="182"/>
      <c r="POD20" s="182"/>
      <c r="POE20" s="182"/>
      <c r="POF20" s="182"/>
      <c r="POG20" s="182"/>
      <c r="POH20" s="182"/>
      <c r="POI20" s="182"/>
      <c r="POJ20" s="182"/>
      <c r="POK20" s="182"/>
      <c r="POL20" s="182"/>
      <c r="POM20" s="182"/>
      <c r="PON20" s="182"/>
      <c r="POO20" s="182"/>
      <c r="POP20" s="182"/>
      <c r="POQ20" s="182"/>
      <c r="POR20" s="182"/>
      <c r="POS20" s="182"/>
      <c r="POT20" s="182"/>
      <c r="POU20" s="182"/>
      <c r="POV20" s="182"/>
      <c r="POW20" s="182"/>
      <c r="POX20" s="182"/>
      <c r="POY20" s="182"/>
      <c r="POZ20" s="182"/>
      <c r="PPA20" s="182"/>
      <c r="PPB20" s="182"/>
      <c r="PPC20" s="182"/>
      <c r="PPD20" s="182"/>
      <c r="PPE20" s="182"/>
      <c r="PPF20" s="182"/>
      <c r="PPG20" s="182"/>
      <c r="PPH20" s="182"/>
      <c r="PPI20" s="182"/>
      <c r="PPJ20" s="182"/>
      <c r="PPK20" s="182"/>
      <c r="PPL20" s="182"/>
      <c r="PPM20" s="182"/>
      <c r="PPN20" s="182"/>
      <c r="PPO20" s="182"/>
      <c r="PPP20" s="182"/>
      <c r="PPQ20" s="182"/>
      <c r="PPR20" s="182"/>
      <c r="PPS20" s="182"/>
      <c r="PPT20" s="182"/>
      <c r="PPU20" s="182"/>
      <c r="PPV20" s="182"/>
      <c r="PPW20" s="182"/>
      <c r="PPX20" s="182"/>
      <c r="PPY20" s="182"/>
      <c r="PPZ20" s="182"/>
      <c r="PQA20" s="182"/>
      <c r="PQB20" s="182"/>
      <c r="PQC20" s="182"/>
      <c r="PQD20" s="182"/>
      <c r="PQE20" s="182"/>
      <c r="PQF20" s="182"/>
      <c r="PQG20" s="182"/>
      <c r="PQH20" s="182"/>
      <c r="PQI20" s="182"/>
      <c r="PQJ20" s="182"/>
      <c r="PQK20" s="182"/>
      <c r="PQL20" s="182"/>
      <c r="PQM20" s="182"/>
      <c r="PQN20" s="182"/>
      <c r="PQO20" s="182"/>
      <c r="PQP20" s="182"/>
      <c r="PQQ20" s="182"/>
      <c r="PQR20" s="182"/>
      <c r="PQS20" s="182"/>
      <c r="PQT20" s="182"/>
      <c r="PQU20" s="182"/>
      <c r="PQV20" s="182"/>
      <c r="PQW20" s="182"/>
      <c r="PQX20" s="182"/>
      <c r="PQY20" s="182"/>
      <c r="PQZ20" s="182"/>
      <c r="PRA20" s="182"/>
      <c r="PRB20" s="182"/>
      <c r="PRC20" s="182"/>
      <c r="PRD20" s="182"/>
      <c r="PRE20" s="182"/>
      <c r="PRF20" s="182"/>
      <c r="PRG20" s="182"/>
      <c r="PRH20" s="182"/>
      <c r="PRI20" s="182"/>
      <c r="PRJ20" s="182"/>
      <c r="PRK20" s="182"/>
      <c r="PRL20" s="182"/>
      <c r="PRM20" s="182"/>
      <c r="PRN20" s="182"/>
      <c r="PRO20" s="182"/>
      <c r="PRP20" s="182"/>
      <c r="PRQ20" s="182"/>
      <c r="PRR20" s="182"/>
      <c r="PRS20" s="182"/>
      <c r="PRT20" s="182"/>
      <c r="PRU20" s="182"/>
      <c r="PRV20" s="182"/>
      <c r="PRW20" s="182"/>
      <c r="PRX20" s="182"/>
      <c r="PRY20" s="182"/>
      <c r="PRZ20" s="182"/>
      <c r="PSA20" s="182"/>
      <c r="PSB20" s="182"/>
      <c r="PSC20" s="182"/>
      <c r="PSD20" s="182"/>
      <c r="PSE20" s="182"/>
      <c r="PSF20" s="182"/>
      <c r="PSG20" s="182"/>
      <c r="PSH20" s="182"/>
      <c r="PSI20" s="182"/>
      <c r="PSJ20" s="182"/>
      <c r="PSK20" s="182"/>
      <c r="PSL20" s="182"/>
      <c r="PSM20" s="182"/>
      <c r="PSN20" s="182"/>
      <c r="PSO20" s="182"/>
      <c r="PSP20" s="182"/>
      <c r="PSQ20" s="182"/>
      <c r="PSR20" s="182"/>
      <c r="PSS20" s="182"/>
      <c r="PST20" s="182"/>
      <c r="PSU20" s="182"/>
      <c r="PSV20" s="182"/>
      <c r="PSW20" s="182"/>
      <c r="PSX20" s="182"/>
      <c r="PSY20" s="182"/>
      <c r="PSZ20" s="182"/>
      <c r="PTA20" s="182"/>
      <c r="PTB20" s="182"/>
      <c r="PTC20" s="182"/>
      <c r="PTD20" s="182"/>
      <c r="PTE20" s="182"/>
      <c r="PTF20" s="182"/>
      <c r="PTG20" s="182"/>
      <c r="PTH20" s="182"/>
      <c r="PTI20" s="182"/>
      <c r="PTJ20" s="182"/>
      <c r="PTK20" s="182"/>
      <c r="PTL20" s="182"/>
      <c r="PTM20" s="182"/>
      <c r="PTN20" s="182"/>
      <c r="PTO20" s="182"/>
      <c r="PTP20" s="182"/>
      <c r="PTQ20" s="182"/>
      <c r="PTR20" s="182"/>
      <c r="PTS20" s="182"/>
      <c r="PTT20" s="182"/>
      <c r="PTU20" s="182"/>
      <c r="PTV20" s="182"/>
      <c r="PTW20" s="182"/>
      <c r="PTX20" s="182"/>
      <c r="PTY20" s="182"/>
      <c r="PTZ20" s="182"/>
      <c r="PUA20" s="182"/>
      <c r="PUB20" s="182"/>
      <c r="PUC20" s="182"/>
      <c r="PUD20" s="182"/>
      <c r="PUE20" s="182"/>
      <c r="PUF20" s="182"/>
      <c r="PUG20" s="182"/>
      <c r="PUH20" s="182"/>
      <c r="PUI20" s="182"/>
      <c r="PUJ20" s="182"/>
      <c r="PUK20" s="182"/>
      <c r="PUL20" s="182"/>
      <c r="PUM20" s="182"/>
      <c r="PUN20" s="182"/>
      <c r="PUO20" s="182"/>
      <c r="PUP20" s="182"/>
      <c r="PUQ20" s="182"/>
      <c r="PUR20" s="182"/>
      <c r="PUS20" s="182"/>
      <c r="PUT20" s="182"/>
      <c r="PUU20" s="182"/>
      <c r="PUV20" s="182"/>
      <c r="PUW20" s="182"/>
      <c r="PUX20" s="182"/>
      <c r="PUY20" s="182"/>
      <c r="PUZ20" s="182"/>
      <c r="PVA20" s="182"/>
      <c r="PVB20" s="182"/>
      <c r="PVC20" s="182"/>
      <c r="PVD20" s="182"/>
      <c r="PVE20" s="182"/>
      <c r="PVF20" s="182"/>
      <c r="PVG20" s="182"/>
      <c r="PVH20" s="182"/>
      <c r="PVI20" s="182"/>
      <c r="PVJ20" s="182"/>
      <c r="PVK20" s="182"/>
      <c r="PVL20" s="182"/>
      <c r="PVM20" s="182"/>
      <c r="PVN20" s="182"/>
      <c r="PVO20" s="182"/>
      <c r="PVP20" s="182"/>
      <c r="PVQ20" s="182"/>
      <c r="PVR20" s="182"/>
      <c r="PVS20" s="182"/>
      <c r="PVT20" s="182"/>
      <c r="PVU20" s="182"/>
      <c r="PVV20" s="182"/>
      <c r="PVW20" s="182"/>
      <c r="PVX20" s="182"/>
      <c r="PVY20" s="182"/>
      <c r="PVZ20" s="182"/>
      <c r="PWA20" s="182"/>
      <c r="PWB20" s="182"/>
      <c r="PWC20" s="182"/>
      <c r="PWD20" s="182"/>
      <c r="PWE20" s="182"/>
      <c r="PWF20" s="182"/>
      <c r="PWG20" s="182"/>
      <c r="PWH20" s="182"/>
      <c r="PWI20" s="182"/>
      <c r="PWJ20" s="182"/>
      <c r="PWK20" s="182"/>
      <c r="PWL20" s="182"/>
      <c r="PWM20" s="182"/>
      <c r="PWN20" s="182"/>
      <c r="PWO20" s="182"/>
      <c r="PWP20" s="182"/>
      <c r="PWQ20" s="182"/>
      <c r="PWR20" s="182"/>
      <c r="PWS20" s="182"/>
      <c r="PWT20" s="182"/>
      <c r="PWU20" s="182"/>
      <c r="PWV20" s="182"/>
      <c r="PWW20" s="182"/>
      <c r="PWX20" s="182"/>
      <c r="PWY20" s="182"/>
      <c r="PWZ20" s="182"/>
      <c r="PXA20" s="182"/>
      <c r="PXB20" s="182"/>
      <c r="PXC20" s="182"/>
      <c r="PXD20" s="182"/>
      <c r="PXE20" s="182"/>
      <c r="PXF20" s="182"/>
      <c r="PXG20" s="182"/>
      <c r="PXH20" s="182"/>
      <c r="PXI20" s="182"/>
      <c r="PXJ20" s="182"/>
      <c r="PXK20" s="182"/>
      <c r="PXL20" s="182"/>
      <c r="PXM20" s="182"/>
      <c r="PXN20" s="182"/>
      <c r="PXO20" s="182"/>
      <c r="PXP20" s="182"/>
      <c r="PXQ20" s="182"/>
      <c r="PXR20" s="182"/>
      <c r="PXS20" s="182"/>
      <c r="PXT20" s="182"/>
      <c r="PXU20" s="182"/>
      <c r="PXV20" s="182"/>
      <c r="PXW20" s="182"/>
      <c r="PXX20" s="182"/>
      <c r="PXY20" s="182"/>
      <c r="PXZ20" s="182"/>
      <c r="PYA20" s="182"/>
      <c r="PYB20" s="182"/>
      <c r="PYC20" s="182"/>
      <c r="PYD20" s="182"/>
      <c r="PYE20" s="182"/>
      <c r="PYF20" s="182"/>
      <c r="PYG20" s="182"/>
      <c r="PYH20" s="182"/>
      <c r="PYI20" s="182"/>
      <c r="PYJ20" s="182"/>
      <c r="PYK20" s="182"/>
      <c r="PYL20" s="182"/>
      <c r="PYM20" s="182"/>
      <c r="PYN20" s="182"/>
      <c r="PYO20" s="182"/>
      <c r="PYP20" s="182"/>
      <c r="PYQ20" s="182"/>
      <c r="PYR20" s="182"/>
      <c r="PYS20" s="182"/>
      <c r="PYT20" s="182"/>
      <c r="PYU20" s="182"/>
      <c r="PYV20" s="182"/>
      <c r="PYW20" s="182"/>
      <c r="PYX20" s="182"/>
      <c r="PYY20" s="182"/>
      <c r="PYZ20" s="182"/>
      <c r="PZA20" s="182"/>
      <c r="PZB20" s="182"/>
      <c r="PZC20" s="182"/>
      <c r="PZD20" s="182"/>
      <c r="PZE20" s="182"/>
      <c r="PZF20" s="182"/>
      <c r="PZG20" s="182"/>
      <c r="PZH20" s="182"/>
      <c r="PZI20" s="182"/>
      <c r="PZJ20" s="182"/>
      <c r="PZK20" s="182"/>
      <c r="PZL20" s="182"/>
      <c r="PZM20" s="182"/>
      <c r="PZN20" s="182"/>
      <c r="PZO20" s="182"/>
      <c r="PZP20" s="182"/>
      <c r="PZQ20" s="182"/>
      <c r="PZR20" s="182"/>
      <c r="PZS20" s="182"/>
      <c r="PZT20" s="182"/>
      <c r="PZU20" s="182"/>
      <c r="PZV20" s="182"/>
      <c r="PZW20" s="182"/>
      <c r="PZX20" s="182"/>
      <c r="PZY20" s="182"/>
      <c r="PZZ20" s="182"/>
      <c r="QAA20" s="182"/>
      <c r="QAB20" s="182"/>
      <c r="QAC20" s="182"/>
      <c r="QAD20" s="182"/>
      <c r="QAE20" s="182"/>
      <c r="QAF20" s="182"/>
      <c r="QAG20" s="182"/>
      <c r="QAH20" s="182"/>
      <c r="QAI20" s="182"/>
      <c r="QAJ20" s="182"/>
      <c r="QAK20" s="182"/>
      <c r="QAL20" s="182"/>
      <c r="QAM20" s="182"/>
      <c r="QAN20" s="182"/>
      <c r="QAO20" s="182"/>
      <c r="QAP20" s="182"/>
      <c r="QAQ20" s="182"/>
      <c r="QAR20" s="182"/>
      <c r="QAS20" s="182"/>
      <c r="QAT20" s="182"/>
      <c r="QAU20" s="182"/>
      <c r="QAV20" s="182"/>
      <c r="QAW20" s="182"/>
      <c r="QAX20" s="182"/>
      <c r="QAY20" s="182"/>
      <c r="QAZ20" s="182"/>
      <c r="QBA20" s="182"/>
      <c r="QBB20" s="182"/>
      <c r="QBC20" s="182"/>
      <c r="QBD20" s="182"/>
      <c r="QBE20" s="182"/>
      <c r="QBF20" s="182"/>
      <c r="QBG20" s="182"/>
      <c r="QBH20" s="182"/>
      <c r="QBI20" s="182"/>
      <c r="QBJ20" s="182"/>
      <c r="QBK20" s="182"/>
      <c r="QBL20" s="182"/>
      <c r="QBM20" s="182"/>
      <c r="QBN20" s="182"/>
      <c r="QBO20" s="182"/>
      <c r="QBP20" s="182"/>
      <c r="QBQ20" s="182"/>
      <c r="QBR20" s="182"/>
      <c r="QBS20" s="182"/>
      <c r="QBT20" s="182"/>
      <c r="QBU20" s="182"/>
      <c r="QBV20" s="182"/>
      <c r="QBW20" s="182"/>
      <c r="QBX20" s="182"/>
      <c r="QBY20" s="182"/>
      <c r="QBZ20" s="182"/>
      <c r="QCA20" s="182"/>
      <c r="QCB20" s="182"/>
      <c r="QCC20" s="182"/>
      <c r="QCD20" s="182"/>
      <c r="QCE20" s="182"/>
      <c r="QCF20" s="182"/>
      <c r="QCG20" s="182"/>
      <c r="QCH20" s="182"/>
      <c r="QCI20" s="182"/>
      <c r="QCJ20" s="182"/>
      <c r="QCK20" s="182"/>
      <c r="QCL20" s="182"/>
      <c r="QCM20" s="182"/>
      <c r="QCN20" s="182"/>
      <c r="QCO20" s="182"/>
      <c r="QCP20" s="182"/>
      <c r="QCQ20" s="182"/>
      <c r="QCR20" s="182"/>
      <c r="QCS20" s="182"/>
      <c r="QCT20" s="182"/>
      <c r="QCU20" s="182"/>
      <c r="QCV20" s="182"/>
      <c r="QCW20" s="182"/>
      <c r="QCX20" s="182"/>
      <c r="QCY20" s="182"/>
      <c r="QCZ20" s="182"/>
      <c r="QDA20" s="182"/>
      <c r="QDB20" s="182"/>
      <c r="QDC20" s="182"/>
      <c r="QDD20" s="182"/>
      <c r="QDE20" s="182"/>
      <c r="QDF20" s="182"/>
      <c r="QDG20" s="182"/>
      <c r="QDH20" s="182"/>
      <c r="QDI20" s="182"/>
      <c r="QDJ20" s="182"/>
      <c r="QDK20" s="182"/>
      <c r="QDL20" s="182"/>
      <c r="QDM20" s="182"/>
      <c r="QDN20" s="182"/>
      <c r="QDO20" s="182"/>
      <c r="QDP20" s="182"/>
      <c r="QDQ20" s="182"/>
      <c r="QDR20" s="182"/>
      <c r="QDS20" s="182"/>
      <c r="QDT20" s="182"/>
      <c r="QDU20" s="182"/>
      <c r="QDV20" s="182"/>
      <c r="QDW20" s="182"/>
      <c r="QDX20" s="182"/>
      <c r="QDY20" s="182"/>
      <c r="QDZ20" s="182"/>
      <c r="QEA20" s="182"/>
      <c r="QEB20" s="182"/>
      <c r="QEC20" s="182"/>
      <c r="QED20" s="182"/>
      <c r="QEE20" s="182"/>
      <c r="QEF20" s="182"/>
      <c r="QEG20" s="182"/>
      <c r="QEH20" s="182"/>
      <c r="QEI20" s="182"/>
      <c r="QEJ20" s="182"/>
      <c r="QEK20" s="182"/>
      <c r="QEL20" s="182"/>
      <c r="QEM20" s="182"/>
      <c r="QEN20" s="182"/>
      <c r="QEO20" s="182"/>
      <c r="QEP20" s="182"/>
      <c r="QEQ20" s="182"/>
      <c r="QER20" s="182"/>
      <c r="QES20" s="182"/>
      <c r="QET20" s="182"/>
      <c r="QEU20" s="182"/>
      <c r="QEV20" s="182"/>
      <c r="QEW20" s="182"/>
      <c r="QEX20" s="182"/>
      <c r="QEY20" s="182"/>
      <c r="QEZ20" s="182"/>
      <c r="QFA20" s="182"/>
      <c r="QFB20" s="182"/>
      <c r="QFC20" s="182"/>
      <c r="QFD20" s="182"/>
      <c r="QFE20" s="182"/>
      <c r="QFF20" s="182"/>
      <c r="QFG20" s="182"/>
      <c r="QFH20" s="182"/>
      <c r="QFI20" s="182"/>
      <c r="QFJ20" s="182"/>
      <c r="QFK20" s="182"/>
      <c r="QFL20" s="182"/>
      <c r="QFM20" s="182"/>
      <c r="QFN20" s="182"/>
      <c r="QFO20" s="182"/>
      <c r="QFP20" s="182"/>
      <c r="QFQ20" s="182"/>
      <c r="QFR20" s="182"/>
      <c r="QFS20" s="182"/>
      <c r="QFT20" s="182"/>
      <c r="QFU20" s="182"/>
      <c r="QFV20" s="182"/>
      <c r="QFW20" s="182"/>
      <c r="QFX20" s="182"/>
      <c r="QFY20" s="182"/>
      <c r="QFZ20" s="182"/>
      <c r="QGA20" s="182"/>
      <c r="QGB20" s="182"/>
      <c r="QGC20" s="182"/>
      <c r="QGD20" s="182"/>
      <c r="QGE20" s="182"/>
      <c r="QGF20" s="182"/>
      <c r="QGG20" s="182"/>
      <c r="QGH20" s="182"/>
      <c r="QGI20" s="182"/>
      <c r="QGJ20" s="182"/>
      <c r="QGK20" s="182"/>
      <c r="QGL20" s="182"/>
      <c r="QGM20" s="182"/>
      <c r="QGN20" s="182"/>
      <c r="QGO20" s="182"/>
      <c r="QGP20" s="182"/>
      <c r="QGQ20" s="182"/>
      <c r="QGR20" s="182"/>
      <c r="QGS20" s="182"/>
      <c r="QGT20" s="182"/>
      <c r="QGU20" s="182"/>
      <c r="QGV20" s="182"/>
      <c r="QGW20" s="182"/>
      <c r="QGX20" s="182"/>
      <c r="QGY20" s="182"/>
      <c r="QGZ20" s="182"/>
      <c r="QHA20" s="182"/>
      <c r="QHB20" s="182"/>
      <c r="QHC20" s="182"/>
      <c r="QHD20" s="182"/>
      <c r="QHE20" s="182"/>
      <c r="QHF20" s="182"/>
      <c r="QHG20" s="182"/>
      <c r="QHH20" s="182"/>
      <c r="QHI20" s="182"/>
      <c r="QHJ20" s="182"/>
      <c r="QHK20" s="182"/>
      <c r="QHL20" s="182"/>
      <c r="QHM20" s="182"/>
      <c r="QHN20" s="182"/>
      <c r="QHO20" s="182"/>
      <c r="QHP20" s="182"/>
      <c r="QHQ20" s="182"/>
      <c r="QHR20" s="182"/>
      <c r="QHS20" s="182"/>
      <c r="QHT20" s="182"/>
      <c r="QHU20" s="182"/>
      <c r="QHV20" s="182"/>
      <c r="QHW20" s="182"/>
      <c r="QHX20" s="182"/>
      <c r="QHY20" s="182"/>
      <c r="QHZ20" s="182"/>
      <c r="QIA20" s="182"/>
      <c r="QIB20" s="182"/>
      <c r="QIC20" s="182"/>
      <c r="QID20" s="182"/>
      <c r="QIE20" s="182"/>
      <c r="QIF20" s="182"/>
      <c r="QIG20" s="182"/>
      <c r="QIH20" s="182"/>
      <c r="QII20" s="182"/>
      <c r="QIJ20" s="182"/>
      <c r="QIK20" s="182"/>
      <c r="QIL20" s="182"/>
      <c r="QIM20" s="182"/>
      <c r="QIN20" s="182"/>
      <c r="QIO20" s="182"/>
      <c r="QIP20" s="182"/>
      <c r="QIQ20" s="182"/>
      <c r="QIR20" s="182"/>
      <c r="QIS20" s="182"/>
      <c r="QIT20" s="182"/>
      <c r="QIU20" s="182"/>
      <c r="QIV20" s="182"/>
      <c r="QIW20" s="182"/>
      <c r="QIX20" s="182"/>
      <c r="QIY20" s="182"/>
      <c r="QIZ20" s="182"/>
      <c r="QJA20" s="182"/>
      <c r="QJB20" s="182"/>
      <c r="QJC20" s="182"/>
      <c r="QJD20" s="182"/>
      <c r="QJE20" s="182"/>
      <c r="QJF20" s="182"/>
      <c r="QJG20" s="182"/>
      <c r="QJH20" s="182"/>
      <c r="QJI20" s="182"/>
      <c r="QJJ20" s="182"/>
      <c r="QJK20" s="182"/>
      <c r="QJL20" s="182"/>
      <c r="QJM20" s="182"/>
      <c r="QJN20" s="182"/>
      <c r="QJO20" s="182"/>
      <c r="QJP20" s="182"/>
      <c r="QJQ20" s="182"/>
      <c r="QJR20" s="182"/>
      <c r="QJS20" s="182"/>
      <c r="QJT20" s="182"/>
      <c r="QJU20" s="182"/>
      <c r="QJV20" s="182"/>
      <c r="QJW20" s="182"/>
      <c r="QJX20" s="182"/>
      <c r="QJY20" s="182"/>
      <c r="QJZ20" s="182"/>
      <c r="QKA20" s="182"/>
      <c r="QKB20" s="182"/>
      <c r="QKC20" s="182"/>
      <c r="QKD20" s="182"/>
      <c r="QKE20" s="182"/>
      <c r="QKF20" s="182"/>
      <c r="QKG20" s="182"/>
      <c r="QKH20" s="182"/>
      <c r="QKI20" s="182"/>
      <c r="QKJ20" s="182"/>
      <c r="QKK20" s="182"/>
      <c r="QKL20" s="182"/>
      <c r="QKM20" s="182"/>
      <c r="QKN20" s="182"/>
      <c r="QKO20" s="182"/>
      <c r="QKP20" s="182"/>
      <c r="QKQ20" s="182"/>
      <c r="QKR20" s="182"/>
      <c r="QKS20" s="182"/>
      <c r="QKT20" s="182"/>
      <c r="QKU20" s="182"/>
      <c r="QKV20" s="182"/>
      <c r="QKW20" s="182"/>
      <c r="QKX20" s="182"/>
      <c r="QKY20" s="182"/>
      <c r="QKZ20" s="182"/>
      <c r="QLA20" s="182"/>
      <c r="QLB20" s="182"/>
      <c r="QLC20" s="182"/>
      <c r="QLD20" s="182"/>
      <c r="QLE20" s="182"/>
      <c r="QLF20" s="182"/>
      <c r="QLG20" s="182"/>
      <c r="QLH20" s="182"/>
      <c r="QLI20" s="182"/>
      <c r="QLJ20" s="182"/>
      <c r="QLK20" s="182"/>
      <c r="QLL20" s="182"/>
      <c r="QLM20" s="182"/>
      <c r="QLN20" s="182"/>
      <c r="QLO20" s="182"/>
      <c r="QLP20" s="182"/>
      <c r="QLQ20" s="182"/>
      <c r="QLR20" s="182"/>
      <c r="QLS20" s="182"/>
      <c r="QLT20" s="182"/>
      <c r="QLU20" s="182"/>
      <c r="QLV20" s="182"/>
      <c r="QLW20" s="182"/>
      <c r="QLX20" s="182"/>
      <c r="QLY20" s="182"/>
      <c r="QLZ20" s="182"/>
      <c r="QMA20" s="182"/>
      <c r="QMB20" s="182"/>
      <c r="QMC20" s="182"/>
      <c r="QMD20" s="182"/>
      <c r="QME20" s="182"/>
      <c r="QMF20" s="182"/>
      <c r="QMG20" s="182"/>
      <c r="QMH20" s="182"/>
      <c r="QMI20" s="182"/>
      <c r="QMJ20" s="182"/>
      <c r="QMK20" s="182"/>
      <c r="QML20" s="182"/>
      <c r="QMM20" s="182"/>
      <c r="QMN20" s="182"/>
      <c r="QMO20" s="182"/>
      <c r="QMP20" s="182"/>
      <c r="QMQ20" s="182"/>
      <c r="QMR20" s="182"/>
      <c r="QMS20" s="182"/>
      <c r="QMT20" s="182"/>
      <c r="QMU20" s="182"/>
      <c r="QMV20" s="182"/>
      <c r="QMW20" s="182"/>
      <c r="QMX20" s="182"/>
      <c r="QMY20" s="182"/>
      <c r="QMZ20" s="182"/>
      <c r="QNA20" s="182"/>
      <c r="QNB20" s="182"/>
      <c r="QNC20" s="182"/>
      <c r="QND20" s="182"/>
      <c r="QNE20" s="182"/>
      <c r="QNF20" s="182"/>
      <c r="QNG20" s="182"/>
      <c r="QNH20" s="182"/>
      <c r="QNI20" s="182"/>
      <c r="QNJ20" s="182"/>
      <c r="QNK20" s="182"/>
      <c r="QNL20" s="182"/>
      <c r="QNM20" s="182"/>
      <c r="QNN20" s="182"/>
      <c r="QNO20" s="182"/>
      <c r="QNP20" s="182"/>
      <c r="QNQ20" s="182"/>
      <c r="QNR20" s="182"/>
      <c r="QNS20" s="182"/>
      <c r="QNT20" s="182"/>
      <c r="QNU20" s="182"/>
      <c r="QNV20" s="182"/>
      <c r="QNW20" s="182"/>
      <c r="QNX20" s="182"/>
      <c r="QNY20" s="182"/>
      <c r="QNZ20" s="182"/>
      <c r="QOA20" s="182"/>
      <c r="QOB20" s="182"/>
      <c r="QOC20" s="182"/>
      <c r="QOD20" s="182"/>
      <c r="QOE20" s="182"/>
      <c r="QOF20" s="182"/>
      <c r="QOG20" s="182"/>
      <c r="QOH20" s="182"/>
      <c r="QOI20" s="182"/>
      <c r="QOJ20" s="182"/>
      <c r="QOK20" s="182"/>
      <c r="QOL20" s="182"/>
      <c r="QOM20" s="182"/>
      <c r="QON20" s="182"/>
      <c r="QOO20" s="182"/>
      <c r="QOP20" s="182"/>
      <c r="QOQ20" s="182"/>
      <c r="QOR20" s="182"/>
      <c r="QOS20" s="182"/>
      <c r="QOT20" s="182"/>
      <c r="QOU20" s="182"/>
      <c r="QOV20" s="182"/>
      <c r="QOW20" s="182"/>
      <c r="QOX20" s="182"/>
      <c r="QOY20" s="182"/>
      <c r="QOZ20" s="182"/>
      <c r="QPA20" s="182"/>
      <c r="QPB20" s="182"/>
      <c r="QPC20" s="182"/>
      <c r="QPD20" s="182"/>
      <c r="QPE20" s="182"/>
      <c r="QPF20" s="182"/>
      <c r="QPG20" s="182"/>
      <c r="QPH20" s="182"/>
      <c r="QPI20" s="182"/>
      <c r="QPJ20" s="182"/>
      <c r="QPK20" s="182"/>
      <c r="QPL20" s="182"/>
      <c r="QPM20" s="182"/>
      <c r="QPN20" s="182"/>
      <c r="QPO20" s="182"/>
      <c r="QPP20" s="182"/>
      <c r="QPQ20" s="182"/>
      <c r="QPR20" s="182"/>
      <c r="QPS20" s="182"/>
      <c r="QPT20" s="182"/>
      <c r="QPU20" s="182"/>
      <c r="QPV20" s="182"/>
      <c r="QPW20" s="182"/>
      <c r="QPX20" s="182"/>
      <c r="QPY20" s="182"/>
      <c r="QPZ20" s="182"/>
      <c r="QQA20" s="182"/>
      <c r="QQB20" s="182"/>
      <c r="QQC20" s="182"/>
      <c r="QQD20" s="182"/>
      <c r="QQE20" s="182"/>
      <c r="QQF20" s="182"/>
      <c r="QQG20" s="182"/>
      <c r="QQH20" s="182"/>
      <c r="QQI20" s="182"/>
      <c r="QQJ20" s="182"/>
      <c r="QQK20" s="182"/>
      <c r="QQL20" s="182"/>
      <c r="QQM20" s="182"/>
      <c r="QQN20" s="182"/>
      <c r="QQO20" s="182"/>
      <c r="QQP20" s="182"/>
      <c r="QQQ20" s="182"/>
      <c r="QQR20" s="182"/>
      <c r="QQS20" s="182"/>
      <c r="QQT20" s="182"/>
      <c r="QQU20" s="182"/>
      <c r="QQV20" s="182"/>
      <c r="QQW20" s="182"/>
      <c r="QQX20" s="182"/>
      <c r="QQY20" s="182"/>
      <c r="QQZ20" s="182"/>
      <c r="QRA20" s="182"/>
      <c r="QRB20" s="182"/>
      <c r="QRC20" s="182"/>
      <c r="QRD20" s="182"/>
      <c r="QRE20" s="182"/>
      <c r="QRF20" s="182"/>
      <c r="QRG20" s="182"/>
      <c r="QRH20" s="182"/>
      <c r="QRI20" s="182"/>
      <c r="QRJ20" s="182"/>
      <c r="QRK20" s="182"/>
      <c r="QRL20" s="182"/>
      <c r="QRM20" s="182"/>
      <c r="QRN20" s="182"/>
      <c r="QRO20" s="182"/>
      <c r="QRP20" s="182"/>
      <c r="QRQ20" s="182"/>
      <c r="QRR20" s="182"/>
      <c r="QRS20" s="182"/>
      <c r="QRT20" s="182"/>
      <c r="QRU20" s="182"/>
      <c r="QRV20" s="182"/>
      <c r="QRW20" s="182"/>
      <c r="QRX20" s="182"/>
      <c r="QRY20" s="182"/>
      <c r="QRZ20" s="182"/>
      <c r="QSA20" s="182"/>
      <c r="QSB20" s="182"/>
      <c r="QSC20" s="182"/>
      <c r="QSD20" s="182"/>
      <c r="QSE20" s="182"/>
      <c r="QSF20" s="182"/>
      <c r="QSG20" s="182"/>
      <c r="QSH20" s="182"/>
      <c r="QSI20" s="182"/>
      <c r="QSJ20" s="182"/>
      <c r="QSK20" s="182"/>
      <c r="QSL20" s="182"/>
      <c r="QSM20" s="182"/>
      <c r="QSN20" s="182"/>
      <c r="QSO20" s="182"/>
      <c r="QSP20" s="182"/>
      <c r="QSQ20" s="182"/>
      <c r="QSR20" s="182"/>
      <c r="QSS20" s="182"/>
      <c r="QST20" s="182"/>
      <c r="QSU20" s="182"/>
      <c r="QSV20" s="182"/>
      <c r="QSW20" s="182"/>
      <c r="QSX20" s="182"/>
      <c r="QSY20" s="182"/>
      <c r="QSZ20" s="182"/>
      <c r="QTA20" s="182"/>
      <c r="QTB20" s="182"/>
      <c r="QTC20" s="182"/>
      <c r="QTD20" s="182"/>
      <c r="QTE20" s="182"/>
      <c r="QTF20" s="182"/>
      <c r="QTG20" s="182"/>
      <c r="QTH20" s="182"/>
      <c r="QTI20" s="182"/>
      <c r="QTJ20" s="182"/>
      <c r="QTK20" s="182"/>
      <c r="QTL20" s="182"/>
      <c r="QTM20" s="182"/>
      <c r="QTN20" s="182"/>
      <c r="QTO20" s="182"/>
      <c r="QTP20" s="182"/>
      <c r="QTQ20" s="182"/>
      <c r="QTR20" s="182"/>
      <c r="QTS20" s="182"/>
      <c r="QTT20" s="182"/>
      <c r="QTU20" s="182"/>
      <c r="QTV20" s="182"/>
      <c r="QTW20" s="182"/>
      <c r="QTX20" s="182"/>
      <c r="QTY20" s="182"/>
      <c r="QTZ20" s="182"/>
      <c r="QUA20" s="182"/>
      <c r="QUB20" s="182"/>
      <c r="QUC20" s="182"/>
      <c r="QUD20" s="182"/>
      <c r="QUE20" s="182"/>
      <c r="QUF20" s="182"/>
      <c r="QUG20" s="182"/>
      <c r="QUH20" s="182"/>
      <c r="QUI20" s="182"/>
      <c r="QUJ20" s="182"/>
      <c r="QUK20" s="182"/>
      <c r="QUL20" s="182"/>
      <c r="QUM20" s="182"/>
      <c r="QUN20" s="182"/>
      <c r="QUO20" s="182"/>
      <c r="QUP20" s="182"/>
      <c r="QUQ20" s="182"/>
      <c r="QUR20" s="182"/>
      <c r="QUS20" s="182"/>
      <c r="QUT20" s="182"/>
      <c r="QUU20" s="182"/>
      <c r="QUV20" s="182"/>
      <c r="QUW20" s="182"/>
      <c r="QUX20" s="182"/>
      <c r="QUY20" s="182"/>
      <c r="QUZ20" s="182"/>
      <c r="QVA20" s="182"/>
      <c r="QVB20" s="182"/>
      <c r="QVC20" s="182"/>
      <c r="QVD20" s="182"/>
      <c r="QVE20" s="182"/>
      <c r="QVF20" s="182"/>
      <c r="QVG20" s="182"/>
      <c r="QVH20" s="182"/>
      <c r="QVI20" s="182"/>
      <c r="QVJ20" s="182"/>
      <c r="QVK20" s="182"/>
      <c r="QVL20" s="182"/>
      <c r="QVM20" s="182"/>
      <c r="QVN20" s="182"/>
      <c r="QVO20" s="182"/>
      <c r="QVP20" s="182"/>
      <c r="QVQ20" s="182"/>
      <c r="QVR20" s="182"/>
      <c r="QVS20" s="182"/>
      <c r="QVT20" s="182"/>
      <c r="QVU20" s="182"/>
      <c r="QVV20" s="182"/>
      <c r="QVW20" s="182"/>
      <c r="QVX20" s="182"/>
      <c r="QVY20" s="182"/>
      <c r="QVZ20" s="182"/>
      <c r="QWA20" s="182"/>
      <c r="QWB20" s="182"/>
      <c r="QWC20" s="182"/>
      <c r="QWD20" s="182"/>
      <c r="QWE20" s="182"/>
      <c r="QWF20" s="182"/>
      <c r="QWG20" s="182"/>
      <c r="QWH20" s="182"/>
      <c r="QWI20" s="182"/>
      <c r="QWJ20" s="182"/>
      <c r="QWK20" s="182"/>
      <c r="QWL20" s="182"/>
      <c r="QWM20" s="182"/>
      <c r="QWN20" s="182"/>
      <c r="QWO20" s="182"/>
      <c r="QWP20" s="182"/>
      <c r="QWQ20" s="182"/>
      <c r="QWR20" s="182"/>
      <c r="QWS20" s="182"/>
      <c r="QWT20" s="182"/>
      <c r="QWU20" s="182"/>
      <c r="QWV20" s="182"/>
      <c r="QWW20" s="182"/>
      <c r="QWX20" s="182"/>
      <c r="QWY20" s="182"/>
      <c r="QWZ20" s="182"/>
      <c r="QXA20" s="182"/>
      <c r="QXB20" s="182"/>
      <c r="QXC20" s="182"/>
      <c r="QXD20" s="182"/>
      <c r="QXE20" s="182"/>
      <c r="QXF20" s="182"/>
      <c r="QXG20" s="182"/>
      <c r="QXH20" s="182"/>
      <c r="QXI20" s="182"/>
      <c r="QXJ20" s="182"/>
      <c r="QXK20" s="182"/>
      <c r="QXL20" s="182"/>
      <c r="QXM20" s="182"/>
      <c r="QXN20" s="182"/>
      <c r="QXO20" s="182"/>
      <c r="QXP20" s="182"/>
      <c r="QXQ20" s="182"/>
      <c r="QXR20" s="182"/>
      <c r="QXS20" s="182"/>
      <c r="QXT20" s="182"/>
      <c r="QXU20" s="182"/>
      <c r="QXV20" s="182"/>
      <c r="QXW20" s="182"/>
      <c r="QXX20" s="182"/>
      <c r="QXY20" s="182"/>
      <c r="QXZ20" s="182"/>
      <c r="QYA20" s="182"/>
      <c r="QYB20" s="182"/>
      <c r="QYC20" s="182"/>
      <c r="QYD20" s="182"/>
      <c r="QYE20" s="182"/>
      <c r="QYF20" s="182"/>
      <c r="QYG20" s="182"/>
      <c r="QYH20" s="182"/>
      <c r="QYI20" s="182"/>
      <c r="QYJ20" s="182"/>
      <c r="QYK20" s="182"/>
      <c r="QYL20" s="182"/>
      <c r="QYM20" s="182"/>
      <c r="QYN20" s="182"/>
      <c r="QYO20" s="182"/>
      <c r="QYP20" s="182"/>
      <c r="QYQ20" s="182"/>
      <c r="QYR20" s="182"/>
      <c r="QYS20" s="182"/>
      <c r="QYT20" s="182"/>
      <c r="QYU20" s="182"/>
      <c r="QYV20" s="182"/>
      <c r="QYW20" s="182"/>
      <c r="QYX20" s="182"/>
      <c r="QYY20" s="182"/>
      <c r="QYZ20" s="182"/>
      <c r="QZA20" s="182"/>
      <c r="QZB20" s="182"/>
      <c r="QZC20" s="182"/>
      <c r="QZD20" s="182"/>
      <c r="QZE20" s="182"/>
      <c r="QZF20" s="182"/>
      <c r="QZG20" s="182"/>
      <c r="QZH20" s="182"/>
      <c r="QZI20" s="182"/>
      <c r="QZJ20" s="182"/>
      <c r="QZK20" s="182"/>
      <c r="QZL20" s="182"/>
      <c r="QZM20" s="182"/>
      <c r="QZN20" s="182"/>
      <c r="QZO20" s="182"/>
      <c r="QZP20" s="182"/>
      <c r="QZQ20" s="182"/>
      <c r="QZR20" s="182"/>
      <c r="QZS20" s="182"/>
      <c r="QZT20" s="182"/>
      <c r="QZU20" s="182"/>
      <c r="QZV20" s="182"/>
      <c r="QZW20" s="182"/>
      <c r="QZX20" s="182"/>
      <c r="QZY20" s="182"/>
      <c r="QZZ20" s="182"/>
      <c r="RAA20" s="182"/>
      <c r="RAB20" s="182"/>
      <c r="RAC20" s="182"/>
      <c r="RAD20" s="182"/>
      <c r="RAE20" s="182"/>
      <c r="RAF20" s="182"/>
      <c r="RAG20" s="182"/>
      <c r="RAH20" s="182"/>
      <c r="RAI20" s="182"/>
      <c r="RAJ20" s="182"/>
      <c r="RAK20" s="182"/>
      <c r="RAL20" s="182"/>
      <c r="RAM20" s="182"/>
      <c r="RAN20" s="182"/>
      <c r="RAO20" s="182"/>
      <c r="RAP20" s="182"/>
      <c r="RAQ20" s="182"/>
      <c r="RAR20" s="182"/>
      <c r="RAS20" s="182"/>
      <c r="RAT20" s="182"/>
      <c r="RAU20" s="182"/>
      <c r="RAV20" s="182"/>
      <c r="RAW20" s="182"/>
      <c r="RAX20" s="182"/>
      <c r="RAY20" s="182"/>
      <c r="RAZ20" s="182"/>
      <c r="RBA20" s="182"/>
      <c r="RBB20" s="182"/>
      <c r="RBC20" s="182"/>
      <c r="RBD20" s="182"/>
      <c r="RBE20" s="182"/>
      <c r="RBF20" s="182"/>
      <c r="RBG20" s="182"/>
      <c r="RBH20" s="182"/>
      <c r="RBI20" s="182"/>
      <c r="RBJ20" s="182"/>
      <c r="RBK20" s="182"/>
      <c r="RBL20" s="182"/>
      <c r="RBM20" s="182"/>
      <c r="RBN20" s="182"/>
      <c r="RBO20" s="182"/>
      <c r="RBP20" s="182"/>
      <c r="RBQ20" s="182"/>
      <c r="RBR20" s="182"/>
      <c r="RBS20" s="182"/>
      <c r="RBT20" s="182"/>
      <c r="RBU20" s="182"/>
      <c r="RBV20" s="182"/>
      <c r="RBW20" s="182"/>
      <c r="RBX20" s="182"/>
      <c r="RBY20" s="182"/>
      <c r="RBZ20" s="182"/>
      <c r="RCA20" s="182"/>
      <c r="RCB20" s="182"/>
      <c r="RCC20" s="182"/>
      <c r="RCD20" s="182"/>
      <c r="RCE20" s="182"/>
      <c r="RCF20" s="182"/>
      <c r="RCG20" s="182"/>
      <c r="RCH20" s="182"/>
      <c r="RCI20" s="182"/>
      <c r="RCJ20" s="182"/>
      <c r="RCK20" s="182"/>
      <c r="RCL20" s="182"/>
      <c r="RCM20" s="182"/>
      <c r="RCN20" s="182"/>
      <c r="RCO20" s="182"/>
      <c r="RCP20" s="182"/>
      <c r="RCQ20" s="182"/>
      <c r="RCR20" s="182"/>
      <c r="RCS20" s="182"/>
      <c r="RCT20" s="182"/>
      <c r="RCU20" s="182"/>
      <c r="RCV20" s="182"/>
      <c r="RCW20" s="182"/>
      <c r="RCX20" s="182"/>
      <c r="RCY20" s="182"/>
      <c r="RCZ20" s="182"/>
      <c r="RDA20" s="182"/>
      <c r="RDB20" s="182"/>
      <c r="RDC20" s="182"/>
      <c r="RDD20" s="182"/>
      <c r="RDE20" s="182"/>
      <c r="RDF20" s="182"/>
      <c r="RDG20" s="182"/>
      <c r="RDH20" s="182"/>
      <c r="RDI20" s="182"/>
      <c r="RDJ20" s="182"/>
      <c r="RDK20" s="182"/>
      <c r="RDL20" s="182"/>
      <c r="RDM20" s="182"/>
      <c r="RDN20" s="182"/>
      <c r="RDO20" s="182"/>
      <c r="RDP20" s="182"/>
      <c r="RDQ20" s="182"/>
      <c r="RDR20" s="182"/>
      <c r="RDS20" s="182"/>
      <c r="RDT20" s="182"/>
      <c r="RDU20" s="182"/>
      <c r="RDV20" s="182"/>
      <c r="RDW20" s="182"/>
      <c r="RDX20" s="182"/>
      <c r="RDY20" s="182"/>
      <c r="RDZ20" s="182"/>
      <c r="REA20" s="182"/>
      <c r="REB20" s="182"/>
      <c r="REC20" s="182"/>
      <c r="RED20" s="182"/>
      <c r="REE20" s="182"/>
      <c r="REF20" s="182"/>
      <c r="REG20" s="182"/>
      <c r="REH20" s="182"/>
      <c r="REI20" s="182"/>
      <c r="REJ20" s="182"/>
      <c r="REK20" s="182"/>
      <c r="REL20" s="182"/>
      <c r="REM20" s="182"/>
      <c r="REN20" s="182"/>
      <c r="REO20" s="182"/>
      <c r="REP20" s="182"/>
      <c r="REQ20" s="182"/>
      <c r="RER20" s="182"/>
      <c r="RES20" s="182"/>
      <c r="RET20" s="182"/>
      <c r="REU20" s="182"/>
      <c r="REV20" s="182"/>
      <c r="REW20" s="182"/>
      <c r="REX20" s="182"/>
      <c r="REY20" s="182"/>
      <c r="REZ20" s="182"/>
      <c r="RFA20" s="182"/>
      <c r="RFB20" s="182"/>
      <c r="RFC20" s="182"/>
      <c r="RFD20" s="182"/>
      <c r="RFE20" s="182"/>
      <c r="RFF20" s="182"/>
      <c r="RFG20" s="182"/>
      <c r="RFH20" s="182"/>
      <c r="RFI20" s="182"/>
      <c r="RFJ20" s="182"/>
      <c r="RFK20" s="182"/>
      <c r="RFL20" s="182"/>
      <c r="RFM20" s="182"/>
      <c r="RFN20" s="182"/>
      <c r="RFO20" s="182"/>
      <c r="RFP20" s="182"/>
      <c r="RFQ20" s="182"/>
      <c r="RFR20" s="182"/>
      <c r="RFS20" s="182"/>
      <c r="RFT20" s="182"/>
      <c r="RFU20" s="182"/>
      <c r="RFV20" s="182"/>
      <c r="RFW20" s="182"/>
      <c r="RFX20" s="182"/>
      <c r="RFY20" s="182"/>
      <c r="RFZ20" s="182"/>
      <c r="RGA20" s="182"/>
      <c r="RGB20" s="182"/>
      <c r="RGC20" s="182"/>
      <c r="RGD20" s="182"/>
      <c r="RGE20" s="182"/>
      <c r="RGF20" s="182"/>
      <c r="RGG20" s="182"/>
      <c r="RGH20" s="182"/>
      <c r="RGI20" s="182"/>
      <c r="RGJ20" s="182"/>
      <c r="RGK20" s="182"/>
      <c r="RGL20" s="182"/>
      <c r="RGM20" s="182"/>
      <c r="RGN20" s="182"/>
      <c r="RGO20" s="182"/>
      <c r="RGP20" s="182"/>
      <c r="RGQ20" s="182"/>
      <c r="RGR20" s="182"/>
      <c r="RGS20" s="182"/>
      <c r="RGT20" s="182"/>
      <c r="RGU20" s="182"/>
      <c r="RGV20" s="182"/>
      <c r="RGW20" s="182"/>
      <c r="RGX20" s="182"/>
      <c r="RGY20" s="182"/>
      <c r="RGZ20" s="182"/>
      <c r="RHA20" s="182"/>
      <c r="RHB20" s="182"/>
      <c r="RHC20" s="182"/>
      <c r="RHD20" s="182"/>
      <c r="RHE20" s="182"/>
      <c r="RHF20" s="182"/>
      <c r="RHG20" s="182"/>
      <c r="RHH20" s="182"/>
      <c r="RHI20" s="182"/>
      <c r="RHJ20" s="182"/>
      <c r="RHK20" s="182"/>
      <c r="RHL20" s="182"/>
      <c r="RHM20" s="182"/>
      <c r="RHN20" s="182"/>
      <c r="RHO20" s="182"/>
      <c r="RHP20" s="182"/>
      <c r="RHQ20" s="182"/>
      <c r="RHR20" s="182"/>
      <c r="RHS20" s="182"/>
      <c r="RHT20" s="182"/>
      <c r="RHU20" s="182"/>
      <c r="RHV20" s="182"/>
      <c r="RHW20" s="182"/>
      <c r="RHX20" s="182"/>
      <c r="RHY20" s="182"/>
      <c r="RHZ20" s="182"/>
      <c r="RIA20" s="182"/>
      <c r="RIB20" s="182"/>
      <c r="RIC20" s="182"/>
      <c r="RID20" s="182"/>
      <c r="RIE20" s="182"/>
      <c r="RIF20" s="182"/>
      <c r="RIG20" s="182"/>
      <c r="RIH20" s="182"/>
      <c r="RII20" s="182"/>
      <c r="RIJ20" s="182"/>
      <c r="RIK20" s="182"/>
      <c r="RIL20" s="182"/>
      <c r="RIM20" s="182"/>
      <c r="RIN20" s="182"/>
      <c r="RIO20" s="182"/>
      <c r="RIP20" s="182"/>
      <c r="RIQ20" s="182"/>
      <c r="RIR20" s="182"/>
      <c r="RIS20" s="182"/>
      <c r="RIT20" s="182"/>
      <c r="RIU20" s="182"/>
      <c r="RIV20" s="182"/>
      <c r="RIW20" s="182"/>
      <c r="RIX20" s="182"/>
      <c r="RIY20" s="182"/>
      <c r="RIZ20" s="182"/>
      <c r="RJA20" s="182"/>
      <c r="RJB20" s="182"/>
      <c r="RJC20" s="182"/>
      <c r="RJD20" s="182"/>
      <c r="RJE20" s="182"/>
      <c r="RJF20" s="182"/>
      <c r="RJG20" s="182"/>
      <c r="RJH20" s="182"/>
      <c r="RJI20" s="182"/>
      <c r="RJJ20" s="182"/>
      <c r="RJK20" s="182"/>
      <c r="RJL20" s="182"/>
      <c r="RJM20" s="182"/>
      <c r="RJN20" s="182"/>
      <c r="RJO20" s="182"/>
      <c r="RJP20" s="182"/>
      <c r="RJQ20" s="182"/>
      <c r="RJR20" s="182"/>
      <c r="RJS20" s="182"/>
      <c r="RJT20" s="182"/>
      <c r="RJU20" s="182"/>
      <c r="RJV20" s="182"/>
      <c r="RJW20" s="182"/>
      <c r="RJX20" s="182"/>
      <c r="RJY20" s="182"/>
      <c r="RJZ20" s="182"/>
      <c r="RKA20" s="182"/>
      <c r="RKB20" s="182"/>
      <c r="RKC20" s="182"/>
      <c r="RKD20" s="182"/>
      <c r="RKE20" s="182"/>
      <c r="RKF20" s="182"/>
      <c r="RKG20" s="182"/>
      <c r="RKH20" s="182"/>
      <c r="RKI20" s="182"/>
      <c r="RKJ20" s="182"/>
      <c r="RKK20" s="182"/>
      <c r="RKL20" s="182"/>
      <c r="RKM20" s="182"/>
      <c r="RKN20" s="182"/>
      <c r="RKO20" s="182"/>
      <c r="RKP20" s="182"/>
      <c r="RKQ20" s="182"/>
      <c r="RKR20" s="182"/>
      <c r="RKS20" s="182"/>
      <c r="RKT20" s="182"/>
      <c r="RKU20" s="182"/>
      <c r="RKV20" s="182"/>
      <c r="RKW20" s="182"/>
      <c r="RKX20" s="182"/>
      <c r="RKY20" s="182"/>
      <c r="RKZ20" s="182"/>
      <c r="RLA20" s="182"/>
      <c r="RLB20" s="182"/>
      <c r="RLC20" s="182"/>
      <c r="RLD20" s="182"/>
      <c r="RLE20" s="182"/>
      <c r="RLF20" s="182"/>
      <c r="RLG20" s="182"/>
      <c r="RLH20" s="182"/>
      <c r="RLI20" s="182"/>
      <c r="RLJ20" s="182"/>
      <c r="RLK20" s="182"/>
      <c r="RLL20" s="182"/>
      <c r="RLM20" s="182"/>
      <c r="RLN20" s="182"/>
      <c r="RLO20" s="182"/>
      <c r="RLP20" s="182"/>
      <c r="RLQ20" s="182"/>
      <c r="RLR20" s="182"/>
      <c r="RLS20" s="182"/>
      <c r="RLT20" s="182"/>
      <c r="RLU20" s="182"/>
      <c r="RLV20" s="182"/>
      <c r="RLW20" s="182"/>
      <c r="RLX20" s="182"/>
      <c r="RLY20" s="182"/>
      <c r="RLZ20" s="182"/>
      <c r="RMA20" s="182"/>
      <c r="RMB20" s="182"/>
      <c r="RMC20" s="182"/>
      <c r="RMD20" s="182"/>
      <c r="RME20" s="182"/>
      <c r="RMF20" s="182"/>
      <c r="RMG20" s="182"/>
      <c r="RMH20" s="182"/>
      <c r="RMI20" s="182"/>
      <c r="RMJ20" s="182"/>
      <c r="RMK20" s="182"/>
      <c r="RML20" s="182"/>
      <c r="RMM20" s="182"/>
      <c r="RMN20" s="182"/>
      <c r="RMO20" s="182"/>
      <c r="RMP20" s="182"/>
      <c r="RMQ20" s="182"/>
      <c r="RMR20" s="182"/>
      <c r="RMS20" s="182"/>
      <c r="RMT20" s="182"/>
      <c r="RMU20" s="182"/>
      <c r="RMV20" s="182"/>
      <c r="RMW20" s="182"/>
      <c r="RMX20" s="182"/>
      <c r="RMY20" s="182"/>
      <c r="RMZ20" s="182"/>
      <c r="RNA20" s="182"/>
      <c r="RNB20" s="182"/>
      <c r="RNC20" s="182"/>
      <c r="RND20" s="182"/>
      <c r="RNE20" s="182"/>
      <c r="RNF20" s="182"/>
      <c r="RNG20" s="182"/>
      <c r="RNH20" s="182"/>
      <c r="RNI20" s="182"/>
      <c r="RNJ20" s="182"/>
      <c r="RNK20" s="182"/>
      <c r="RNL20" s="182"/>
      <c r="RNM20" s="182"/>
      <c r="RNN20" s="182"/>
      <c r="RNO20" s="182"/>
      <c r="RNP20" s="182"/>
      <c r="RNQ20" s="182"/>
      <c r="RNR20" s="182"/>
      <c r="RNS20" s="182"/>
      <c r="RNT20" s="182"/>
      <c r="RNU20" s="182"/>
      <c r="RNV20" s="182"/>
      <c r="RNW20" s="182"/>
      <c r="RNX20" s="182"/>
      <c r="RNY20" s="182"/>
      <c r="RNZ20" s="182"/>
      <c r="ROA20" s="182"/>
      <c r="ROB20" s="182"/>
      <c r="ROC20" s="182"/>
      <c r="ROD20" s="182"/>
      <c r="ROE20" s="182"/>
      <c r="ROF20" s="182"/>
      <c r="ROG20" s="182"/>
      <c r="ROH20" s="182"/>
      <c r="ROI20" s="182"/>
      <c r="ROJ20" s="182"/>
      <c r="ROK20" s="182"/>
      <c r="ROL20" s="182"/>
      <c r="ROM20" s="182"/>
      <c r="RON20" s="182"/>
      <c r="ROO20" s="182"/>
      <c r="ROP20" s="182"/>
      <c r="ROQ20" s="182"/>
      <c r="ROR20" s="182"/>
      <c r="ROS20" s="182"/>
      <c r="ROT20" s="182"/>
      <c r="ROU20" s="182"/>
      <c r="ROV20" s="182"/>
      <c r="ROW20" s="182"/>
      <c r="ROX20" s="182"/>
      <c r="ROY20" s="182"/>
      <c r="ROZ20" s="182"/>
      <c r="RPA20" s="182"/>
      <c r="RPB20" s="182"/>
      <c r="RPC20" s="182"/>
      <c r="RPD20" s="182"/>
      <c r="RPE20" s="182"/>
      <c r="RPF20" s="182"/>
      <c r="RPG20" s="182"/>
      <c r="RPH20" s="182"/>
      <c r="RPI20" s="182"/>
      <c r="RPJ20" s="182"/>
      <c r="RPK20" s="182"/>
      <c r="RPL20" s="182"/>
      <c r="RPM20" s="182"/>
      <c r="RPN20" s="182"/>
      <c r="RPO20" s="182"/>
      <c r="RPP20" s="182"/>
      <c r="RPQ20" s="182"/>
      <c r="RPR20" s="182"/>
      <c r="RPS20" s="182"/>
      <c r="RPT20" s="182"/>
      <c r="RPU20" s="182"/>
      <c r="RPV20" s="182"/>
      <c r="RPW20" s="182"/>
      <c r="RPX20" s="182"/>
      <c r="RPY20" s="182"/>
      <c r="RPZ20" s="182"/>
      <c r="RQA20" s="182"/>
      <c r="RQB20" s="182"/>
      <c r="RQC20" s="182"/>
      <c r="RQD20" s="182"/>
      <c r="RQE20" s="182"/>
      <c r="RQF20" s="182"/>
      <c r="RQG20" s="182"/>
      <c r="RQH20" s="182"/>
      <c r="RQI20" s="182"/>
      <c r="RQJ20" s="182"/>
      <c r="RQK20" s="182"/>
      <c r="RQL20" s="182"/>
      <c r="RQM20" s="182"/>
      <c r="RQN20" s="182"/>
      <c r="RQO20" s="182"/>
      <c r="RQP20" s="182"/>
      <c r="RQQ20" s="182"/>
      <c r="RQR20" s="182"/>
      <c r="RQS20" s="182"/>
      <c r="RQT20" s="182"/>
      <c r="RQU20" s="182"/>
      <c r="RQV20" s="182"/>
      <c r="RQW20" s="182"/>
      <c r="RQX20" s="182"/>
      <c r="RQY20" s="182"/>
      <c r="RQZ20" s="182"/>
      <c r="RRA20" s="182"/>
      <c r="RRB20" s="182"/>
      <c r="RRC20" s="182"/>
      <c r="RRD20" s="182"/>
      <c r="RRE20" s="182"/>
      <c r="RRF20" s="182"/>
      <c r="RRG20" s="182"/>
      <c r="RRH20" s="182"/>
      <c r="RRI20" s="182"/>
      <c r="RRJ20" s="182"/>
      <c r="RRK20" s="182"/>
      <c r="RRL20" s="182"/>
      <c r="RRM20" s="182"/>
      <c r="RRN20" s="182"/>
      <c r="RRO20" s="182"/>
      <c r="RRP20" s="182"/>
      <c r="RRQ20" s="182"/>
      <c r="RRR20" s="182"/>
      <c r="RRS20" s="182"/>
      <c r="RRT20" s="182"/>
      <c r="RRU20" s="182"/>
      <c r="RRV20" s="182"/>
      <c r="RRW20" s="182"/>
      <c r="RRX20" s="182"/>
      <c r="RRY20" s="182"/>
      <c r="RRZ20" s="182"/>
      <c r="RSA20" s="182"/>
      <c r="RSB20" s="182"/>
      <c r="RSC20" s="182"/>
      <c r="RSD20" s="182"/>
      <c r="RSE20" s="182"/>
      <c r="RSF20" s="182"/>
      <c r="RSG20" s="182"/>
      <c r="RSH20" s="182"/>
      <c r="RSI20" s="182"/>
      <c r="RSJ20" s="182"/>
      <c r="RSK20" s="182"/>
      <c r="RSL20" s="182"/>
      <c r="RSM20" s="182"/>
      <c r="RSN20" s="182"/>
      <c r="RSO20" s="182"/>
      <c r="RSP20" s="182"/>
      <c r="RSQ20" s="182"/>
      <c r="RSR20" s="182"/>
      <c r="RSS20" s="182"/>
      <c r="RST20" s="182"/>
      <c r="RSU20" s="182"/>
      <c r="RSV20" s="182"/>
      <c r="RSW20" s="182"/>
      <c r="RSX20" s="182"/>
      <c r="RSY20" s="182"/>
      <c r="RSZ20" s="182"/>
      <c r="RTA20" s="182"/>
      <c r="RTB20" s="182"/>
      <c r="RTC20" s="182"/>
      <c r="RTD20" s="182"/>
      <c r="RTE20" s="182"/>
      <c r="RTF20" s="182"/>
      <c r="RTG20" s="182"/>
      <c r="RTH20" s="182"/>
      <c r="RTI20" s="182"/>
      <c r="RTJ20" s="182"/>
      <c r="RTK20" s="182"/>
      <c r="RTL20" s="182"/>
      <c r="RTM20" s="182"/>
      <c r="RTN20" s="182"/>
      <c r="RTO20" s="182"/>
      <c r="RTP20" s="182"/>
      <c r="RTQ20" s="182"/>
      <c r="RTR20" s="182"/>
      <c r="RTS20" s="182"/>
      <c r="RTT20" s="182"/>
      <c r="RTU20" s="182"/>
      <c r="RTV20" s="182"/>
      <c r="RTW20" s="182"/>
      <c r="RTX20" s="182"/>
      <c r="RTY20" s="182"/>
      <c r="RTZ20" s="182"/>
      <c r="RUA20" s="182"/>
      <c r="RUB20" s="182"/>
      <c r="RUC20" s="182"/>
      <c r="RUD20" s="182"/>
      <c r="RUE20" s="182"/>
      <c r="RUF20" s="182"/>
      <c r="RUG20" s="182"/>
      <c r="RUH20" s="182"/>
      <c r="RUI20" s="182"/>
      <c r="RUJ20" s="182"/>
      <c r="RUK20" s="182"/>
      <c r="RUL20" s="182"/>
      <c r="RUM20" s="182"/>
      <c r="RUN20" s="182"/>
      <c r="RUO20" s="182"/>
      <c r="RUP20" s="182"/>
      <c r="RUQ20" s="182"/>
      <c r="RUR20" s="182"/>
      <c r="RUS20" s="182"/>
      <c r="RUT20" s="182"/>
      <c r="RUU20" s="182"/>
      <c r="RUV20" s="182"/>
      <c r="RUW20" s="182"/>
      <c r="RUX20" s="182"/>
      <c r="RUY20" s="182"/>
      <c r="RUZ20" s="182"/>
      <c r="RVA20" s="182"/>
      <c r="RVB20" s="182"/>
      <c r="RVC20" s="182"/>
      <c r="RVD20" s="182"/>
      <c r="RVE20" s="182"/>
      <c r="RVF20" s="182"/>
      <c r="RVG20" s="182"/>
      <c r="RVH20" s="182"/>
      <c r="RVI20" s="182"/>
      <c r="RVJ20" s="182"/>
      <c r="RVK20" s="182"/>
      <c r="RVL20" s="182"/>
      <c r="RVM20" s="182"/>
      <c r="RVN20" s="182"/>
      <c r="RVO20" s="182"/>
      <c r="RVP20" s="182"/>
      <c r="RVQ20" s="182"/>
      <c r="RVR20" s="182"/>
      <c r="RVS20" s="182"/>
      <c r="RVT20" s="182"/>
      <c r="RVU20" s="182"/>
      <c r="RVV20" s="182"/>
      <c r="RVW20" s="182"/>
      <c r="RVX20" s="182"/>
      <c r="RVY20" s="182"/>
      <c r="RVZ20" s="182"/>
      <c r="RWA20" s="182"/>
      <c r="RWB20" s="182"/>
      <c r="RWC20" s="182"/>
      <c r="RWD20" s="182"/>
      <c r="RWE20" s="182"/>
      <c r="RWF20" s="182"/>
      <c r="RWG20" s="182"/>
      <c r="RWH20" s="182"/>
      <c r="RWI20" s="182"/>
      <c r="RWJ20" s="182"/>
      <c r="RWK20" s="182"/>
      <c r="RWL20" s="182"/>
      <c r="RWM20" s="182"/>
      <c r="RWN20" s="182"/>
      <c r="RWO20" s="182"/>
      <c r="RWP20" s="182"/>
      <c r="RWQ20" s="182"/>
      <c r="RWR20" s="182"/>
      <c r="RWS20" s="182"/>
      <c r="RWT20" s="182"/>
      <c r="RWU20" s="182"/>
      <c r="RWV20" s="182"/>
      <c r="RWW20" s="182"/>
      <c r="RWX20" s="182"/>
      <c r="RWY20" s="182"/>
      <c r="RWZ20" s="182"/>
      <c r="RXA20" s="182"/>
      <c r="RXB20" s="182"/>
      <c r="RXC20" s="182"/>
      <c r="RXD20" s="182"/>
      <c r="RXE20" s="182"/>
      <c r="RXF20" s="182"/>
      <c r="RXG20" s="182"/>
      <c r="RXH20" s="182"/>
      <c r="RXI20" s="182"/>
      <c r="RXJ20" s="182"/>
      <c r="RXK20" s="182"/>
      <c r="RXL20" s="182"/>
      <c r="RXM20" s="182"/>
      <c r="RXN20" s="182"/>
      <c r="RXO20" s="182"/>
      <c r="RXP20" s="182"/>
      <c r="RXQ20" s="182"/>
      <c r="RXR20" s="182"/>
      <c r="RXS20" s="182"/>
      <c r="RXT20" s="182"/>
      <c r="RXU20" s="182"/>
      <c r="RXV20" s="182"/>
      <c r="RXW20" s="182"/>
      <c r="RXX20" s="182"/>
      <c r="RXY20" s="182"/>
      <c r="RXZ20" s="182"/>
      <c r="RYA20" s="182"/>
      <c r="RYB20" s="182"/>
      <c r="RYC20" s="182"/>
      <c r="RYD20" s="182"/>
      <c r="RYE20" s="182"/>
      <c r="RYF20" s="182"/>
      <c r="RYG20" s="182"/>
      <c r="RYH20" s="182"/>
      <c r="RYI20" s="182"/>
      <c r="RYJ20" s="182"/>
      <c r="RYK20" s="182"/>
      <c r="RYL20" s="182"/>
      <c r="RYM20" s="182"/>
      <c r="RYN20" s="182"/>
      <c r="RYO20" s="182"/>
      <c r="RYP20" s="182"/>
      <c r="RYQ20" s="182"/>
      <c r="RYR20" s="182"/>
      <c r="RYS20" s="182"/>
      <c r="RYT20" s="182"/>
      <c r="RYU20" s="182"/>
      <c r="RYV20" s="182"/>
      <c r="RYW20" s="182"/>
      <c r="RYX20" s="182"/>
      <c r="RYY20" s="182"/>
      <c r="RYZ20" s="182"/>
      <c r="RZA20" s="182"/>
      <c r="RZB20" s="182"/>
      <c r="RZC20" s="182"/>
      <c r="RZD20" s="182"/>
      <c r="RZE20" s="182"/>
      <c r="RZF20" s="182"/>
      <c r="RZG20" s="182"/>
      <c r="RZH20" s="182"/>
      <c r="RZI20" s="182"/>
      <c r="RZJ20" s="182"/>
      <c r="RZK20" s="182"/>
      <c r="RZL20" s="182"/>
      <c r="RZM20" s="182"/>
      <c r="RZN20" s="182"/>
      <c r="RZO20" s="182"/>
      <c r="RZP20" s="182"/>
      <c r="RZQ20" s="182"/>
      <c r="RZR20" s="182"/>
      <c r="RZS20" s="182"/>
      <c r="RZT20" s="182"/>
      <c r="RZU20" s="182"/>
      <c r="RZV20" s="182"/>
      <c r="RZW20" s="182"/>
      <c r="RZX20" s="182"/>
      <c r="RZY20" s="182"/>
      <c r="RZZ20" s="182"/>
      <c r="SAA20" s="182"/>
      <c r="SAB20" s="182"/>
      <c r="SAC20" s="182"/>
      <c r="SAD20" s="182"/>
      <c r="SAE20" s="182"/>
      <c r="SAF20" s="182"/>
      <c r="SAG20" s="182"/>
      <c r="SAH20" s="182"/>
      <c r="SAI20" s="182"/>
      <c r="SAJ20" s="182"/>
      <c r="SAK20" s="182"/>
      <c r="SAL20" s="182"/>
      <c r="SAM20" s="182"/>
      <c r="SAN20" s="182"/>
      <c r="SAO20" s="182"/>
      <c r="SAP20" s="182"/>
      <c r="SAQ20" s="182"/>
      <c r="SAR20" s="182"/>
      <c r="SAS20" s="182"/>
      <c r="SAT20" s="182"/>
      <c r="SAU20" s="182"/>
      <c r="SAV20" s="182"/>
      <c r="SAW20" s="182"/>
      <c r="SAX20" s="182"/>
      <c r="SAY20" s="182"/>
      <c r="SAZ20" s="182"/>
      <c r="SBA20" s="182"/>
      <c r="SBB20" s="182"/>
      <c r="SBC20" s="182"/>
      <c r="SBD20" s="182"/>
      <c r="SBE20" s="182"/>
      <c r="SBF20" s="182"/>
      <c r="SBG20" s="182"/>
      <c r="SBH20" s="182"/>
      <c r="SBI20" s="182"/>
      <c r="SBJ20" s="182"/>
      <c r="SBK20" s="182"/>
      <c r="SBL20" s="182"/>
      <c r="SBM20" s="182"/>
      <c r="SBN20" s="182"/>
      <c r="SBO20" s="182"/>
      <c r="SBP20" s="182"/>
      <c r="SBQ20" s="182"/>
      <c r="SBR20" s="182"/>
      <c r="SBS20" s="182"/>
      <c r="SBT20" s="182"/>
      <c r="SBU20" s="182"/>
      <c r="SBV20" s="182"/>
      <c r="SBW20" s="182"/>
      <c r="SBX20" s="182"/>
      <c r="SBY20" s="182"/>
      <c r="SBZ20" s="182"/>
      <c r="SCA20" s="182"/>
      <c r="SCB20" s="182"/>
      <c r="SCC20" s="182"/>
      <c r="SCD20" s="182"/>
      <c r="SCE20" s="182"/>
      <c r="SCF20" s="182"/>
      <c r="SCG20" s="182"/>
      <c r="SCH20" s="182"/>
      <c r="SCI20" s="182"/>
      <c r="SCJ20" s="182"/>
      <c r="SCK20" s="182"/>
      <c r="SCL20" s="182"/>
      <c r="SCM20" s="182"/>
      <c r="SCN20" s="182"/>
      <c r="SCO20" s="182"/>
      <c r="SCP20" s="182"/>
      <c r="SCQ20" s="182"/>
      <c r="SCR20" s="182"/>
      <c r="SCS20" s="182"/>
      <c r="SCT20" s="182"/>
      <c r="SCU20" s="182"/>
      <c r="SCV20" s="182"/>
      <c r="SCW20" s="182"/>
      <c r="SCX20" s="182"/>
      <c r="SCY20" s="182"/>
      <c r="SCZ20" s="182"/>
      <c r="SDA20" s="182"/>
      <c r="SDB20" s="182"/>
      <c r="SDC20" s="182"/>
      <c r="SDD20" s="182"/>
      <c r="SDE20" s="182"/>
      <c r="SDF20" s="182"/>
      <c r="SDG20" s="182"/>
      <c r="SDH20" s="182"/>
      <c r="SDI20" s="182"/>
      <c r="SDJ20" s="182"/>
      <c r="SDK20" s="182"/>
      <c r="SDL20" s="182"/>
      <c r="SDM20" s="182"/>
      <c r="SDN20" s="182"/>
      <c r="SDO20" s="182"/>
      <c r="SDP20" s="182"/>
      <c r="SDQ20" s="182"/>
      <c r="SDR20" s="182"/>
      <c r="SDS20" s="182"/>
      <c r="SDT20" s="182"/>
      <c r="SDU20" s="182"/>
      <c r="SDV20" s="182"/>
      <c r="SDW20" s="182"/>
      <c r="SDX20" s="182"/>
      <c r="SDY20" s="182"/>
      <c r="SDZ20" s="182"/>
      <c r="SEA20" s="182"/>
      <c r="SEB20" s="182"/>
      <c r="SEC20" s="182"/>
      <c r="SED20" s="182"/>
      <c r="SEE20" s="182"/>
      <c r="SEF20" s="182"/>
      <c r="SEG20" s="182"/>
      <c r="SEH20" s="182"/>
      <c r="SEI20" s="182"/>
      <c r="SEJ20" s="182"/>
      <c r="SEK20" s="182"/>
      <c r="SEL20" s="182"/>
      <c r="SEM20" s="182"/>
      <c r="SEN20" s="182"/>
      <c r="SEO20" s="182"/>
      <c r="SEP20" s="182"/>
      <c r="SEQ20" s="182"/>
      <c r="SER20" s="182"/>
      <c r="SES20" s="182"/>
      <c r="SET20" s="182"/>
      <c r="SEU20" s="182"/>
      <c r="SEV20" s="182"/>
      <c r="SEW20" s="182"/>
      <c r="SEX20" s="182"/>
      <c r="SEY20" s="182"/>
      <c r="SEZ20" s="182"/>
      <c r="SFA20" s="182"/>
      <c r="SFB20" s="182"/>
      <c r="SFC20" s="182"/>
      <c r="SFD20" s="182"/>
      <c r="SFE20" s="182"/>
      <c r="SFF20" s="182"/>
      <c r="SFG20" s="182"/>
      <c r="SFH20" s="182"/>
      <c r="SFI20" s="182"/>
      <c r="SFJ20" s="182"/>
      <c r="SFK20" s="182"/>
      <c r="SFL20" s="182"/>
      <c r="SFM20" s="182"/>
      <c r="SFN20" s="182"/>
      <c r="SFO20" s="182"/>
      <c r="SFP20" s="182"/>
      <c r="SFQ20" s="182"/>
      <c r="SFR20" s="182"/>
      <c r="SFS20" s="182"/>
      <c r="SFT20" s="182"/>
      <c r="SFU20" s="182"/>
      <c r="SFV20" s="182"/>
      <c r="SFW20" s="182"/>
      <c r="SFX20" s="182"/>
      <c r="SFY20" s="182"/>
      <c r="SFZ20" s="182"/>
      <c r="SGA20" s="182"/>
      <c r="SGB20" s="182"/>
      <c r="SGC20" s="182"/>
      <c r="SGD20" s="182"/>
      <c r="SGE20" s="182"/>
      <c r="SGF20" s="182"/>
      <c r="SGG20" s="182"/>
      <c r="SGH20" s="182"/>
      <c r="SGI20" s="182"/>
      <c r="SGJ20" s="182"/>
      <c r="SGK20" s="182"/>
      <c r="SGL20" s="182"/>
      <c r="SGM20" s="182"/>
      <c r="SGN20" s="182"/>
      <c r="SGO20" s="182"/>
      <c r="SGP20" s="182"/>
      <c r="SGQ20" s="182"/>
      <c r="SGR20" s="182"/>
      <c r="SGS20" s="182"/>
      <c r="SGT20" s="182"/>
      <c r="SGU20" s="182"/>
      <c r="SGV20" s="182"/>
      <c r="SGW20" s="182"/>
      <c r="SGX20" s="182"/>
      <c r="SGY20" s="182"/>
      <c r="SGZ20" s="182"/>
      <c r="SHA20" s="182"/>
      <c r="SHB20" s="182"/>
      <c r="SHC20" s="182"/>
      <c r="SHD20" s="182"/>
      <c r="SHE20" s="182"/>
      <c r="SHF20" s="182"/>
      <c r="SHG20" s="182"/>
      <c r="SHH20" s="182"/>
      <c r="SHI20" s="182"/>
      <c r="SHJ20" s="182"/>
      <c r="SHK20" s="182"/>
      <c r="SHL20" s="182"/>
      <c r="SHM20" s="182"/>
      <c r="SHN20" s="182"/>
      <c r="SHO20" s="182"/>
      <c r="SHP20" s="182"/>
      <c r="SHQ20" s="182"/>
      <c r="SHR20" s="182"/>
      <c r="SHS20" s="182"/>
      <c r="SHT20" s="182"/>
      <c r="SHU20" s="182"/>
      <c r="SHV20" s="182"/>
      <c r="SHW20" s="182"/>
      <c r="SHX20" s="182"/>
      <c r="SHY20" s="182"/>
      <c r="SHZ20" s="182"/>
      <c r="SIA20" s="182"/>
      <c r="SIB20" s="182"/>
      <c r="SIC20" s="182"/>
      <c r="SID20" s="182"/>
      <c r="SIE20" s="182"/>
      <c r="SIF20" s="182"/>
      <c r="SIG20" s="182"/>
      <c r="SIH20" s="182"/>
      <c r="SII20" s="182"/>
      <c r="SIJ20" s="182"/>
      <c r="SIK20" s="182"/>
      <c r="SIL20" s="182"/>
      <c r="SIM20" s="182"/>
      <c r="SIN20" s="182"/>
      <c r="SIO20" s="182"/>
      <c r="SIP20" s="182"/>
      <c r="SIQ20" s="182"/>
      <c r="SIR20" s="182"/>
      <c r="SIS20" s="182"/>
      <c r="SIT20" s="182"/>
      <c r="SIU20" s="182"/>
      <c r="SIV20" s="182"/>
      <c r="SIW20" s="182"/>
      <c r="SIX20" s="182"/>
      <c r="SIY20" s="182"/>
      <c r="SIZ20" s="182"/>
      <c r="SJA20" s="182"/>
      <c r="SJB20" s="182"/>
      <c r="SJC20" s="182"/>
      <c r="SJD20" s="182"/>
      <c r="SJE20" s="182"/>
      <c r="SJF20" s="182"/>
      <c r="SJG20" s="182"/>
      <c r="SJH20" s="182"/>
      <c r="SJI20" s="182"/>
      <c r="SJJ20" s="182"/>
      <c r="SJK20" s="182"/>
      <c r="SJL20" s="182"/>
      <c r="SJM20" s="182"/>
      <c r="SJN20" s="182"/>
      <c r="SJO20" s="182"/>
      <c r="SJP20" s="182"/>
      <c r="SJQ20" s="182"/>
      <c r="SJR20" s="182"/>
      <c r="SJS20" s="182"/>
      <c r="SJT20" s="182"/>
      <c r="SJU20" s="182"/>
      <c r="SJV20" s="182"/>
      <c r="SJW20" s="182"/>
      <c r="SJX20" s="182"/>
      <c r="SJY20" s="182"/>
      <c r="SJZ20" s="182"/>
      <c r="SKA20" s="182"/>
      <c r="SKB20" s="182"/>
      <c r="SKC20" s="182"/>
      <c r="SKD20" s="182"/>
      <c r="SKE20" s="182"/>
      <c r="SKF20" s="182"/>
      <c r="SKG20" s="182"/>
      <c r="SKH20" s="182"/>
      <c r="SKI20" s="182"/>
      <c r="SKJ20" s="182"/>
      <c r="SKK20" s="182"/>
      <c r="SKL20" s="182"/>
      <c r="SKM20" s="182"/>
      <c r="SKN20" s="182"/>
      <c r="SKO20" s="182"/>
      <c r="SKP20" s="182"/>
      <c r="SKQ20" s="182"/>
      <c r="SKR20" s="182"/>
      <c r="SKS20" s="182"/>
      <c r="SKT20" s="182"/>
      <c r="SKU20" s="182"/>
      <c r="SKV20" s="182"/>
      <c r="SKW20" s="182"/>
      <c r="SKX20" s="182"/>
      <c r="SKY20" s="182"/>
      <c r="SKZ20" s="182"/>
      <c r="SLA20" s="182"/>
      <c r="SLB20" s="182"/>
      <c r="SLC20" s="182"/>
      <c r="SLD20" s="182"/>
      <c r="SLE20" s="182"/>
      <c r="SLF20" s="182"/>
      <c r="SLG20" s="182"/>
      <c r="SLH20" s="182"/>
      <c r="SLI20" s="182"/>
      <c r="SLJ20" s="182"/>
      <c r="SLK20" s="182"/>
      <c r="SLL20" s="182"/>
      <c r="SLM20" s="182"/>
      <c r="SLN20" s="182"/>
      <c r="SLO20" s="182"/>
      <c r="SLP20" s="182"/>
      <c r="SLQ20" s="182"/>
      <c r="SLR20" s="182"/>
      <c r="SLS20" s="182"/>
      <c r="SLT20" s="182"/>
      <c r="SLU20" s="182"/>
      <c r="SLV20" s="182"/>
      <c r="SLW20" s="182"/>
      <c r="SLX20" s="182"/>
      <c r="SLY20" s="182"/>
      <c r="SLZ20" s="182"/>
      <c r="SMA20" s="182"/>
      <c r="SMB20" s="182"/>
      <c r="SMC20" s="182"/>
      <c r="SMD20" s="182"/>
      <c r="SME20" s="182"/>
      <c r="SMF20" s="182"/>
      <c r="SMG20" s="182"/>
      <c r="SMH20" s="182"/>
      <c r="SMI20" s="182"/>
      <c r="SMJ20" s="182"/>
      <c r="SMK20" s="182"/>
      <c r="SML20" s="182"/>
      <c r="SMM20" s="182"/>
      <c r="SMN20" s="182"/>
      <c r="SMO20" s="182"/>
      <c r="SMP20" s="182"/>
      <c r="SMQ20" s="182"/>
      <c r="SMR20" s="182"/>
      <c r="SMS20" s="182"/>
      <c r="SMT20" s="182"/>
      <c r="SMU20" s="182"/>
      <c r="SMV20" s="182"/>
      <c r="SMW20" s="182"/>
      <c r="SMX20" s="182"/>
      <c r="SMY20" s="182"/>
      <c r="SMZ20" s="182"/>
      <c r="SNA20" s="182"/>
      <c r="SNB20" s="182"/>
      <c r="SNC20" s="182"/>
      <c r="SND20" s="182"/>
      <c r="SNE20" s="182"/>
      <c r="SNF20" s="182"/>
      <c r="SNG20" s="182"/>
      <c r="SNH20" s="182"/>
      <c r="SNI20" s="182"/>
      <c r="SNJ20" s="182"/>
      <c r="SNK20" s="182"/>
      <c r="SNL20" s="182"/>
      <c r="SNM20" s="182"/>
      <c r="SNN20" s="182"/>
      <c r="SNO20" s="182"/>
      <c r="SNP20" s="182"/>
      <c r="SNQ20" s="182"/>
      <c r="SNR20" s="182"/>
      <c r="SNS20" s="182"/>
      <c r="SNT20" s="182"/>
      <c r="SNU20" s="182"/>
      <c r="SNV20" s="182"/>
      <c r="SNW20" s="182"/>
      <c r="SNX20" s="182"/>
      <c r="SNY20" s="182"/>
      <c r="SNZ20" s="182"/>
      <c r="SOA20" s="182"/>
      <c r="SOB20" s="182"/>
      <c r="SOC20" s="182"/>
      <c r="SOD20" s="182"/>
      <c r="SOE20" s="182"/>
      <c r="SOF20" s="182"/>
      <c r="SOG20" s="182"/>
      <c r="SOH20" s="182"/>
      <c r="SOI20" s="182"/>
      <c r="SOJ20" s="182"/>
      <c r="SOK20" s="182"/>
      <c r="SOL20" s="182"/>
      <c r="SOM20" s="182"/>
      <c r="SON20" s="182"/>
      <c r="SOO20" s="182"/>
      <c r="SOP20" s="182"/>
      <c r="SOQ20" s="182"/>
      <c r="SOR20" s="182"/>
      <c r="SOS20" s="182"/>
      <c r="SOT20" s="182"/>
      <c r="SOU20" s="182"/>
      <c r="SOV20" s="182"/>
      <c r="SOW20" s="182"/>
      <c r="SOX20" s="182"/>
      <c r="SOY20" s="182"/>
      <c r="SOZ20" s="182"/>
      <c r="SPA20" s="182"/>
      <c r="SPB20" s="182"/>
      <c r="SPC20" s="182"/>
      <c r="SPD20" s="182"/>
      <c r="SPE20" s="182"/>
      <c r="SPF20" s="182"/>
      <c r="SPG20" s="182"/>
      <c r="SPH20" s="182"/>
      <c r="SPI20" s="182"/>
      <c r="SPJ20" s="182"/>
      <c r="SPK20" s="182"/>
      <c r="SPL20" s="182"/>
      <c r="SPM20" s="182"/>
      <c r="SPN20" s="182"/>
      <c r="SPO20" s="182"/>
      <c r="SPP20" s="182"/>
      <c r="SPQ20" s="182"/>
      <c r="SPR20" s="182"/>
      <c r="SPS20" s="182"/>
      <c r="SPT20" s="182"/>
      <c r="SPU20" s="182"/>
      <c r="SPV20" s="182"/>
      <c r="SPW20" s="182"/>
      <c r="SPX20" s="182"/>
      <c r="SPY20" s="182"/>
      <c r="SPZ20" s="182"/>
      <c r="SQA20" s="182"/>
      <c r="SQB20" s="182"/>
      <c r="SQC20" s="182"/>
      <c r="SQD20" s="182"/>
      <c r="SQE20" s="182"/>
      <c r="SQF20" s="182"/>
      <c r="SQG20" s="182"/>
      <c r="SQH20" s="182"/>
      <c r="SQI20" s="182"/>
      <c r="SQJ20" s="182"/>
      <c r="SQK20" s="182"/>
      <c r="SQL20" s="182"/>
      <c r="SQM20" s="182"/>
      <c r="SQN20" s="182"/>
      <c r="SQO20" s="182"/>
      <c r="SQP20" s="182"/>
      <c r="SQQ20" s="182"/>
      <c r="SQR20" s="182"/>
      <c r="SQS20" s="182"/>
      <c r="SQT20" s="182"/>
      <c r="SQU20" s="182"/>
      <c r="SQV20" s="182"/>
      <c r="SQW20" s="182"/>
      <c r="SQX20" s="182"/>
      <c r="SQY20" s="182"/>
      <c r="SQZ20" s="182"/>
      <c r="SRA20" s="182"/>
      <c r="SRB20" s="182"/>
      <c r="SRC20" s="182"/>
      <c r="SRD20" s="182"/>
      <c r="SRE20" s="182"/>
      <c r="SRF20" s="182"/>
      <c r="SRG20" s="182"/>
      <c r="SRH20" s="182"/>
      <c r="SRI20" s="182"/>
      <c r="SRJ20" s="182"/>
      <c r="SRK20" s="182"/>
      <c r="SRL20" s="182"/>
      <c r="SRM20" s="182"/>
      <c r="SRN20" s="182"/>
      <c r="SRO20" s="182"/>
      <c r="SRP20" s="182"/>
      <c r="SRQ20" s="182"/>
      <c r="SRR20" s="182"/>
      <c r="SRS20" s="182"/>
      <c r="SRT20" s="182"/>
      <c r="SRU20" s="182"/>
      <c r="SRV20" s="182"/>
      <c r="SRW20" s="182"/>
      <c r="SRX20" s="182"/>
      <c r="SRY20" s="182"/>
      <c r="SRZ20" s="182"/>
      <c r="SSA20" s="182"/>
      <c r="SSB20" s="182"/>
      <c r="SSC20" s="182"/>
      <c r="SSD20" s="182"/>
      <c r="SSE20" s="182"/>
      <c r="SSF20" s="182"/>
      <c r="SSG20" s="182"/>
      <c r="SSH20" s="182"/>
      <c r="SSI20" s="182"/>
      <c r="SSJ20" s="182"/>
      <c r="SSK20" s="182"/>
      <c r="SSL20" s="182"/>
      <c r="SSM20" s="182"/>
      <c r="SSN20" s="182"/>
      <c r="SSO20" s="182"/>
      <c r="SSP20" s="182"/>
      <c r="SSQ20" s="182"/>
      <c r="SSR20" s="182"/>
      <c r="SSS20" s="182"/>
      <c r="SST20" s="182"/>
      <c r="SSU20" s="182"/>
      <c r="SSV20" s="182"/>
      <c r="SSW20" s="182"/>
      <c r="SSX20" s="182"/>
      <c r="SSY20" s="182"/>
      <c r="SSZ20" s="182"/>
      <c r="STA20" s="182"/>
      <c r="STB20" s="182"/>
      <c r="STC20" s="182"/>
      <c r="STD20" s="182"/>
      <c r="STE20" s="182"/>
      <c r="STF20" s="182"/>
      <c r="STG20" s="182"/>
      <c r="STH20" s="182"/>
      <c r="STI20" s="182"/>
      <c r="STJ20" s="182"/>
      <c r="STK20" s="182"/>
      <c r="STL20" s="182"/>
      <c r="STM20" s="182"/>
      <c r="STN20" s="182"/>
      <c r="STO20" s="182"/>
      <c r="STP20" s="182"/>
      <c r="STQ20" s="182"/>
      <c r="STR20" s="182"/>
      <c r="STS20" s="182"/>
      <c r="STT20" s="182"/>
      <c r="STU20" s="182"/>
      <c r="STV20" s="182"/>
      <c r="STW20" s="182"/>
      <c r="STX20" s="182"/>
      <c r="STY20" s="182"/>
      <c r="STZ20" s="182"/>
      <c r="SUA20" s="182"/>
      <c r="SUB20" s="182"/>
      <c r="SUC20" s="182"/>
      <c r="SUD20" s="182"/>
      <c r="SUE20" s="182"/>
      <c r="SUF20" s="182"/>
      <c r="SUG20" s="182"/>
      <c r="SUH20" s="182"/>
      <c r="SUI20" s="182"/>
      <c r="SUJ20" s="182"/>
      <c r="SUK20" s="182"/>
      <c r="SUL20" s="182"/>
      <c r="SUM20" s="182"/>
      <c r="SUN20" s="182"/>
      <c r="SUO20" s="182"/>
      <c r="SUP20" s="182"/>
      <c r="SUQ20" s="182"/>
      <c r="SUR20" s="182"/>
      <c r="SUS20" s="182"/>
      <c r="SUT20" s="182"/>
      <c r="SUU20" s="182"/>
      <c r="SUV20" s="182"/>
      <c r="SUW20" s="182"/>
      <c r="SUX20" s="182"/>
      <c r="SUY20" s="182"/>
      <c r="SUZ20" s="182"/>
      <c r="SVA20" s="182"/>
      <c r="SVB20" s="182"/>
      <c r="SVC20" s="182"/>
      <c r="SVD20" s="182"/>
      <c r="SVE20" s="182"/>
      <c r="SVF20" s="182"/>
      <c r="SVG20" s="182"/>
      <c r="SVH20" s="182"/>
      <c r="SVI20" s="182"/>
      <c r="SVJ20" s="182"/>
      <c r="SVK20" s="182"/>
      <c r="SVL20" s="182"/>
      <c r="SVM20" s="182"/>
      <c r="SVN20" s="182"/>
      <c r="SVO20" s="182"/>
      <c r="SVP20" s="182"/>
      <c r="SVQ20" s="182"/>
      <c r="SVR20" s="182"/>
      <c r="SVS20" s="182"/>
      <c r="SVT20" s="182"/>
      <c r="SVU20" s="182"/>
      <c r="SVV20" s="182"/>
      <c r="SVW20" s="182"/>
      <c r="SVX20" s="182"/>
      <c r="SVY20" s="182"/>
      <c r="SVZ20" s="182"/>
      <c r="SWA20" s="182"/>
      <c r="SWB20" s="182"/>
      <c r="SWC20" s="182"/>
      <c r="SWD20" s="182"/>
      <c r="SWE20" s="182"/>
      <c r="SWF20" s="182"/>
      <c r="SWG20" s="182"/>
      <c r="SWH20" s="182"/>
      <c r="SWI20" s="182"/>
      <c r="SWJ20" s="182"/>
      <c r="SWK20" s="182"/>
      <c r="SWL20" s="182"/>
      <c r="SWM20" s="182"/>
      <c r="SWN20" s="182"/>
      <c r="SWO20" s="182"/>
      <c r="SWP20" s="182"/>
      <c r="SWQ20" s="182"/>
      <c r="SWR20" s="182"/>
      <c r="SWS20" s="182"/>
      <c r="SWT20" s="182"/>
      <c r="SWU20" s="182"/>
      <c r="SWV20" s="182"/>
      <c r="SWW20" s="182"/>
      <c r="SWX20" s="182"/>
      <c r="SWY20" s="182"/>
      <c r="SWZ20" s="182"/>
      <c r="SXA20" s="182"/>
      <c r="SXB20" s="182"/>
      <c r="SXC20" s="182"/>
      <c r="SXD20" s="182"/>
      <c r="SXE20" s="182"/>
      <c r="SXF20" s="182"/>
      <c r="SXG20" s="182"/>
      <c r="SXH20" s="182"/>
      <c r="SXI20" s="182"/>
      <c r="SXJ20" s="182"/>
      <c r="SXK20" s="182"/>
      <c r="SXL20" s="182"/>
      <c r="SXM20" s="182"/>
      <c r="SXN20" s="182"/>
      <c r="SXO20" s="182"/>
      <c r="SXP20" s="182"/>
      <c r="SXQ20" s="182"/>
      <c r="SXR20" s="182"/>
      <c r="SXS20" s="182"/>
      <c r="SXT20" s="182"/>
      <c r="SXU20" s="182"/>
      <c r="SXV20" s="182"/>
      <c r="SXW20" s="182"/>
      <c r="SXX20" s="182"/>
      <c r="SXY20" s="182"/>
      <c r="SXZ20" s="182"/>
      <c r="SYA20" s="182"/>
      <c r="SYB20" s="182"/>
      <c r="SYC20" s="182"/>
      <c r="SYD20" s="182"/>
      <c r="SYE20" s="182"/>
      <c r="SYF20" s="182"/>
      <c r="SYG20" s="182"/>
      <c r="SYH20" s="182"/>
      <c r="SYI20" s="182"/>
      <c r="SYJ20" s="182"/>
      <c r="SYK20" s="182"/>
      <c r="SYL20" s="182"/>
      <c r="SYM20" s="182"/>
      <c r="SYN20" s="182"/>
      <c r="SYO20" s="182"/>
      <c r="SYP20" s="182"/>
      <c r="SYQ20" s="182"/>
      <c r="SYR20" s="182"/>
      <c r="SYS20" s="182"/>
      <c r="SYT20" s="182"/>
      <c r="SYU20" s="182"/>
      <c r="SYV20" s="182"/>
      <c r="SYW20" s="182"/>
      <c r="SYX20" s="182"/>
      <c r="SYY20" s="182"/>
      <c r="SYZ20" s="182"/>
      <c r="SZA20" s="182"/>
      <c r="SZB20" s="182"/>
      <c r="SZC20" s="182"/>
      <c r="SZD20" s="182"/>
      <c r="SZE20" s="182"/>
      <c r="SZF20" s="182"/>
      <c r="SZG20" s="182"/>
      <c r="SZH20" s="182"/>
      <c r="SZI20" s="182"/>
      <c r="SZJ20" s="182"/>
      <c r="SZK20" s="182"/>
      <c r="SZL20" s="182"/>
      <c r="SZM20" s="182"/>
      <c r="SZN20" s="182"/>
      <c r="SZO20" s="182"/>
      <c r="SZP20" s="182"/>
      <c r="SZQ20" s="182"/>
      <c r="SZR20" s="182"/>
      <c r="SZS20" s="182"/>
      <c r="SZT20" s="182"/>
      <c r="SZU20" s="182"/>
      <c r="SZV20" s="182"/>
      <c r="SZW20" s="182"/>
      <c r="SZX20" s="182"/>
      <c r="SZY20" s="182"/>
      <c r="SZZ20" s="182"/>
      <c r="TAA20" s="182"/>
      <c r="TAB20" s="182"/>
      <c r="TAC20" s="182"/>
      <c r="TAD20" s="182"/>
      <c r="TAE20" s="182"/>
      <c r="TAF20" s="182"/>
      <c r="TAG20" s="182"/>
      <c r="TAH20" s="182"/>
      <c r="TAI20" s="182"/>
      <c r="TAJ20" s="182"/>
      <c r="TAK20" s="182"/>
      <c r="TAL20" s="182"/>
      <c r="TAM20" s="182"/>
      <c r="TAN20" s="182"/>
      <c r="TAO20" s="182"/>
      <c r="TAP20" s="182"/>
      <c r="TAQ20" s="182"/>
      <c r="TAR20" s="182"/>
      <c r="TAS20" s="182"/>
      <c r="TAT20" s="182"/>
      <c r="TAU20" s="182"/>
      <c r="TAV20" s="182"/>
      <c r="TAW20" s="182"/>
      <c r="TAX20" s="182"/>
      <c r="TAY20" s="182"/>
      <c r="TAZ20" s="182"/>
      <c r="TBA20" s="182"/>
      <c r="TBB20" s="182"/>
      <c r="TBC20" s="182"/>
      <c r="TBD20" s="182"/>
      <c r="TBE20" s="182"/>
      <c r="TBF20" s="182"/>
      <c r="TBG20" s="182"/>
      <c r="TBH20" s="182"/>
      <c r="TBI20" s="182"/>
      <c r="TBJ20" s="182"/>
      <c r="TBK20" s="182"/>
      <c r="TBL20" s="182"/>
      <c r="TBM20" s="182"/>
      <c r="TBN20" s="182"/>
      <c r="TBO20" s="182"/>
      <c r="TBP20" s="182"/>
      <c r="TBQ20" s="182"/>
      <c r="TBR20" s="182"/>
      <c r="TBS20" s="182"/>
      <c r="TBT20" s="182"/>
      <c r="TBU20" s="182"/>
      <c r="TBV20" s="182"/>
      <c r="TBW20" s="182"/>
      <c r="TBX20" s="182"/>
      <c r="TBY20" s="182"/>
      <c r="TBZ20" s="182"/>
      <c r="TCA20" s="182"/>
      <c r="TCB20" s="182"/>
      <c r="TCC20" s="182"/>
      <c r="TCD20" s="182"/>
      <c r="TCE20" s="182"/>
      <c r="TCF20" s="182"/>
      <c r="TCG20" s="182"/>
      <c r="TCH20" s="182"/>
      <c r="TCI20" s="182"/>
      <c r="TCJ20" s="182"/>
      <c r="TCK20" s="182"/>
      <c r="TCL20" s="182"/>
      <c r="TCM20" s="182"/>
      <c r="TCN20" s="182"/>
      <c r="TCO20" s="182"/>
      <c r="TCP20" s="182"/>
      <c r="TCQ20" s="182"/>
      <c r="TCR20" s="182"/>
      <c r="TCS20" s="182"/>
      <c r="TCT20" s="182"/>
      <c r="TCU20" s="182"/>
      <c r="TCV20" s="182"/>
      <c r="TCW20" s="182"/>
      <c r="TCX20" s="182"/>
      <c r="TCY20" s="182"/>
      <c r="TCZ20" s="182"/>
      <c r="TDA20" s="182"/>
      <c r="TDB20" s="182"/>
      <c r="TDC20" s="182"/>
      <c r="TDD20" s="182"/>
      <c r="TDE20" s="182"/>
      <c r="TDF20" s="182"/>
      <c r="TDG20" s="182"/>
      <c r="TDH20" s="182"/>
      <c r="TDI20" s="182"/>
      <c r="TDJ20" s="182"/>
      <c r="TDK20" s="182"/>
      <c r="TDL20" s="182"/>
      <c r="TDM20" s="182"/>
      <c r="TDN20" s="182"/>
      <c r="TDO20" s="182"/>
      <c r="TDP20" s="182"/>
      <c r="TDQ20" s="182"/>
      <c r="TDR20" s="182"/>
      <c r="TDS20" s="182"/>
      <c r="TDT20" s="182"/>
      <c r="TDU20" s="182"/>
      <c r="TDV20" s="182"/>
      <c r="TDW20" s="182"/>
      <c r="TDX20" s="182"/>
      <c r="TDY20" s="182"/>
      <c r="TDZ20" s="182"/>
      <c r="TEA20" s="182"/>
      <c r="TEB20" s="182"/>
      <c r="TEC20" s="182"/>
      <c r="TED20" s="182"/>
      <c r="TEE20" s="182"/>
      <c r="TEF20" s="182"/>
      <c r="TEG20" s="182"/>
      <c r="TEH20" s="182"/>
      <c r="TEI20" s="182"/>
      <c r="TEJ20" s="182"/>
      <c r="TEK20" s="182"/>
      <c r="TEL20" s="182"/>
      <c r="TEM20" s="182"/>
      <c r="TEN20" s="182"/>
      <c r="TEO20" s="182"/>
      <c r="TEP20" s="182"/>
      <c r="TEQ20" s="182"/>
      <c r="TER20" s="182"/>
      <c r="TES20" s="182"/>
      <c r="TET20" s="182"/>
      <c r="TEU20" s="182"/>
      <c r="TEV20" s="182"/>
      <c r="TEW20" s="182"/>
      <c r="TEX20" s="182"/>
      <c r="TEY20" s="182"/>
      <c r="TEZ20" s="182"/>
      <c r="TFA20" s="182"/>
      <c r="TFB20" s="182"/>
      <c r="TFC20" s="182"/>
      <c r="TFD20" s="182"/>
      <c r="TFE20" s="182"/>
      <c r="TFF20" s="182"/>
      <c r="TFG20" s="182"/>
      <c r="TFH20" s="182"/>
      <c r="TFI20" s="182"/>
      <c r="TFJ20" s="182"/>
      <c r="TFK20" s="182"/>
      <c r="TFL20" s="182"/>
      <c r="TFM20" s="182"/>
      <c r="TFN20" s="182"/>
      <c r="TFO20" s="182"/>
      <c r="TFP20" s="182"/>
      <c r="TFQ20" s="182"/>
      <c r="TFR20" s="182"/>
      <c r="TFS20" s="182"/>
      <c r="TFT20" s="182"/>
      <c r="TFU20" s="182"/>
      <c r="TFV20" s="182"/>
      <c r="TFW20" s="182"/>
      <c r="TFX20" s="182"/>
      <c r="TFY20" s="182"/>
      <c r="TFZ20" s="182"/>
      <c r="TGA20" s="182"/>
      <c r="TGB20" s="182"/>
      <c r="TGC20" s="182"/>
      <c r="TGD20" s="182"/>
      <c r="TGE20" s="182"/>
      <c r="TGF20" s="182"/>
      <c r="TGG20" s="182"/>
      <c r="TGH20" s="182"/>
      <c r="TGI20" s="182"/>
      <c r="TGJ20" s="182"/>
      <c r="TGK20" s="182"/>
      <c r="TGL20" s="182"/>
      <c r="TGM20" s="182"/>
      <c r="TGN20" s="182"/>
      <c r="TGO20" s="182"/>
      <c r="TGP20" s="182"/>
      <c r="TGQ20" s="182"/>
      <c r="TGR20" s="182"/>
      <c r="TGS20" s="182"/>
      <c r="TGT20" s="182"/>
      <c r="TGU20" s="182"/>
      <c r="TGV20" s="182"/>
      <c r="TGW20" s="182"/>
      <c r="TGX20" s="182"/>
      <c r="TGY20" s="182"/>
      <c r="TGZ20" s="182"/>
      <c r="THA20" s="182"/>
      <c r="THB20" s="182"/>
      <c r="THC20" s="182"/>
      <c r="THD20" s="182"/>
      <c r="THE20" s="182"/>
      <c r="THF20" s="182"/>
      <c r="THG20" s="182"/>
      <c r="THH20" s="182"/>
      <c r="THI20" s="182"/>
      <c r="THJ20" s="182"/>
      <c r="THK20" s="182"/>
      <c r="THL20" s="182"/>
      <c r="THM20" s="182"/>
      <c r="THN20" s="182"/>
      <c r="THO20" s="182"/>
      <c r="THP20" s="182"/>
      <c r="THQ20" s="182"/>
      <c r="THR20" s="182"/>
      <c r="THS20" s="182"/>
      <c r="THT20" s="182"/>
      <c r="THU20" s="182"/>
      <c r="THV20" s="182"/>
      <c r="THW20" s="182"/>
      <c r="THX20" s="182"/>
      <c r="THY20" s="182"/>
      <c r="THZ20" s="182"/>
      <c r="TIA20" s="182"/>
      <c r="TIB20" s="182"/>
      <c r="TIC20" s="182"/>
      <c r="TID20" s="182"/>
      <c r="TIE20" s="182"/>
      <c r="TIF20" s="182"/>
      <c r="TIG20" s="182"/>
      <c r="TIH20" s="182"/>
      <c r="TII20" s="182"/>
      <c r="TIJ20" s="182"/>
      <c r="TIK20" s="182"/>
      <c r="TIL20" s="182"/>
      <c r="TIM20" s="182"/>
      <c r="TIN20" s="182"/>
      <c r="TIO20" s="182"/>
      <c r="TIP20" s="182"/>
      <c r="TIQ20" s="182"/>
      <c r="TIR20" s="182"/>
      <c r="TIS20" s="182"/>
      <c r="TIT20" s="182"/>
      <c r="TIU20" s="182"/>
      <c r="TIV20" s="182"/>
      <c r="TIW20" s="182"/>
      <c r="TIX20" s="182"/>
      <c r="TIY20" s="182"/>
      <c r="TIZ20" s="182"/>
      <c r="TJA20" s="182"/>
      <c r="TJB20" s="182"/>
      <c r="TJC20" s="182"/>
      <c r="TJD20" s="182"/>
      <c r="TJE20" s="182"/>
      <c r="TJF20" s="182"/>
      <c r="TJG20" s="182"/>
      <c r="TJH20" s="182"/>
      <c r="TJI20" s="182"/>
      <c r="TJJ20" s="182"/>
      <c r="TJK20" s="182"/>
      <c r="TJL20" s="182"/>
      <c r="TJM20" s="182"/>
      <c r="TJN20" s="182"/>
      <c r="TJO20" s="182"/>
      <c r="TJP20" s="182"/>
      <c r="TJQ20" s="182"/>
      <c r="TJR20" s="182"/>
      <c r="TJS20" s="182"/>
      <c r="TJT20" s="182"/>
      <c r="TJU20" s="182"/>
      <c r="TJV20" s="182"/>
      <c r="TJW20" s="182"/>
      <c r="TJX20" s="182"/>
      <c r="TJY20" s="182"/>
      <c r="TJZ20" s="182"/>
      <c r="TKA20" s="182"/>
      <c r="TKB20" s="182"/>
      <c r="TKC20" s="182"/>
      <c r="TKD20" s="182"/>
      <c r="TKE20" s="182"/>
      <c r="TKF20" s="182"/>
      <c r="TKG20" s="182"/>
      <c r="TKH20" s="182"/>
      <c r="TKI20" s="182"/>
      <c r="TKJ20" s="182"/>
      <c r="TKK20" s="182"/>
      <c r="TKL20" s="182"/>
      <c r="TKM20" s="182"/>
      <c r="TKN20" s="182"/>
      <c r="TKO20" s="182"/>
      <c r="TKP20" s="182"/>
      <c r="TKQ20" s="182"/>
      <c r="TKR20" s="182"/>
      <c r="TKS20" s="182"/>
      <c r="TKT20" s="182"/>
      <c r="TKU20" s="182"/>
      <c r="TKV20" s="182"/>
      <c r="TKW20" s="182"/>
      <c r="TKX20" s="182"/>
      <c r="TKY20" s="182"/>
      <c r="TKZ20" s="182"/>
      <c r="TLA20" s="182"/>
      <c r="TLB20" s="182"/>
      <c r="TLC20" s="182"/>
      <c r="TLD20" s="182"/>
      <c r="TLE20" s="182"/>
      <c r="TLF20" s="182"/>
      <c r="TLG20" s="182"/>
      <c r="TLH20" s="182"/>
      <c r="TLI20" s="182"/>
      <c r="TLJ20" s="182"/>
      <c r="TLK20" s="182"/>
      <c r="TLL20" s="182"/>
      <c r="TLM20" s="182"/>
      <c r="TLN20" s="182"/>
      <c r="TLO20" s="182"/>
      <c r="TLP20" s="182"/>
      <c r="TLQ20" s="182"/>
      <c r="TLR20" s="182"/>
      <c r="TLS20" s="182"/>
      <c r="TLT20" s="182"/>
      <c r="TLU20" s="182"/>
      <c r="TLV20" s="182"/>
      <c r="TLW20" s="182"/>
      <c r="TLX20" s="182"/>
      <c r="TLY20" s="182"/>
      <c r="TLZ20" s="182"/>
      <c r="TMA20" s="182"/>
      <c r="TMB20" s="182"/>
      <c r="TMC20" s="182"/>
      <c r="TMD20" s="182"/>
      <c r="TME20" s="182"/>
      <c r="TMF20" s="182"/>
      <c r="TMG20" s="182"/>
      <c r="TMH20" s="182"/>
      <c r="TMI20" s="182"/>
      <c r="TMJ20" s="182"/>
      <c r="TMK20" s="182"/>
      <c r="TML20" s="182"/>
      <c r="TMM20" s="182"/>
      <c r="TMN20" s="182"/>
      <c r="TMO20" s="182"/>
      <c r="TMP20" s="182"/>
      <c r="TMQ20" s="182"/>
      <c r="TMR20" s="182"/>
      <c r="TMS20" s="182"/>
      <c r="TMT20" s="182"/>
      <c r="TMU20" s="182"/>
      <c r="TMV20" s="182"/>
      <c r="TMW20" s="182"/>
      <c r="TMX20" s="182"/>
      <c r="TMY20" s="182"/>
      <c r="TMZ20" s="182"/>
      <c r="TNA20" s="182"/>
      <c r="TNB20" s="182"/>
      <c r="TNC20" s="182"/>
      <c r="TND20" s="182"/>
      <c r="TNE20" s="182"/>
      <c r="TNF20" s="182"/>
      <c r="TNG20" s="182"/>
      <c r="TNH20" s="182"/>
      <c r="TNI20" s="182"/>
      <c r="TNJ20" s="182"/>
      <c r="TNK20" s="182"/>
      <c r="TNL20" s="182"/>
      <c r="TNM20" s="182"/>
      <c r="TNN20" s="182"/>
      <c r="TNO20" s="182"/>
      <c r="TNP20" s="182"/>
      <c r="TNQ20" s="182"/>
      <c r="TNR20" s="182"/>
      <c r="TNS20" s="182"/>
      <c r="TNT20" s="182"/>
      <c r="TNU20" s="182"/>
      <c r="TNV20" s="182"/>
      <c r="TNW20" s="182"/>
      <c r="TNX20" s="182"/>
      <c r="TNY20" s="182"/>
      <c r="TNZ20" s="182"/>
      <c r="TOA20" s="182"/>
      <c r="TOB20" s="182"/>
      <c r="TOC20" s="182"/>
      <c r="TOD20" s="182"/>
      <c r="TOE20" s="182"/>
      <c r="TOF20" s="182"/>
      <c r="TOG20" s="182"/>
      <c r="TOH20" s="182"/>
      <c r="TOI20" s="182"/>
      <c r="TOJ20" s="182"/>
      <c r="TOK20" s="182"/>
      <c r="TOL20" s="182"/>
      <c r="TOM20" s="182"/>
      <c r="TON20" s="182"/>
      <c r="TOO20" s="182"/>
      <c r="TOP20" s="182"/>
      <c r="TOQ20" s="182"/>
      <c r="TOR20" s="182"/>
      <c r="TOS20" s="182"/>
      <c r="TOT20" s="182"/>
      <c r="TOU20" s="182"/>
      <c r="TOV20" s="182"/>
      <c r="TOW20" s="182"/>
      <c r="TOX20" s="182"/>
      <c r="TOY20" s="182"/>
      <c r="TOZ20" s="182"/>
      <c r="TPA20" s="182"/>
      <c r="TPB20" s="182"/>
      <c r="TPC20" s="182"/>
      <c r="TPD20" s="182"/>
      <c r="TPE20" s="182"/>
      <c r="TPF20" s="182"/>
      <c r="TPG20" s="182"/>
      <c r="TPH20" s="182"/>
      <c r="TPI20" s="182"/>
      <c r="TPJ20" s="182"/>
      <c r="TPK20" s="182"/>
      <c r="TPL20" s="182"/>
      <c r="TPM20" s="182"/>
      <c r="TPN20" s="182"/>
      <c r="TPO20" s="182"/>
      <c r="TPP20" s="182"/>
      <c r="TPQ20" s="182"/>
      <c r="TPR20" s="182"/>
      <c r="TPS20" s="182"/>
      <c r="TPT20" s="182"/>
      <c r="TPU20" s="182"/>
      <c r="TPV20" s="182"/>
      <c r="TPW20" s="182"/>
      <c r="TPX20" s="182"/>
      <c r="TPY20" s="182"/>
      <c r="TPZ20" s="182"/>
      <c r="TQA20" s="182"/>
      <c r="TQB20" s="182"/>
      <c r="TQC20" s="182"/>
      <c r="TQD20" s="182"/>
      <c r="TQE20" s="182"/>
      <c r="TQF20" s="182"/>
      <c r="TQG20" s="182"/>
      <c r="TQH20" s="182"/>
      <c r="TQI20" s="182"/>
      <c r="TQJ20" s="182"/>
      <c r="TQK20" s="182"/>
      <c r="TQL20" s="182"/>
      <c r="TQM20" s="182"/>
      <c r="TQN20" s="182"/>
      <c r="TQO20" s="182"/>
      <c r="TQP20" s="182"/>
      <c r="TQQ20" s="182"/>
      <c r="TQR20" s="182"/>
      <c r="TQS20" s="182"/>
      <c r="TQT20" s="182"/>
      <c r="TQU20" s="182"/>
      <c r="TQV20" s="182"/>
      <c r="TQW20" s="182"/>
      <c r="TQX20" s="182"/>
      <c r="TQY20" s="182"/>
      <c r="TQZ20" s="182"/>
      <c r="TRA20" s="182"/>
      <c r="TRB20" s="182"/>
      <c r="TRC20" s="182"/>
      <c r="TRD20" s="182"/>
      <c r="TRE20" s="182"/>
      <c r="TRF20" s="182"/>
      <c r="TRG20" s="182"/>
      <c r="TRH20" s="182"/>
      <c r="TRI20" s="182"/>
      <c r="TRJ20" s="182"/>
      <c r="TRK20" s="182"/>
      <c r="TRL20" s="182"/>
      <c r="TRM20" s="182"/>
      <c r="TRN20" s="182"/>
      <c r="TRO20" s="182"/>
      <c r="TRP20" s="182"/>
      <c r="TRQ20" s="182"/>
      <c r="TRR20" s="182"/>
      <c r="TRS20" s="182"/>
      <c r="TRT20" s="182"/>
      <c r="TRU20" s="182"/>
      <c r="TRV20" s="182"/>
      <c r="TRW20" s="182"/>
      <c r="TRX20" s="182"/>
      <c r="TRY20" s="182"/>
      <c r="TRZ20" s="182"/>
      <c r="TSA20" s="182"/>
      <c r="TSB20" s="182"/>
      <c r="TSC20" s="182"/>
      <c r="TSD20" s="182"/>
      <c r="TSE20" s="182"/>
      <c r="TSF20" s="182"/>
      <c r="TSG20" s="182"/>
      <c r="TSH20" s="182"/>
      <c r="TSI20" s="182"/>
      <c r="TSJ20" s="182"/>
      <c r="TSK20" s="182"/>
      <c r="TSL20" s="182"/>
      <c r="TSM20" s="182"/>
      <c r="TSN20" s="182"/>
      <c r="TSO20" s="182"/>
      <c r="TSP20" s="182"/>
      <c r="TSQ20" s="182"/>
      <c r="TSR20" s="182"/>
      <c r="TSS20" s="182"/>
      <c r="TST20" s="182"/>
      <c r="TSU20" s="182"/>
      <c r="TSV20" s="182"/>
      <c r="TSW20" s="182"/>
      <c r="TSX20" s="182"/>
      <c r="TSY20" s="182"/>
      <c r="TSZ20" s="182"/>
      <c r="TTA20" s="182"/>
      <c r="TTB20" s="182"/>
      <c r="TTC20" s="182"/>
      <c r="TTD20" s="182"/>
      <c r="TTE20" s="182"/>
      <c r="TTF20" s="182"/>
      <c r="TTG20" s="182"/>
      <c r="TTH20" s="182"/>
      <c r="TTI20" s="182"/>
      <c r="TTJ20" s="182"/>
      <c r="TTK20" s="182"/>
      <c r="TTL20" s="182"/>
      <c r="TTM20" s="182"/>
      <c r="TTN20" s="182"/>
      <c r="TTO20" s="182"/>
      <c r="TTP20" s="182"/>
      <c r="TTQ20" s="182"/>
      <c r="TTR20" s="182"/>
      <c r="TTS20" s="182"/>
      <c r="TTT20" s="182"/>
      <c r="TTU20" s="182"/>
      <c r="TTV20" s="182"/>
      <c r="TTW20" s="182"/>
      <c r="TTX20" s="182"/>
      <c r="TTY20" s="182"/>
      <c r="TTZ20" s="182"/>
      <c r="TUA20" s="182"/>
      <c r="TUB20" s="182"/>
      <c r="TUC20" s="182"/>
      <c r="TUD20" s="182"/>
      <c r="TUE20" s="182"/>
      <c r="TUF20" s="182"/>
      <c r="TUG20" s="182"/>
      <c r="TUH20" s="182"/>
      <c r="TUI20" s="182"/>
      <c r="TUJ20" s="182"/>
      <c r="TUK20" s="182"/>
      <c r="TUL20" s="182"/>
      <c r="TUM20" s="182"/>
      <c r="TUN20" s="182"/>
      <c r="TUO20" s="182"/>
      <c r="TUP20" s="182"/>
      <c r="TUQ20" s="182"/>
      <c r="TUR20" s="182"/>
      <c r="TUS20" s="182"/>
      <c r="TUT20" s="182"/>
      <c r="TUU20" s="182"/>
      <c r="TUV20" s="182"/>
      <c r="TUW20" s="182"/>
      <c r="TUX20" s="182"/>
      <c r="TUY20" s="182"/>
      <c r="TUZ20" s="182"/>
      <c r="TVA20" s="182"/>
      <c r="TVB20" s="182"/>
      <c r="TVC20" s="182"/>
      <c r="TVD20" s="182"/>
      <c r="TVE20" s="182"/>
      <c r="TVF20" s="182"/>
      <c r="TVG20" s="182"/>
      <c r="TVH20" s="182"/>
      <c r="TVI20" s="182"/>
      <c r="TVJ20" s="182"/>
      <c r="TVK20" s="182"/>
      <c r="TVL20" s="182"/>
      <c r="TVM20" s="182"/>
      <c r="TVN20" s="182"/>
      <c r="TVO20" s="182"/>
      <c r="TVP20" s="182"/>
      <c r="TVQ20" s="182"/>
      <c r="TVR20" s="182"/>
      <c r="TVS20" s="182"/>
      <c r="TVT20" s="182"/>
      <c r="TVU20" s="182"/>
      <c r="TVV20" s="182"/>
      <c r="TVW20" s="182"/>
      <c r="TVX20" s="182"/>
      <c r="TVY20" s="182"/>
      <c r="TVZ20" s="182"/>
      <c r="TWA20" s="182"/>
      <c r="TWB20" s="182"/>
      <c r="TWC20" s="182"/>
      <c r="TWD20" s="182"/>
      <c r="TWE20" s="182"/>
      <c r="TWF20" s="182"/>
      <c r="TWG20" s="182"/>
      <c r="TWH20" s="182"/>
      <c r="TWI20" s="182"/>
      <c r="TWJ20" s="182"/>
      <c r="TWK20" s="182"/>
      <c r="TWL20" s="182"/>
      <c r="TWM20" s="182"/>
      <c r="TWN20" s="182"/>
      <c r="TWO20" s="182"/>
      <c r="TWP20" s="182"/>
      <c r="TWQ20" s="182"/>
      <c r="TWR20" s="182"/>
      <c r="TWS20" s="182"/>
      <c r="TWT20" s="182"/>
      <c r="TWU20" s="182"/>
      <c r="TWV20" s="182"/>
      <c r="TWW20" s="182"/>
      <c r="TWX20" s="182"/>
      <c r="TWY20" s="182"/>
      <c r="TWZ20" s="182"/>
      <c r="TXA20" s="182"/>
      <c r="TXB20" s="182"/>
      <c r="TXC20" s="182"/>
      <c r="TXD20" s="182"/>
      <c r="TXE20" s="182"/>
      <c r="TXF20" s="182"/>
      <c r="TXG20" s="182"/>
      <c r="TXH20" s="182"/>
      <c r="TXI20" s="182"/>
      <c r="TXJ20" s="182"/>
      <c r="TXK20" s="182"/>
      <c r="TXL20" s="182"/>
      <c r="TXM20" s="182"/>
      <c r="TXN20" s="182"/>
      <c r="TXO20" s="182"/>
      <c r="TXP20" s="182"/>
      <c r="TXQ20" s="182"/>
      <c r="TXR20" s="182"/>
      <c r="TXS20" s="182"/>
      <c r="TXT20" s="182"/>
      <c r="TXU20" s="182"/>
      <c r="TXV20" s="182"/>
      <c r="TXW20" s="182"/>
      <c r="TXX20" s="182"/>
      <c r="TXY20" s="182"/>
      <c r="TXZ20" s="182"/>
      <c r="TYA20" s="182"/>
      <c r="TYB20" s="182"/>
      <c r="TYC20" s="182"/>
      <c r="TYD20" s="182"/>
      <c r="TYE20" s="182"/>
      <c r="TYF20" s="182"/>
      <c r="TYG20" s="182"/>
      <c r="TYH20" s="182"/>
      <c r="TYI20" s="182"/>
      <c r="TYJ20" s="182"/>
      <c r="TYK20" s="182"/>
      <c r="TYL20" s="182"/>
      <c r="TYM20" s="182"/>
      <c r="TYN20" s="182"/>
      <c r="TYO20" s="182"/>
      <c r="TYP20" s="182"/>
      <c r="TYQ20" s="182"/>
      <c r="TYR20" s="182"/>
      <c r="TYS20" s="182"/>
      <c r="TYT20" s="182"/>
      <c r="TYU20" s="182"/>
      <c r="TYV20" s="182"/>
      <c r="TYW20" s="182"/>
      <c r="TYX20" s="182"/>
      <c r="TYY20" s="182"/>
      <c r="TYZ20" s="182"/>
      <c r="TZA20" s="182"/>
      <c r="TZB20" s="182"/>
      <c r="TZC20" s="182"/>
      <c r="TZD20" s="182"/>
      <c r="TZE20" s="182"/>
      <c r="TZF20" s="182"/>
      <c r="TZG20" s="182"/>
      <c r="TZH20" s="182"/>
      <c r="TZI20" s="182"/>
      <c r="TZJ20" s="182"/>
      <c r="TZK20" s="182"/>
      <c r="TZL20" s="182"/>
      <c r="TZM20" s="182"/>
      <c r="TZN20" s="182"/>
      <c r="TZO20" s="182"/>
      <c r="TZP20" s="182"/>
      <c r="TZQ20" s="182"/>
      <c r="TZR20" s="182"/>
      <c r="TZS20" s="182"/>
      <c r="TZT20" s="182"/>
      <c r="TZU20" s="182"/>
      <c r="TZV20" s="182"/>
      <c r="TZW20" s="182"/>
      <c r="TZX20" s="182"/>
      <c r="TZY20" s="182"/>
      <c r="TZZ20" s="182"/>
      <c r="UAA20" s="182"/>
      <c r="UAB20" s="182"/>
      <c r="UAC20" s="182"/>
      <c r="UAD20" s="182"/>
      <c r="UAE20" s="182"/>
      <c r="UAF20" s="182"/>
      <c r="UAG20" s="182"/>
      <c r="UAH20" s="182"/>
      <c r="UAI20" s="182"/>
      <c r="UAJ20" s="182"/>
      <c r="UAK20" s="182"/>
      <c r="UAL20" s="182"/>
      <c r="UAM20" s="182"/>
      <c r="UAN20" s="182"/>
      <c r="UAO20" s="182"/>
      <c r="UAP20" s="182"/>
      <c r="UAQ20" s="182"/>
      <c r="UAR20" s="182"/>
      <c r="UAS20" s="182"/>
      <c r="UAT20" s="182"/>
      <c r="UAU20" s="182"/>
      <c r="UAV20" s="182"/>
      <c r="UAW20" s="182"/>
      <c r="UAX20" s="182"/>
      <c r="UAY20" s="182"/>
      <c r="UAZ20" s="182"/>
      <c r="UBA20" s="182"/>
      <c r="UBB20" s="182"/>
      <c r="UBC20" s="182"/>
      <c r="UBD20" s="182"/>
      <c r="UBE20" s="182"/>
      <c r="UBF20" s="182"/>
      <c r="UBG20" s="182"/>
      <c r="UBH20" s="182"/>
      <c r="UBI20" s="182"/>
      <c r="UBJ20" s="182"/>
      <c r="UBK20" s="182"/>
      <c r="UBL20" s="182"/>
      <c r="UBM20" s="182"/>
      <c r="UBN20" s="182"/>
      <c r="UBO20" s="182"/>
      <c r="UBP20" s="182"/>
      <c r="UBQ20" s="182"/>
      <c r="UBR20" s="182"/>
      <c r="UBS20" s="182"/>
      <c r="UBT20" s="182"/>
      <c r="UBU20" s="182"/>
      <c r="UBV20" s="182"/>
      <c r="UBW20" s="182"/>
      <c r="UBX20" s="182"/>
      <c r="UBY20" s="182"/>
      <c r="UBZ20" s="182"/>
      <c r="UCA20" s="182"/>
      <c r="UCB20" s="182"/>
      <c r="UCC20" s="182"/>
      <c r="UCD20" s="182"/>
      <c r="UCE20" s="182"/>
      <c r="UCF20" s="182"/>
      <c r="UCG20" s="182"/>
      <c r="UCH20" s="182"/>
      <c r="UCI20" s="182"/>
      <c r="UCJ20" s="182"/>
      <c r="UCK20" s="182"/>
      <c r="UCL20" s="182"/>
      <c r="UCM20" s="182"/>
      <c r="UCN20" s="182"/>
      <c r="UCO20" s="182"/>
      <c r="UCP20" s="182"/>
      <c r="UCQ20" s="182"/>
      <c r="UCR20" s="182"/>
      <c r="UCS20" s="182"/>
      <c r="UCT20" s="182"/>
      <c r="UCU20" s="182"/>
      <c r="UCV20" s="182"/>
      <c r="UCW20" s="182"/>
      <c r="UCX20" s="182"/>
      <c r="UCY20" s="182"/>
      <c r="UCZ20" s="182"/>
      <c r="UDA20" s="182"/>
      <c r="UDB20" s="182"/>
      <c r="UDC20" s="182"/>
      <c r="UDD20" s="182"/>
      <c r="UDE20" s="182"/>
      <c r="UDF20" s="182"/>
      <c r="UDG20" s="182"/>
      <c r="UDH20" s="182"/>
      <c r="UDI20" s="182"/>
      <c r="UDJ20" s="182"/>
      <c r="UDK20" s="182"/>
      <c r="UDL20" s="182"/>
      <c r="UDM20" s="182"/>
      <c r="UDN20" s="182"/>
      <c r="UDO20" s="182"/>
      <c r="UDP20" s="182"/>
      <c r="UDQ20" s="182"/>
      <c r="UDR20" s="182"/>
      <c r="UDS20" s="182"/>
      <c r="UDT20" s="182"/>
      <c r="UDU20" s="182"/>
      <c r="UDV20" s="182"/>
      <c r="UDW20" s="182"/>
      <c r="UDX20" s="182"/>
      <c r="UDY20" s="182"/>
      <c r="UDZ20" s="182"/>
      <c r="UEA20" s="182"/>
      <c r="UEB20" s="182"/>
      <c r="UEC20" s="182"/>
      <c r="UED20" s="182"/>
      <c r="UEE20" s="182"/>
      <c r="UEF20" s="182"/>
      <c r="UEG20" s="182"/>
      <c r="UEH20" s="182"/>
      <c r="UEI20" s="182"/>
      <c r="UEJ20" s="182"/>
      <c r="UEK20" s="182"/>
      <c r="UEL20" s="182"/>
      <c r="UEM20" s="182"/>
      <c r="UEN20" s="182"/>
      <c r="UEO20" s="182"/>
      <c r="UEP20" s="182"/>
      <c r="UEQ20" s="182"/>
      <c r="UER20" s="182"/>
      <c r="UES20" s="182"/>
      <c r="UET20" s="182"/>
      <c r="UEU20" s="182"/>
      <c r="UEV20" s="182"/>
      <c r="UEW20" s="182"/>
      <c r="UEX20" s="182"/>
      <c r="UEY20" s="182"/>
      <c r="UEZ20" s="182"/>
      <c r="UFA20" s="182"/>
      <c r="UFB20" s="182"/>
      <c r="UFC20" s="182"/>
      <c r="UFD20" s="182"/>
      <c r="UFE20" s="182"/>
      <c r="UFF20" s="182"/>
      <c r="UFG20" s="182"/>
      <c r="UFH20" s="182"/>
      <c r="UFI20" s="182"/>
      <c r="UFJ20" s="182"/>
      <c r="UFK20" s="182"/>
      <c r="UFL20" s="182"/>
      <c r="UFM20" s="182"/>
      <c r="UFN20" s="182"/>
      <c r="UFO20" s="182"/>
      <c r="UFP20" s="182"/>
      <c r="UFQ20" s="182"/>
      <c r="UFR20" s="182"/>
      <c r="UFS20" s="182"/>
      <c r="UFT20" s="182"/>
      <c r="UFU20" s="182"/>
      <c r="UFV20" s="182"/>
      <c r="UFW20" s="182"/>
      <c r="UFX20" s="182"/>
      <c r="UFY20" s="182"/>
      <c r="UFZ20" s="182"/>
      <c r="UGA20" s="182"/>
      <c r="UGB20" s="182"/>
      <c r="UGC20" s="182"/>
      <c r="UGD20" s="182"/>
      <c r="UGE20" s="182"/>
      <c r="UGF20" s="182"/>
      <c r="UGG20" s="182"/>
      <c r="UGH20" s="182"/>
      <c r="UGI20" s="182"/>
      <c r="UGJ20" s="182"/>
      <c r="UGK20" s="182"/>
      <c r="UGL20" s="182"/>
      <c r="UGM20" s="182"/>
      <c r="UGN20" s="182"/>
      <c r="UGO20" s="182"/>
      <c r="UGP20" s="182"/>
      <c r="UGQ20" s="182"/>
      <c r="UGR20" s="182"/>
      <c r="UGS20" s="182"/>
      <c r="UGT20" s="182"/>
      <c r="UGU20" s="182"/>
      <c r="UGV20" s="182"/>
      <c r="UGW20" s="182"/>
      <c r="UGX20" s="182"/>
      <c r="UGY20" s="182"/>
      <c r="UGZ20" s="182"/>
      <c r="UHA20" s="182"/>
      <c r="UHB20" s="182"/>
      <c r="UHC20" s="182"/>
      <c r="UHD20" s="182"/>
      <c r="UHE20" s="182"/>
      <c r="UHF20" s="182"/>
      <c r="UHG20" s="182"/>
      <c r="UHH20" s="182"/>
      <c r="UHI20" s="182"/>
      <c r="UHJ20" s="182"/>
      <c r="UHK20" s="182"/>
      <c r="UHL20" s="182"/>
      <c r="UHM20" s="182"/>
      <c r="UHN20" s="182"/>
      <c r="UHO20" s="182"/>
      <c r="UHP20" s="182"/>
      <c r="UHQ20" s="182"/>
      <c r="UHR20" s="182"/>
      <c r="UHS20" s="182"/>
      <c r="UHT20" s="182"/>
      <c r="UHU20" s="182"/>
      <c r="UHV20" s="182"/>
      <c r="UHW20" s="182"/>
      <c r="UHX20" s="182"/>
      <c r="UHY20" s="182"/>
      <c r="UHZ20" s="182"/>
      <c r="UIA20" s="182"/>
      <c r="UIB20" s="182"/>
      <c r="UIC20" s="182"/>
      <c r="UID20" s="182"/>
      <c r="UIE20" s="182"/>
      <c r="UIF20" s="182"/>
      <c r="UIG20" s="182"/>
      <c r="UIH20" s="182"/>
      <c r="UII20" s="182"/>
      <c r="UIJ20" s="182"/>
      <c r="UIK20" s="182"/>
      <c r="UIL20" s="182"/>
      <c r="UIM20" s="182"/>
      <c r="UIN20" s="182"/>
      <c r="UIO20" s="182"/>
      <c r="UIP20" s="182"/>
      <c r="UIQ20" s="182"/>
      <c r="UIR20" s="182"/>
      <c r="UIS20" s="182"/>
      <c r="UIT20" s="182"/>
      <c r="UIU20" s="182"/>
      <c r="UIV20" s="182"/>
      <c r="UIW20" s="182"/>
      <c r="UIX20" s="182"/>
      <c r="UIY20" s="182"/>
      <c r="UIZ20" s="182"/>
      <c r="UJA20" s="182"/>
      <c r="UJB20" s="182"/>
      <c r="UJC20" s="182"/>
      <c r="UJD20" s="182"/>
      <c r="UJE20" s="182"/>
      <c r="UJF20" s="182"/>
      <c r="UJG20" s="182"/>
      <c r="UJH20" s="182"/>
      <c r="UJI20" s="182"/>
      <c r="UJJ20" s="182"/>
      <c r="UJK20" s="182"/>
      <c r="UJL20" s="182"/>
      <c r="UJM20" s="182"/>
      <c r="UJN20" s="182"/>
      <c r="UJO20" s="182"/>
      <c r="UJP20" s="182"/>
      <c r="UJQ20" s="182"/>
      <c r="UJR20" s="182"/>
      <c r="UJS20" s="182"/>
      <c r="UJT20" s="182"/>
      <c r="UJU20" s="182"/>
      <c r="UJV20" s="182"/>
      <c r="UJW20" s="182"/>
      <c r="UJX20" s="182"/>
      <c r="UJY20" s="182"/>
      <c r="UJZ20" s="182"/>
      <c r="UKA20" s="182"/>
      <c r="UKB20" s="182"/>
      <c r="UKC20" s="182"/>
      <c r="UKD20" s="182"/>
      <c r="UKE20" s="182"/>
      <c r="UKF20" s="182"/>
      <c r="UKG20" s="182"/>
      <c r="UKH20" s="182"/>
      <c r="UKI20" s="182"/>
      <c r="UKJ20" s="182"/>
      <c r="UKK20" s="182"/>
      <c r="UKL20" s="182"/>
      <c r="UKM20" s="182"/>
      <c r="UKN20" s="182"/>
      <c r="UKO20" s="182"/>
      <c r="UKP20" s="182"/>
      <c r="UKQ20" s="182"/>
      <c r="UKR20" s="182"/>
      <c r="UKS20" s="182"/>
      <c r="UKT20" s="182"/>
      <c r="UKU20" s="182"/>
      <c r="UKV20" s="182"/>
      <c r="UKW20" s="182"/>
      <c r="UKX20" s="182"/>
      <c r="UKY20" s="182"/>
      <c r="UKZ20" s="182"/>
      <c r="ULA20" s="182"/>
      <c r="ULB20" s="182"/>
      <c r="ULC20" s="182"/>
      <c r="ULD20" s="182"/>
      <c r="ULE20" s="182"/>
      <c r="ULF20" s="182"/>
      <c r="ULG20" s="182"/>
      <c r="ULH20" s="182"/>
      <c r="ULI20" s="182"/>
      <c r="ULJ20" s="182"/>
      <c r="ULK20" s="182"/>
      <c r="ULL20" s="182"/>
      <c r="ULM20" s="182"/>
      <c r="ULN20" s="182"/>
      <c r="ULO20" s="182"/>
      <c r="ULP20" s="182"/>
      <c r="ULQ20" s="182"/>
      <c r="ULR20" s="182"/>
      <c r="ULS20" s="182"/>
      <c r="ULT20" s="182"/>
      <c r="ULU20" s="182"/>
      <c r="ULV20" s="182"/>
      <c r="ULW20" s="182"/>
      <c r="ULX20" s="182"/>
      <c r="ULY20" s="182"/>
      <c r="ULZ20" s="182"/>
      <c r="UMA20" s="182"/>
      <c r="UMB20" s="182"/>
      <c r="UMC20" s="182"/>
      <c r="UMD20" s="182"/>
      <c r="UME20" s="182"/>
      <c r="UMF20" s="182"/>
      <c r="UMG20" s="182"/>
      <c r="UMH20" s="182"/>
      <c r="UMI20" s="182"/>
      <c r="UMJ20" s="182"/>
      <c r="UMK20" s="182"/>
      <c r="UML20" s="182"/>
      <c r="UMM20" s="182"/>
      <c r="UMN20" s="182"/>
      <c r="UMO20" s="182"/>
      <c r="UMP20" s="182"/>
      <c r="UMQ20" s="182"/>
      <c r="UMR20" s="182"/>
      <c r="UMS20" s="182"/>
      <c r="UMT20" s="182"/>
      <c r="UMU20" s="182"/>
      <c r="UMV20" s="182"/>
      <c r="UMW20" s="182"/>
      <c r="UMX20" s="182"/>
      <c r="UMY20" s="182"/>
      <c r="UMZ20" s="182"/>
      <c r="UNA20" s="182"/>
      <c r="UNB20" s="182"/>
      <c r="UNC20" s="182"/>
      <c r="UND20" s="182"/>
      <c r="UNE20" s="182"/>
      <c r="UNF20" s="182"/>
      <c r="UNG20" s="182"/>
      <c r="UNH20" s="182"/>
      <c r="UNI20" s="182"/>
      <c r="UNJ20" s="182"/>
      <c r="UNK20" s="182"/>
      <c r="UNL20" s="182"/>
      <c r="UNM20" s="182"/>
      <c r="UNN20" s="182"/>
      <c r="UNO20" s="182"/>
      <c r="UNP20" s="182"/>
      <c r="UNQ20" s="182"/>
      <c r="UNR20" s="182"/>
      <c r="UNS20" s="182"/>
      <c r="UNT20" s="182"/>
      <c r="UNU20" s="182"/>
      <c r="UNV20" s="182"/>
      <c r="UNW20" s="182"/>
      <c r="UNX20" s="182"/>
      <c r="UNY20" s="182"/>
      <c r="UNZ20" s="182"/>
      <c r="UOA20" s="182"/>
      <c r="UOB20" s="182"/>
      <c r="UOC20" s="182"/>
      <c r="UOD20" s="182"/>
      <c r="UOE20" s="182"/>
      <c r="UOF20" s="182"/>
      <c r="UOG20" s="182"/>
      <c r="UOH20" s="182"/>
      <c r="UOI20" s="182"/>
      <c r="UOJ20" s="182"/>
      <c r="UOK20" s="182"/>
      <c r="UOL20" s="182"/>
      <c r="UOM20" s="182"/>
      <c r="UON20" s="182"/>
      <c r="UOO20" s="182"/>
      <c r="UOP20" s="182"/>
      <c r="UOQ20" s="182"/>
      <c r="UOR20" s="182"/>
      <c r="UOS20" s="182"/>
      <c r="UOT20" s="182"/>
      <c r="UOU20" s="182"/>
      <c r="UOV20" s="182"/>
      <c r="UOW20" s="182"/>
      <c r="UOX20" s="182"/>
      <c r="UOY20" s="182"/>
      <c r="UOZ20" s="182"/>
      <c r="UPA20" s="182"/>
      <c r="UPB20" s="182"/>
      <c r="UPC20" s="182"/>
      <c r="UPD20" s="182"/>
      <c r="UPE20" s="182"/>
      <c r="UPF20" s="182"/>
      <c r="UPG20" s="182"/>
      <c r="UPH20" s="182"/>
      <c r="UPI20" s="182"/>
      <c r="UPJ20" s="182"/>
      <c r="UPK20" s="182"/>
      <c r="UPL20" s="182"/>
      <c r="UPM20" s="182"/>
      <c r="UPN20" s="182"/>
      <c r="UPO20" s="182"/>
      <c r="UPP20" s="182"/>
      <c r="UPQ20" s="182"/>
      <c r="UPR20" s="182"/>
      <c r="UPS20" s="182"/>
      <c r="UPT20" s="182"/>
      <c r="UPU20" s="182"/>
      <c r="UPV20" s="182"/>
      <c r="UPW20" s="182"/>
      <c r="UPX20" s="182"/>
      <c r="UPY20" s="182"/>
      <c r="UPZ20" s="182"/>
      <c r="UQA20" s="182"/>
      <c r="UQB20" s="182"/>
      <c r="UQC20" s="182"/>
      <c r="UQD20" s="182"/>
      <c r="UQE20" s="182"/>
      <c r="UQF20" s="182"/>
      <c r="UQG20" s="182"/>
      <c r="UQH20" s="182"/>
      <c r="UQI20" s="182"/>
      <c r="UQJ20" s="182"/>
      <c r="UQK20" s="182"/>
      <c r="UQL20" s="182"/>
      <c r="UQM20" s="182"/>
      <c r="UQN20" s="182"/>
      <c r="UQO20" s="182"/>
      <c r="UQP20" s="182"/>
      <c r="UQQ20" s="182"/>
      <c r="UQR20" s="182"/>
      <c r="UQS20" s="182"/>
      <c r="UQT20" s="182"/>
      <c r="UQU20" s="182"/>
      <c r="UQV20" s="182"/>
      <c r="UQW20" s="182"/>
      <c r="UQX20" s="182"/>
      <c r="UQY20" s="182"/>
      <c r="UQZ20" s="182"/>
      <c r="URA20" s="182"/>
      <c r="URB20" s="182"/>
      <c r="URC20" s="182"/>
      <c r="URD20" s="182"/>
      <c r="URE20" s="182"/>
      <c r="URF20" s="182"/>
      <c r="URG20" s="182"/>
      <c r="URH20" s="182"/>
      <c r="URI20" s="182"/>
      <c r="URJ20" s="182"/>
      <c r="URK20" s="182"/>
      <c r="URL20" s="182"/>
      <c r="URM20" s="182"/>
      <c r="URN20" s="182"/>
      <c r="URO20" s="182"/>
      <c r="URP20" s="182"/>
      <c r="URQ20" s="182"/>
      <c r="URR20" s="182"/>
      <c r="URS20" s="182"/>
      <c r="URT20" s="182"/>
      <c r="URU20" s="182"/>
      <c r="URV20" s="182"/>
      <c r="URW20" s="182"/>
      <c r="URX20" s="182"/>
      <c r="URY20" s="182"/>
      <c r="URZ20" s="182"/>
      <c r="USA20" s="182"/>
      <c r="USB20" s="182"/>
      <c r="USC20" s="182"/>
      <c r="USD20" s="182"/>
      <c r="USE20" s="182"/>
      <c r="USF20" s="182"/>
      <c r="USG20" s="182"/>
      <c r="USH20" s="182"/>
      <c r="USI20" s="182"/>
      <c r="USJ20" s="182"/>
      <c r="USK20" s="182"/>
      <c r="USL20" s="182"/>
      <c r="USM20" s="182"/>
      <c r="USN20" s="182"/>
      <c r="USO20" s="182"/>
      <c r="USP20" s="182"/>
      <c r="USQ20" s="182"/>
      <c r="USR20" s="182"/>
      <c r="USS20" s="182"/>
      <c r="UST20" s="182"/>
      <c r="USU20" s="182"/>
      <c r="USV20" s="182"/>
      <c r="USW20" s="182"/>
      <c r="USX20" s="182"/>
      <c r="USY20" s="182"/>
      <c r="USZ20" s="182"/>
      <c r="UTA20" s="182"/>
      <c r="UTB20" s="182"/>
      <c r="UTC20" s="182"/>
      <c r="UTD20" s="182"/>
      <c r="UTE20" s="182"/>
      <c r="UTF20" s="182"/>
      <c r="UTG20" s="182"/>
      <c r="UTH20" s="182"/>
      <c r="UTI20" s="182"/>
      <c r="UTJ20" s="182"/>
      <c r="UTK20" s="182"/>
      <c r="UTL20" s="182"/>
      <c r="UTM20" s="182"/>
      <c r="UTN20" s="182"/>
      <c r="UTO20" s="182"/>
      <c r="UTP20" s="182"/>
      <c r="UTQ20" s="182"/>
      <c r="UTR20" s="182"/>
      <c r="UTS20" s="182"/>
      <c r="UTT20" s="182"/>
      <c r="UTU20" s="182"/>
      <c r="UTV20" s="182"/>
      <c r="UTW20" s="182"/>
      <c r="UTX20" s="182"/>
      <c r="UTY20" s="182"/>
      <c r="UTZ20" s="182"/>
      <c r="UUA20" s="182"/>
      <c r="UUB20" s="182"/>
      <c r="UUC20" s="182"/>
      <c r="UUD20" s="182"/>
      <c r="UUE20" s="182"/>
      <c r="UUF20" s="182"/>
      <c r="UUG20" s="182"/>
      <c r="UUH20" s="182"/>
      <c r="UUI20" s="182"/>
      <c r="UUJ20" s="182"/>
      <c r="UUK20" s="182"/>
      <c r="UUL20" s="182"/>
      <c r="UUM20" s="182"/>
      <c r="UUN20" s="182"/>
      <c r="UUO20" s="182"/>
      <c r="UUP20" s="182"/>
      <c r="UUQ20" s="182"/>
      <c r="UUR20" s="182"/>
      <c r="UUS20" s="182"/>
      <c r="UUT20" s="182"/>
      <c r="UUU20" s="182"/>
      <c r="UUV20" s="182"/>
      <c r="UUW20" s="182"/>
      <c r="UUX20" s="182"/>
      <c r="UUY20" s="182"/>
      <c r="UUZ20" s="182"/>
      <c r="UVA20" s="182"/>
      <c r="UVB20" s="182"/>
      <c r="UVC20" s="182"/>
      <c r="UVD20" s="182"/>
      <c r="UVE20" s="182"/>
      <c r="UVF20" s="182"/>
      <c r="UVG20" s="182"/>
      <c r="UVH20" s="182"/>
      <c r="UVI20" s="182"/>
      <c r="UVJ20" s="182"/>
      <c r="UVK20" s="182"/>
      <c r="UVL20" s="182"/>
      <c r="UVM20" s="182"/>
      <c r="UVN20" s="182"/>
      <c r="UVO20" s="182"/>
      <c r="UVP20" s="182"/>
      <c r="UVQ20" s="182"/>
      <c r="UVR20" s="182"/>
      <c r="UVS20" s="182"/>
      <c r="UVT20" s="182"/>
      <c r="UVU20" s="182"/>
      <c r="UVV20" s="182"/>
      <c r="UVW20" s="182"/>
      <c r="UVX20" s="182"/>
      <c r="UVY20" s="182"/>
      <c r="UVZ20" s="182"/>
      <c r="UWA20" s="182"/>
      <c r="UWB20" s="182"/>
      <c r="UWC20" s="182"/>
      <c r="UWD20" s="182"/>
      <c r="UWE20" s="182"/>
      <c r="UWF20" s="182"/>
      <c r="UWG20" s="182"/>
      <c r="UWH20" s="182"/>
      <c r="UWI20" s="182"/>
      <c r="UWJ20" s="182"/>
      <c r="UWK20" s="182"/>
      <c r="UWL20" s="182"/>
      <c r="UWM20" s="182"/>
      <c r="UWN20" s="182"/>
      <c r="UWO20" s="182"/>
      <c r="UWP20" s="182"/>
      <c r="UWQ20" s="182"/>
      <c r="UWR20" s="182"/>
      <c r="UWS20" s="182"/>
      <c r="UWT20" s="182"/>
      <c r="UWU20" s="182"/>
      <c r="UWV20" s="182"/>
      <c r="UWW20" s="182"/>
      <c r="UWX20" s="182"/>
      <c r="UWY20" s="182"/>
      <c r="UWZ20" s="182"/>
      <c r="UXA20" s="182"/>
      <c r="UXB20" s="182"/>
      <c r="UXC20" s="182"/>
      <c r="UXD20" s="182"/>
      <c r="UXE20" s="182"/>
      <c r="UXF20" s="182"/>
      <c r="UXG20" s="182"/>
      <c r="UXH20" s="182"/>
      <c r="UXI20" s="182"/>
      <c r="UXJ20" s="182"/>
      <c r="UXK20" s="182"/>
      <c r="UXL20" s="182"/>
      <c r="UXM20" s="182"/>
      <c r="UXN20" s="182"/>
      <c r="UXO20" s="182"/>
      <c r="UXP20" s="182"/>
      <c r="UXQ20" s="182"/>
      <c r="UXR20" s="182"/>
      <c r="UXS20" s="182"/>
      <c r="UXT20" s="182"/>
      <c r="UXU20" s="182"/>
      <c r="UXV20" s="182"/>
      <c r="UXW20" s="182"/>
      <c r="UXX20" s="182"/>
      <c r="UXY20" s="182"/>
      <c r="UXZ20" s="182"/>
      <c r="UYA20" s="182"/>
      <c r="UYB20" s="182"/>
      <c r="UYC20" s="182"/>
      <c r="UYD20" s="182"/>
      <c r="UYE20" s="182"/>
      <c r="UYF20" s="182"/>
      <c r="UYG20" s="182"/>
      <c r="UYH20" s="182"/>
      <c r="UYI20" s="182"/>
      <c r="UYJ20" s="182"/>
      <c r="UYK20" s="182"/>
      <c r="UYL20" s="182"/>
      <c r="UYM20" s="182"/>
      <c r="UYN20" s="182"/>
      <c r="UYO20" s="182"/>
      <c r="UYP20" s="182"/>
      <c r="UYQ20" s="182"/>
      <c r="UYR20" s="182"/>
      <c r="UYS20" s="182"/>
      <c r="UYT20" s="182"/>
      <c r="UYU20" s="182"/>
      <c r="UYV20" s="182"/>
      <c r="UYW20" s="182"/>
      <c r="UYX20" s="182"/>
      <c r="UYY20" s="182"/>
      <c r="UYZ20" s="182"/>
      <c r="UZA20" s="182"/>
      <c r="UZB20" s="182"/>
      <c r="UZC20" s="182"/>
      <c r="UZD20" s="182"/>
      <c r="UZE20" s="182"/>
      <c r="UZF20" s="182"/>
      <c r="UZG20" s="182"/>
      <c r="UZH20" s="182"/>
      <c r="UZI20" s="182"/>
      <c r="UZJ20" s="182"/>
      <c r="UZK20" s="182"/>
      <c r="UZL20" s="182"/>
      <c r="UZM20" s="182"/>
      <c r="UZN20" s="182"/>
      <c r="UZO20" s="182"/>
      <c r="UZP20" s="182"/>
      <c r="UZQ20" s="182"/>
      <c r="UZR20" s="182"/>
      <c r="UZS20" s="182"/>
      <c r="UZT20" s="182"/>
      <c r="UZU20" s="182"/>
      <c r="UZV20" s="182"/>
      <c r="UZW20" s="182"/>
      <c r="UZX20" s="182"/>
      <c r="UZY20" s="182"/>
      <c r="UZZ20" s="182"/>
      <c r="VAA20" s="182"/>
      <c r="VAB20" s="182"/>
      <c r="VAC20" s="182"/>
      <c r="VAD20" s="182"/>
      <c r="VAE20" s="182"/>
      <c r="VAF20" s="182"/>
      <c r="VAG20" s="182"/>
      <c r="VAH20" s="182"/>
      <c r="VAI20" s="182"/>
      <c r="VAJ20" s="182"/>
      <c r="VAK20" s="182"/>
      <c r="VAL20" s="182"/>
      <c r="VAM20" s="182"/>
      <c r="VAN20" s="182"/>
      <c r="VAO20" s="182"/>
      <c r="VAP20" s="182"/>
      <c r="VAQ20" s="182"/>
      <c r="VAR20" s="182"/>
      <c r="VAS20" s="182"/>
      <c r="VAT20" s="182"/>
      <c r="VAU20" s="182"/>
      <c r="VAV20" s="182"/>
      <c r="VAW20" s="182"/>
      <c r="VAX20" s="182"/>
      <c r="VAY20" s="182"/>
      <c r="VAZ20" s="182"/>
      <c r="VBA20" s="182"/>
      <c r="VBB20" s="182"/>
      <c r="VBC20" s="182"/>
      <c r="VBD20" s="182"/>
      <c r="VBE20" s="182"/>
      <c r="VBF20" s="182"/>
      <c r="VBG20" s="182"/>
      <c r="VBH20" s="182"/>
      <c r="VBI20" s="182"/>
      <c r="VBJ20" s="182"/>
      <c r="VBK20" s="182"/>
      <c r="VBL20" s="182"/>
      <c r="VBM20" s="182"/>
      <c r="VBN20" s="182"/>
      <c r="VBO20" s="182"/>
      <c r="VBP20" s="182"/>
      <c r="VBQ20" s="182"/>
      <c r="VBR20" s="182"/>
      <c r="VBS20" s="182"/>
      <c r="VBT20" s="182"/>
      <c r="VBU20" s="182"/>
      <c r="VBV20" s="182"/>
      <c r="VBW20" s="182"/>
      <c r="VBX20" s="182"/>
      <c r="VBY20" s="182"/>
      <c r="VBZ20" s="182"/>
      <c r="VCA20" s="182"/>
      <c r="VCB20" s="182"/>
      <c r="VCC20" s="182"/>
      <c r="VCD20" s="182"/>
      <c r="VCE20" s="182"/>
      <c r="VCF20" s="182"/>
      <c r="VCG20" s="182"/>
      <c r="VCH20" s="182"/>
      <c r="VCI20" s="182"/>
      <c r="VCJ20" s="182"/>
      <c r="VCK20" s="182"/>
      <c r="VCL20" s="182"/>
      <c r="VCM20" s="182"/>
      <c r="VCN20" s="182"/>
      <c r="VCO20" s="182"/>
      <c r="VCP20" s="182"/>
      <c r="VCQ20" s="182"/>
      <c r="VCR20" s="182"/>
      <c r="VCS20" s="182"/>
      <c r="VCT20" s="182"/>
      <c r="VCU20" s="182"/>
      <c r="VCV20" s="182"/>
      <c r="VCW20" s="182"/>
      <c r="VCX20" s="182"/>
      <c r="VCY20" s="182"/>
      <c r="VCZ20" s="182"/>
      <c r="VDA20" s="182"/>
      <c r="VDB20" s="182"/>
      <c r="VDC20" s="182"/>
      <c r="VDD20" s="182"/>
      <c r="VDE20" s="182"/>
      <c r="VDF20" s="182"/>
      <c r="VDG20" s="182"/>
      <c r="VDH20" s="182"/>
      <c r="VDI20" s="182"/>
      <c r="VDJ20" s="182"/>
      <c r="VDK20" s="182"/>
      <c r="VDL20" s="182"/>
      <c r="VDM20" s="182"/>
      <c r="VDN20" s="182"/>
      <c r="VDO20" s="182"/>
      <c r="VDP20" s="182"/>
      <c r="VDQ20" s="182"/>
      <c r="VDR20" s="182"/>
      <c r="VDS20" s="182"/>
      <c r="VDT20" s="182"/>
      <c r="VDU20" s="182"/>
      <c r="VDV20" s="182"/>
      <c r="VDW20" s="182"/>
      <c r="VDX20" s="182"/>
      <c r="VDY20" s="182"/>
      <c r="VDZ20" s="182"/>
      <c r="VEA20" s="182"/>
      <c r="VEB20" s="182"/>
      <c r="VEC20" s="182"/>
      <c r="VED20" s="182"/>
      <c r="VEE20" s="182"/>
      <c r="VEF20" s="182"/>
      <c r="VEG20" s="182"/>
      <c r="VEH20" s="182"/>
      <c r="VEI20" s="182"/>
      <c r="VEJ20" s="182"/>
      <c r="VEK20" s="182"/>
      <c r="VEL20" s="182"/>
      <c r="VEM20" s="182"/>
      <c r="VEN20" s="182"/>
      <c r="VEO20" s="182"/>
      <c r="VEP20" s="182"/>
      <c r="VEQ20" s="182"/>
      <c r="VER20" s="182"/>
      <c r="VES20" s="182"/>
      <c r="VET20" s="182"/>
      <c r="VEU20" s="182"/>
      <c r="VEV20" s="182"/>
      <c r="VEW20" s="182"/>
      <c r="VEX20" s="182"/>
      <c r="VEY20" s="182"/>
      <c r="VEZ20" s="182"/>
      <c r="VFA20" s="182"/>
      <c r="VFB20" s="182"/>
      <c r="VFC20" s="182"/>
      <c r="VFD20" s="182"/>
      <c r="VFE20" s="182"/>
      <c r="VFF20" s="182"/>
      <c r="VFG20" s="182"/>
      <c r="VFH20" s="182"/>
      <c r="VFI20" s="182"/>
      <c r="VFJ20" s="182"/>
      <c r="VFK20" s="182"/>
      <c r="VFL20" s="182"/>
      <c r="VFM20" s="182"/>
      <c r="VFN20" s="182"/>
      <c r="VFO20" s="182"/>
      <c r="VFP20" s="182"/>
      <c r="VFQ20" s="182"/>
      <c r="VFR20" s="182"/>
      <c r="VFS20" s="182"/>
      <c r="VFT20" s="182"/>
      <c r="VFU20" s="182"/>
      <c r="VFV20" s="182"/>
      <c r="VFW20" s="182"/>
      <c r="VFX20" s="182"/>
      <c r="VFY20" s="182"/>
      <c r="VFZ20" s="182"/>
      <c r="VGA20" s="182"/>
      <c r="VGB20" s="182"/>
      <c r="VGC20" s="182"/>
      <c r="VGD20" s="182"/>
      <c r="VGE20" s="182"/>
      <c r="VGF20" s="182"/>
      <c r="VGG20" s="182"/>
      <c r="VGH20" s="182"/>
      <c r="VGI20" s="182"/>
      <c r="VGJ20" s="182"/>
      <c r="VGK20" s="182"/>
      <c r="VGL20" s="182"/>
      <c r="VGM20" s="182"/>
      <c r="VGN20" s="182"/>
      <c r="VGO20" s="182"/>
      <c r="VGP20" s="182"/>
      <c r="VGQ20" s="182"/>
      <c r="VGR20" s="182"/>
      <c r="VGS20" s="182"/>
      <c r="VGT20" s="182"/>
      <c r="VGU20" s="182"/>
      <c r="VGV20" s="182"/>
      <c r="VGW20" s="182"/>
      <c r="VGX20" s="182"/>
      <c r="VGY20" s="182"/>
      <c r="VGZ20" s="182"/>
      <c r="VHA20" s="182"/>
      <c r="VHB20" s="182"/>
      <c r="VHC20" s="182"/>
      <c r="VHD20" s="182"/>
      <c r="VHE20" s="182"/>
      <c r="VHF20" s="182"/>
      <c r="VHG20" s="182"/>
      <c r="VHH20" s="182"/>
      <c r="VHI20" s="182"/>
      <c r="VHJ20" s="182"/>
      <c r="VHK20" s="182"/>
      <c r="VHL20" s="182"/>
      <c r="VHM20" s="182"/>
      <c r="VHN20" s="182"/>
      <c r="VHO20" s="182"/>
      <c r="VHP20" s="182"/>
      <c r="VHQ20" s="182"/>
      <c r="VHR20" s="182"/>
      <c r="VHS20" s="182"/>
      <c r="VHT20" s="182"/>
      <c r="VHU20" s="182"/>
      <c r="VHV20" s="182"/>
      <c r="VHW20" s="182"/>
      <c r="VHX20" s="182"/>
      <c r="VHY20" s="182"/>
      <c r="VHZ20" s="182"/>
      <c r="VIA20" s="182"/>
      <c r="VIB20" s="182"/>
      <c r="VIC20" s="182"/>
      <c r="VID20" s="182"/>
      <c r="VIE20" s="182"/>
      <c r="VIF20" s="182"/>
      <c r="VIG20" s="182"/>
      <c r="VIH20" s="182"/>
      <c r="VII20" s="182"/>
      <c r="VIJ20" s="182"/>
      <c r="VIK20" s="182"/>
      <c r="VIL20" s="182"/>
      <c r="VIM20" s="182"/>
      <c r="VIN20" s="182"/>
      <c r="VIO20" s="182"/>
      <c r="VIP20" s="182"/>
      <c r="VIQ20" s="182"/>
      <c r="VIR20" s="182"/>
      <c r="VIS20" s="182"/>
      <c r="VIT20" s="182"/>
      <c r="VIU20" s="182"/>
      <c r="VIV20" s="182"/>
      <c r="VIW20" s="182"/>
      <c r="VIX20" s="182"/>
      <c r="VIY20" s="182"/>
      <c r="VIZ20" s="182"/>
      <c r="VJA20" s="182"/>
      <c r="VJB20" s="182"/>
      <c r="VJC20" s="182"/>
      <c r="VJD20" s="182"/>
      <c r="VJE20" s="182"/>
      <c r="VJF20" s="182"/>
      <c r="VJG20" s="182"/>
      <c r="VJH20" s="182"/>
      <c r="VJI20" s="182"/>
      <c r="VJJ20" s="182"/>
      <c r="VJK20" s="182"/>
      <c r="VJL20" s="182"/>
      <c r="VJM20" s="182"/>
      <c r="VJN20" s="182"/>
      <c r="VJO20" s="182"/>
      <c r="VJP20" s="182"/>
      <c r="VJQ20" s="182"/>
      <c r="VJR20" s="182"/>
      <c r="VJS20" s="182"/>
      <c r="VJT20" s="182"/>
      <c r="VJU20" s="182"/>
      <c r="VJV20" s="182"/>
      <c r="VJW20" s="182"/>
      <c r="VJX20" s="182"/>
      <c r="VJY20" s="182"/>
      <c r="VJZ20" s="182"/>
      <c r="VKA20" s="182"/>
      <c r="VKB20" s="182"/>
      <c r="VKC20" s="182"/>
      <c r="VKD20" s="182"/>
      <c r="VKE20" s="182"/>
      <c r="VKF20" s="182"/>
      <c r="VKG20" s="182"/>
      <c r="VKH20" s="182"/>
      <c r="VKI20" s="182"/>
      <c r="VKJ20" s="182"/>
      <c r="VKK20" s="182"/>
      <c r="VKL20" s="182"/>
      <c r="VKM20" s="182"/>
      <c r="VKN20" s="182"/>
      <c r="VKO20" s="182"/>
      <c r="VKP20" s="182"/>
      <c r="VKQ20" s="182"/>
      <c r="VKR20" s="182"/>
      <c r="VKS20" s="182"/>
      <c r="VKT20" s="182"/>
      <c r="VKU20" s="182"/>
      <c r="VKV20" s="182"/>
      <c r="VKW20" s="182"/>
      <c r="VKX20" s="182"/>
      <c r="VKY20" s="182"/>
      <c r="VKZ20" s="182"/>
      <c r="VLA20" s="182"/>
      <c r="VLB20" s="182"/>
      <c r="VLC20" s="182"/>
      <c r="VLD20" s="182"/>
      <c r="VLE20" s="182"/>
      <c r="VLF20" s="182"/>
      <c r="VLG20" s="182"/>
      <c r="VLH20" s="182"/>
      <c r="VLI20" s="182"/>
      <c r="VLJ20" s="182"/>
      <c r="VLK20" s="182"/>
      <c r="VLL20" s="182"/>
      <c r="VLM20" s="182"/>
      <c r="VLN20" s="182"/>
      <c r="VLO20" s="182"/>
      <c r="VLP20" s="182"/>
      <c r="VLQ20" s="182"/>
      <c r="VLR20" s="182"/>
      <c r="VLS20" s="182"/>
      <c r="VLT20" s="182"/>
      <c r="VLU20" s="182"/>
      <c r="VLV20" s="182"/>
      <c r="VLW20" s="182"/>
      <c r="VLX20" s="182"/>
      <c r="VLY20" s="182"/>
      <c r="VLZ20" s="182"/>
      <c r="VMA20" s="182"/>
      <c r="VMB20" s="182"/>
      <c r="VMC20" s="182"/>
      <c r="VMD20" s="182"/>
      <c r="VME20" s="182"/>
      <c r="VMF20" s="182"/>
      <c r="VMG20" s="182"/>
      <c r="VMH20" s="182"/>
      <c r="VMI20" s="182"/>
      <c r="VMJ20" s="182"/>
      <c r="VMK20" s="182"/>
      <c r="VML20" s="182"/>
      <c r="VMM20" s="182"/>
      <c r="VMN20" s="182"/>
      <c r="VMO20" s="182"/>
      <c r="VMP20" s="182"/>
      <c r="VMQ20" s="182"/>
      <c r="VMR20" s="182"/>
      <c r="VMS20" s="182"/>
      <c r="VMT20" s="182"/>
      <c r="VMU20" s="182"/>
      <c r="VMV20" s="182"/>
      <c r="VMW20" s="182"/>
      <c r="VMX20" s="182"/>
      <c r="VMY20" s="182"/>
      <c r="VMZ20" s="182"/>
      <c r="VNA20" s="182"/>
      <c r="VNB20" s="182"/>
      <c r="VNC20" s="182"/>
      <c r="VND20" s="182"/>
      <c r="VNE20" s="182"/>
      <c r="VNF20" s="182"/>
      <c r="VNG20" s="182"/>
      <c r="VNH20" s="182"/>
      <c r="VNI20" s="182"/>
      <c r="VNJ20" s="182"/>
      <c r="VNK20" s="182"/>
      <c r="VNL20" s="182"/>
      <c r="VNM20" s="182"/>
      <c r="VNN20" s="182"/>
      <c r="VNO20" s="182"/>
      <c r="VNP20" s="182"/>
      <c r="VNQ20" s="182"/>
      <c r="VNR20" s="182"/>
      <c r="VNS20" s="182"/>
      <c r="VNT20" s="182"/>
      <c r="VNU20" s="182"/>
      <c r="VNV20" s="182"/>
      <c r="VNW20" s="182"/>
      <c r="VNX20" s="182"/>
      <c r="VNY20" s="182"/>
      <c r="VNZ20" s="182"/>
      <c r="VOA20" s="182"/>
      <c r="VOB20" s="182"/>
      <c r="VOC20" s="182"/>
      <c r="VOD20" s="182"/>
      <c r="VOE20" s="182"/>
      <c r="VOF20" s="182"/>
      <c r="VOG20" s="182"/>
      <c r="VOH20" s="182"/>
      <c r="VOI20" s="182"/>
      <c r="VOJ20" s="182"/>
      <c r="VOK20" s="182"/>
      <c r="VOL20" s="182"/>
      <c r="VOM20" s="182"/>
      <c r="VON20" s="182"/>
      <c r="VOO20" s="182"/>
      <c r="VOP20" s="182"/>
      <c r="VOQ20" s="182"/>
      <c r="VOR20" s="182"/>
      <c r="VOS20" s="182"/>
      <c r="VOT20" s="182"/>
      <c r="VOU20" s="182"/>
      <c r="VOV20" s="182"/>
      <c r="VOW20" s="182"/>
      <c r="VOX20" s="182"/>
      <c r="VOY20" s="182"/>
      <c r="VOZ20" s="182"/>
      <c r="VPA20" s="182"/>
      <c r="VPB20" s="182"/>
      <c r="VPC20" s="182"/>
      <c r="VPD20" s="182"/>
      <c r="VPE20" s="182"/>
      <c r="VPF20" s="182"/>
      <c r="VPG20" s="182"/>
      <c r="VPH20" s="182"/>
      <c r="VPI20" s="182"/>
      <c r="VPJ20" s="182"/>
      <c r="VPK20" s="182"/>
      <c r="VPL20" s="182"/>
      <c r="VPM20" s="182"/>
      <c r="VPN20" s="182"/>
      <c r="VPO20" s="182"/>
      <c r="VPP20" s="182"/>
      <c r="VPQ20" s="182"/>
      <c r="VPR20" s="182"/>
      <c r="VPS20" s="182"/>
      <c r="VPT20" s="182"/>
      <c r="VPU20" s="182"/>
      <c r="VPV20" s="182"/>
      <c r="VPW20" s="182"/>
      <c r="VPX20" s="182"/>
      <c r="VPY20" s="182"/>
      <c r="VPZ20" s="182"/>
      <c r="VQA20" s="182"/>
      <c r="VQB20" s="182"/>
      <c r="VQC20" s="182"/>
      <c r="VQD20" s="182"/>
      <c r="VQE20" s="182"/>
      <c r="VQF20" s="182"/>
      <c r="VQG20" s="182"/>
      <c r="VQH20" s="182"/>
      <c r="VQI20" s="182"/>
      <c r="VQJ20" s="182"/>
      <c r="VQK20" s="182"/>
      <c r="VQL20" s="182"/>
      <c r="VQM20" s="182"/>
      <c r="VQN20" s="182"/>
      <c r="VQO20" s="182"/>
      <c r="VQP20" s="182"/>
      <c r="VQQ20" s="182"/>
      <c r="VQR20" s="182"/>
      <c r="VQS20" s="182"/>
      <c r="VQT20" s="182"/>
      <c r="VQU20" s="182"/>
      <c r="VQV20" s="182"/>
      <c r="VQW20" s="182"/>
      <c r="VQX20" s="182"/>
      <c r="VQY20" s="182"/>
      <c r="VQZ20" s="182"/>
      <c r="VRA20" s="182"/>
      <c r="VRB20" s="182"/>
      <c r="VRC20" s="182"/>
      <c r="VRD20" s="182"/>
      <c r="VRE20" s="182"/>
      <c r="VRF20" s="182"/>
      <c r="VRG20" s="182"/>
      <c r="VRH20" s="182"/>
      <c r="VRI20" s="182"/>
      <c r="VRJ20" s="182"/>
      <c r="VRK20" s="182"/>
      <c r="VRL20" s="182"/>
      <c r="VRM20" s="182"/>
      <c r="VRN20" s="182"/>
      <c r="VRO20" s="182"/>
      <c r="VRP20" s="182"/>
      <c r="VRQ20" s="182"/>
      <c r="VRR20" s="182"/>
      <c r="VRS20" s="182"/>
      <c r="VRT20" s="182"/>
      <c r="VRU20" s="182"/>
      <c r="VRV20" s="182"/>
      <c r="VRW20" s="182"/>
      <c r="VRX20" s="182"/>
      <c r="VRY20" s="182"/>
      <c r="VRZ20" s="182"/>
      <c r="VSA20" s="182"/>
      <c r="VSB20" s="182"/>
      <c r="VSC20" s="182"/>
      <c r="VSD20" s="182"/>
      <c r="VSE20" s="182"/>
      <c r="VSF20" s="182"/>
      <c r="VSG20" s="182"/>
      <c r="VSH20" s="182"/>
      <c r="VSI20" s="182"/>
      <c r="VSJ20" s="182"/>
      <c r="VSK20" s="182"/>
      <c r="VSL20" s="182"/>
      <c r="VSM20" s="182"/>
      <c r="VSN20" s="182"/>
      <c r="VSO20" s="182"/>
      <c r="VSP20" s="182"/>
      <c r="VSQ20" s="182"/>
      <c r="VSR20" s="182"/>
      <c r="VSS20" s="182"/>
      <c r="VST20" s="182"/>
      <c r="VSU20" s="182"/>
      <c r="VSV20" s="182"/>
      <c r="VSW20" s="182"/>
      <c r="VSX20" s="182"/>
      <c r="VSY20" s="182"/>
      <c r="VSZ20" s="182"/>
      <c r="VTA20" s="182"/>
      <c r="VTB20" s="182"/>
      <c r="VTC20" s="182"/>
      <c r="VTD20" s="182"/>
      <c r="VTE20" s="182"/>
      <c r="VTF20" s="182"/>
      <c r="VTG20" s="182"/>
      <c r="VTH20" s="182"/>
      <c r="VTI20" s="182"/>
      <c r="VTJ20" s="182"/>
      <c r="VTK20" s="182"/>
      <c r="VTL20" s="182"/>
      <c r="VTM20" s="182"/>
      <c r="VTN20" s="182"/>
      <c r="VTO20" s="182"/>
      <c r="VTP20" s="182"/>
      <c r="VTQ20" s="182"/>
      <c r="VTR20" s="182"/>
      <c r="VTS20" s="182"/>
      <c r="VTT20" s="182"/>
      <c r="VTU20" s="182"/>
      <c r="VTV20" s="182"/>
      <c r="VTW20" s="182"/>
      <c r="VTX20" s="182"/>
      <c r="VTY20" s="182"/>
      <c r="VTZ20" s="182"/>
      <c r="VUA20" s="182"/>
      <c r="VUB20" s="182"/>
      <c r="VUC20" s="182"/>
      <c r="VUD20" s="182"/>
      <c r="VUE20" s="182"/>
      <c r="VUF20" s="182"/>
      <c r="VUG20" s="182"/>
      <c r="VUH20" s="182"/>
      <c r="VUI20" s="182"/>
      <c r="VUJ20" s="182"/>
      <c r="VUK20" s="182"/>
      <c r="VUL20" s="182"/>
      <c r="VUM20" s="182"/>
      <c r="VUN20" s="182"/>
      <c r="VUO20" s="182"/>
      <c r="VUP20" s="182"/>
      <c r="VUQ20" s="182"/>
      <c r="VUR20" s="182"/>
      <c r="VUS20" s="182"/>
      <c r="VUT20" s="182"/>
      <c r="VUU20" s="182"/>
      <c r="VUV20" s="182"/>
      <c r="VUW20" s="182"/>
      <c r="VUX20" s="182"/>
      <c r="VUY20" s="182"/>
      <c r="VUZ20" s="182"/>
      <c r="VVA20" s="182"/>
      <c r="VVB20" s="182"/>
      <c r="VVC20" s="182"/>
      <c r="VVD20" s="182"/>
      <c r="VVE20" s="182"/>
      <c r="VVF20" s="182"/>
      <c r="VVG20" s="182"/>
      <c r="VVH20" s="182"/>
      <c r="VVI20" s="182"/>
      <c r="VVJ20" s="182"/>
      <c r="VVK20" s="182"/>
      <c r="VVL20" s="182"/>
      <c r="VVM20" s="182"/>
      <c r="VVN20" s="182"/>
      <c r="VVO20" s="182"/>
      <c r="VVP20" s="182"/>
      <c r="VVQ20" s="182"/>
      <c r="VVR20" s="182"/>
      <c r="VVS20" s="182"/>
      <c r="VVT20" s="182"/>
      <c r="VVU20" s="182"/>
      <c r="VVV20" s="182"/>
      <c r="VVW20" s="182"/>
      <c r="VVX20" s="182"/>
      <c r="VVY20" s="182"/>
      <c r="VVZ20" s="182"/>
      <c r="VWA20" s="182"/>
      <c r="VWB20" s="182"/>
      <c r="VWC20" s="182"/>
      <c r="VWD20" s="182"/>
      <c r="VWE20" s="182"/>
      <c r="VWF20" s="182"/>
      <c r="VWG20" s="182"/>
      <c r="VWH20" s="182"/>
      <c r="VWI20" s="182"/>
      <c r="VWJ20" s="182"/>
      <c r="VWK20" s="182"/>
      <c r="VWL20" s="182"/>
      <c r="VWM20" s="182"/>
      <c r="VWN20" s="182"/>
      <c r="VWO20" s="182"/>
      <c r="VWP20" s="182"/>
      <c r="VWQ20" s="182"/>
      <c r="VWR20" s="182"/>
      <c r="VWS20" s="182"/>
      <c r="VWT20" s="182"/>
      <c r="VWU20" s="182"/>
      <c r="VWV20" s="182"/>
      <c r="VWW20" s="182"/>
      <c r="VWX20" s="182"/>
      <c r="VWY20" s="182"/>
      <c r="VWZ20" s="182"/>
      <c r="VXA20" s="182"/>
      <c r="VXB20" s="182"/>
      <c r="VXC20" s="182"/>
      <c r="VXD20" s="182"/>
      <c r="VXE20" s="182"/>
      <c r="VXF20" s="182"/>
      <c r="VXG20" s="182"/>
      <c r="VXH20" s="182"/>
      <c r="VXI20" s="182"/>
      <c r="VXJ20" s="182"/>
      <c r="VXK20" s="182"/>
      <c r="VXL20" s="182"/>
      <c r="VXM20" s="182"/>
      <c r="VXN20" s="182"/>
      <c r="VXO20" s="182"/>
      <c r="VXP20" s="182"/>
      <c r="VXQ20" s="182"/>
      <c r="VXR20" s="182"/>
      <c r="VXS20" s="182"/>
      <c r="VXT20" s="182"/>
      <c r="VXU20" s="182"/>
      <c r="VXV20" s="182"/>
      <c r="VXW20" s="182"/>
      <c r="VXX20" s="182"/>
      <c r="VXY20" s="182"/>
      <c r="VXZ20" s="182"/>
      <c r="VYA20" s="182"/>
      <c r="VYB20" s="182"/>
      <c r="VYC20" s="182"/>
      <c r="VYD20" s="182"/>
      <c r="VYE20" s="182"/>
      <c r="VYF20" s="182"/>
      <c r="VYG20" s="182"/>
      <c r="VYH20" s="182"/>
      <c r="VYI20" s="182"/>
      <c r="VYJ20" s="182"/>
      <c r="VYK20" s="182"/>
      <c r="VYL20" s="182"/>
      <c r="VYM20" s="182"/>
      <c r="VYN20" s="182"/>
      <c r="VYO20" s="182"/>
      <c r="VYP20" s="182"/>
      <c r="VYQ20" s="182"/>
      <c r="VYR20" s="182"/>
      <c r="VYS20" s="182"/>
      <c r="VYT20" s="182"/>
      <c r="VYU20" s="182"/>
      <c r="VYV20" s="182"/>
      <c r="VYW20" s="182"/>
      <c r="VYX20" s="182"/>
      <c r="VYY20" s="182"/>
      <c r="VYZ20" s="182"/>
      <c r="VZA20" s="182"/>
      <c r="VZB20" s="182"/>
      <c r="VZC20" s="182"/>
      <c r="VZD20" s="182"/>
      <c r="VZE20" s="182"/>
      <c r="VZF20" s="182"/>
      <c r="VZG20" s="182"/>
      <c r="VZH20" s="182"/>
      <c r="VZI20" s="182"/>
      <c r="VZJ20" s="182"/>
      <c r="VZK20" s="182"/>
      <c r="VZL20" s="182"/>
      <c r="VZM20" s="182"/>
      <c r="VZN20" s="182"/>
      <c r="VZO20" s="182"/>
      <c r="VZP20" s="182"/>
      <c r="VZQ20" s="182"/>
      <c r="VZR20" s="182"/>
      <c r="VZS20" s="182"/>
      <c r="VZT20" s="182"/>
      <c r="VZU20" s="182"/>
      <c r="VZV20" s="182"/>
      <c r="VZW20" s="182"/>
      <c r="VZX20" s="182"/>
      <c r="VZY20" s="182"/>
      <c r="VZZ20" s="182"/>
      <c r="WAA20" s="182"/>
      <c r="WAB20" s="182"/>
      <c r="WAC20" s="182"/>
      <c r="WAD20" s="182"/>
      <c r="WAE20" s="182"/>
      <c r="WAF20" s="182"/>
      <c r="WAG20" s="182"/>
      <c r="WAH20" s="182"/>
      <c r="WAI20" s="182"/>
      <c r="WAJ20" s="182"/>
      <c r="WAK20" s="182"/>
      <c r="WAL20" s="182"/>
      <c r="WAM20" s="182"/>
      <c r="WAN20" s="182"/>
      <c r="WAO20" s="182"/>
      <c r="WAP20" s="182"/>
      <c r="WAQ20" s="182"/>
      <c r="WAR20" s="182"/>
      <c r="WAS20" s="182"/>
      <c r="WAT20" s="182"/>
      <c r="WAU20" s="182"/>
      <c r="WAV20" s="182"/>
      <c r="WAW20" s="182"/>
      <c r="WAX20" s="182"/>
      <c r="WAY20" s="182"/>
      <c r="WAZ20" s="182"/>
      <c r="WBA20" s="182"/>
      <c r="WBB20" s="182"/>
      <c r="WBC20" s="182"/>
      <c r="WBD20" s="182"/>
      <c r="WBE20" s="182"/>
      <c r="WBF20" s="182"/>
      <c r="WBG20" s="182"/>
      <c r="WBH20" s="182"/>
      <c r="WBI20" s="182"/>
      <c r="WBJ20" s="182"/>
      <c r="WBK20" s="182"/>
      <c r="WBL20" s="182"/>
      <c r="WBM20" s="182"/>
      <c r="WBN20" s="182"/>
      <c r="WBO20" s="182"/>
      <c r="WBP20" s="182"/>
      <c r="WBQ20" s="182"/>
      <c r="WBR20" s="182"/>
      <c r="WBS20" s="182"/>
      <c r="WBT20" s="182"/>
      <c r="WBU20" s="182"/>
      <c r="WBV20" s="182"/>
      <c r="WBW20" s="182"/>
      <c r="WBX20" s="182"/>
      <c r="WBY20" s="182"/>
      <c r="WBZ20" s="182"/>
      <c r="WCA20" s="182"/>
      <c r="WCB20" s="182"/>
      <c r="WCC20" s="182"/>
      <c r="WCD20" s="182"/>
      <c r="WCE20" s="182"/>
      <c r="WCF20" s="182"/>
      <c r="WCG20" s="182"/>
      <c r="WCH20" s="182"/>
      <c r="WCI20" s="182"/>
      <c r="WCJ20" s="182"/>
      <c r="WCK20" s="182"/>
      <c r="WCL20" s="182"/>
      <c r="WCM20" s="182"/>
      <c r="WCN20" s="182"/>
      <c r="WCO20" s="182"/>
      <c r="WCP20" s="182"/>
      <c r="WCQ20" s="182"/>
      <c r="WCR20" s="182"/>
      <c r="WCS20" s="182"/>
      <c r="WCT20" s="182"/>
      <c r="WCU20" s="182"/>
      <c r="WCV20" s="182"/>
      <c r="WCW20" s="182"/>
      <c r="WCX20" s="182"/>
      <c r="WCY20" s="182"/>
      <c r="WCZ20" s="182"/>
      <c r="WDA20" s="182"/>
      <c r="WDB20" s="182"/>
      <c r="WDC20" s="182"/>
      <c r="WDD20" s="182"/>
      <c r="WDE20" s="182"/>
      <c r="WDF20" s="182"/>
      <c r="WDG20" s="182"/>
      <c r="WDH20" s="182"/>
      <c r="WDI20" s="182"/>
      <c r="WDJ20" s="182"/>
      <c r="WDK20" s="182"/>
      <c r="WDL20" s="182"/>
      <c r="WDM20" s="182"/>
      <c r="WDN20" s="182"/>
      <c r="WDO20" s="182"/>
      <c r="WDP20" s="182"/>
      <c r="WDQ20" s="182"/>
      <c r="WDR20" s="182"/>
      <c r="WDS20" s="182"/>
      <c r="WDT20" s="182"/>
      <c r="WDU20" s="182"/>
      <c r="WDV20" s="182"/>
      <c r="WDW20" s="182"/>
      <c r="WDX20" s="182"/>
      <c r="WDY20" s="182"/>
      <c r="WDZ20" s="182"/>
      <c r="WEA20" s="182"/>
      <c r="WEB20" s="182"/>
      <c r="WEC20" s="182"/>
      <c r="WED20" s="182"/>
      <c r="WEE20" s="182"/>
      <c r="WEF20" s="182"/>
      <c r="WEG20" s="182"/>
      <c r="WEH20" s="182"/>
      <c r="WEI20" s="182"/>
      <c r="WEJ20" s="182"/>
      <c r="WEK20" s="182"/>
      <c r="WEL20" s="182"/>
      <c r="WEM20" s="182"/>
      <c r="WEN20" s="182"/>
      <c r="WEO20" s="182"/>
      <c r="WEP20" s="182"/>
      <c r="WEQ20" s="182"/>
      <c r="WER20" s="182"/>
      <c r="WES20" s="182"/>
      <c r="WET20" s="182"/>
      <c r="WEU20" s="182"/>
      <c r="WEV20" s="182"/>
      <c r="WEW20" s="182"/>
      <c r="WEX20" s="182"/>
      <c r="WEY20" s="182"/>
      <c r="WEZ20" s="182"/>
      <c r="WFA20" s="182"/>
      <c r="WFB20" s="182"/>
      <c r="WFC20" s="182"/>
      <c r="WFD20" s="182"/>
      <c r="WFE20" s="182"/>
      <c r="WFF20" s="182"/>
      <c r="WFG20" s="182"/>
      <c r="WFH20" s="182"/>
      <c r="WFI20" s="182"/>
      <c r="WFJ20" s="182"/>
      <c r="WFK20" s="182"/>
      <c r="WFL20" s="182"/>
      <c r="WFM20" s="182"/>
      <c r="WFN20" s="182"/>
      <c r="WFO20" s="182"/>
      <c r="WFP20" s="182"/>
      <c r="WFQ20" s="182"/>
      <c r="WFR20" s="182"/>
      <c r="WFS20" s="182"/>
      <c r="WFT20" s="182"/>
      <c r="WFU20" s="182"/>
      <c r="WFV20" s="182"/>
      <c r="WFW20" s="182"/>
      <c r="WFX20" s="182"/>
      <c r="WFY20" s="182"/>
      <c r="WFZ20" s="182"/>
      <c r="WGA20" s="182"/>
      <c r="WGB20" s="182"/>
      <c r="WGC20" s="182"/>
      <c r="WGD20" s="182"/>
      <c r="WGE20" s="182"/>
      <c r="WGF20" s="182"/>
      <c r="WGG20" s="182"/>
      <c r="WGH20" s="182"/>
      <c r="WGI20" s="182"/>
      <c r="WGJ20" s="182"/>
      <c r="WGK20" s="182"/>
      <c r="WGL20" s="182"/>
      <c r="WGM20" s="182"/>
      <c r="WGN20" s="182"/>
      <c r="WGO20" s="182"/>
      <c r="WGP20" s="182"/>
      <c r="WGQ20" s="182"/>
      <c r="WGR20" s="182"/>
      <c r="WGS20" s="182"/>
      <c r="WGT20" s="182"/>
      <c r="WGU20" s="182"/>
      <c r="WGV20" s="182"/>
      <c r="WGW20" s="182"/>
      <c r="WGX20" s="182"/>
      <c r="WGY20" s="182"/>
      <c r="WGZ20" s="182"/>
      <c r="WHA20" s="182"/>
      <c r="WHB20" s="182"/>
      <c r="WHC20" s="182"/>
      <c r="WHD20" s="182"/>
      <c r="WHE20" s="182"/>
      <c r="WHF20" s="182"/>
      <c r="WHG20" s="182"/>
      <c r="WHH20" s="182"/>
      <c r="WHI20" s="182"/>
      <c r="WHJ20" s="182"/>
      <c r="WHK20" s="182"/>
      <c r="WHL20" s="182"/>
      <c r="WHM20" s="182"/>
      <c r="WHN20" s="182"/>
      <c r="WHO20" s="182"/>
      <c r="WHP20" s="182"/>
      <c r="WHQ20" s="182"/>
      <c r="WHR20" s="182"/>
      <c r="WHS20" s="182"/>
      <c r="WHT20" s="182"/>
      <c r="WHU20" s="182"/>
      <c r="WHV20" s="182"/>
      <c r="WHW20" s="182"/>
      <c r="WHX20" s="182"/>
      <c r="WHY20" s="182"/>
      <c r="WHZ20" s="182"/>
      <c r="WIA20" s="182"/>
      <c r="WIB20" s="182"/>
      <c r="WIC20" s="182"/>
      <c r="WID20" s="182"/>
      <c r="WIE20" s="182"/>
      <c r="WIF20" s="182"/>
      <c r="WIG20" s="182"/>
      <c r="WIH20" s="182"/>
      <c r="WII20" s="182"/>
      <c r="WIJ20" s="182"/>
      <c r="WIK20" s="182"/>
      <c r="WIL20" s="182"/>
      <c r="WIM20" s="182"/>
      <c r="WIN20" s="182"/>
      <c r="WIO20" s="182"/>
      <c r="WIP20" s="182"/>
      <c r="WIQ20" s="182"/>
      <c r="WIR20" s="182"/>
      <c r="WIS20" s="182"/>
      <c r="WIT20" s="182"/>
      <c r="WIU20" s="182"/>
      <c r="WIV20" s="182"/>
      <c r="WIW20" s="182"/>
      <c r="WIX20" s="182"/>
      <c r="WIY20" s="182"/>
      <c r="WIZ20" s="182"/>
      <c r="WJA20" s="182"/>
      <c r="WJB20" s="182"/>
      <c r="WJC20" s="182"/>
      <c r="WJD20" s="182"/>
      <c r="WJE20" s="182"/>
      <c r="WJF20" s="182"/>
      <c r="WJG20" s="182"/>
      <c r="WJH20" s="182"/>
      <c r="WJI20" s="182"/>
      <c r="WJJ20" s="182"/>
      <c r="WJK20" s="182"/>
      <c r="WJL20" s="182"/>
      <c r="WJM20" s="182"/>
      <c r="WJN20" s="182"/>
      <c r="WJO20" s="182"/>
      <c r="WJP20" s="182"/>
      <c r="WJQ20" s="182"/>
      <c r="WJR20" s="182"/>
      <c r="WJS20" s="182"/>
      <c r="WJT20" s="182"/>
      <c r="WJU20" s="182"/>
      <c r="WJV20" s="182"/>
      <c r="WJW20" s="182"/>
      <c r="WJX20" s="182"/>
      <c r="WJY20" s="182"/>
      <c r="WJZ20" s="182"/>
      <c r="WKA20" s="182"/>
      <c r="WKB20" s="182"/>
      <c r="WKC20" s="182"/>
      <c r="WKD20" s="182"/>
      <c r="WKE20" s="182"/>
      <c r="WKF20" s="182"/>
      <c r="WKG20" s="182"/>
      <c r="WKH20" s="182"/>
      <c r="WKI20" s="182"/>
      <c r="WKJ20" s="182"/>
      <c r="WKK20" s="182"/>
      <c r="WKL20" s="182"/>
      <c r="WKM20" s="182"/>
      <c r="WKN20" s="182"/>
      <c r="WKO20" s="182"/>
      <c r="WKP20" s="182"/>
      <c r="WKQ20" s="182"/>
      <c r="WKR20" s="182"/>
      <c r="WKS20" s="182"/>
      <c r="WKT20" s="182"/>
      <c r="WKU20" s="182"/>
      <c r="WKV20" s="182"/>
      <c r="WKW20" s="182"/>
      <c r="WKX20" s="182"/>
      <c r="WKY20" s="182"/>
      <c r="WKZ20" s="182"/>
      <c r="WLA20" s="182"/>
      <c r="WLB20" s="182"/>
      <c r="WLC20" s="182"/>
      <c r="WLD20" s="182"/>
      <c r="WLE20" s="182"/>
      <c r="WLF20" s="182"/>
      <c r="WLG20" s="182"/>
      <c r="WLH20" s="182"/>
      <c r="WLI20" s="182"/>
      <c r="WLJ20" s="182"/>
      <c r="WLK20" s="182"/>
      <c r="WLL20" s="182"/>
      <c r="WLM20" s="182"/>
      <c r="WLN20" s="182"/>
      <c r="WLO20" s="182"/>
      <c r="WLP20" s="182"/>
      <c r="WLQ20" s="182"/>
      <c r="WLR20" s="182"/>
      <c r="WLS20" s="182"/>
      <c r="WLT20" s="182"/>
      <c r="WLU20" s="182"/>
      <c r="WLV20" s="182"/>
      <c r="WLW20" s="182"/>
      <c r="WLX20" s="182"/>
      <c r="WLY20" s="182"/>
      <c r="WLZ20" s="182"/>
      <c r="WMA20" s="182"/>
      <c r="WMB20" s="182"/>
      <c r="WMC20" s="182"/>
      <c r="WMD20" s="182"/>
      <c r="WME20" s="182"/>
      <c r="WMF20" s="182"/>
      <c r="WMG20" s="182"/>
      <c r="WMH20" s="182"/>
      <c r="WMI20" s="182"/>
      <c r="WMJ20" s="182"/>
      <c r="WMK20" s="182"/>
      <c r="WML20" s="182"/>
      <c r="WMM20" s="182"/>
      <c r="WMN20" s="182"/>
      <c r="WMO20" s="182"/>
      <c r="WMP20" s="182"/>
      <c r="WMQ20" s="182"/>
      <c r="WMR20" s="182"/>
      <c r="WMS20" s="182"/>
      <c r="WMT20" s="182"/>
      <c r="WMU20" s="182"/>
      <c r="WMV20" s="182"/>
      <c r="WMW20" s="182"/>
      <c r="WMX20" s="182"/>
      <c r="WMY20" s="182"/>
      <c r="WMZ20" s="182"/>
      <c r="WNA20" s="182"/>
      <c r="WNB20" s="182"/>
      <c r="WNC20" s="182"/>
      <c r="WND20" s="182"/>
      <c r="WNE20" s="182"/>
      <c r="WNF20" s="182"/>
      <c r="WNG20" s="182"/>
      <c r="WNH20" s="182"/>
      <c r="WNI20" s="182"/>
      <c r="WNJ20" s="182"/>
      <c r="WNK20" s="182"/>
      <c r="WNL20" s="182"/>
      <c r="WNM20" s="182"/>
      <c r="WNN20" s="182"/>
      <c r="WNO20" s="182"/>
      <c r="WNP20" s="182"/>
      <c r="WNQ20" s="182"/>
      <c r="WNR20" s="182"/>
      <c r="WNS20" s="182"/>
      <c r="WNT20" s="182"/>
      <c r="WNU20" s="182"/>
      <c r="WNV20" s="182"/>
      <c r="WNW20" s="182"/>
      <c r="WNX20" s="182"/>
      <c r="WNY20" s="182"/>
      <c r="WNZ20" s="182"/>
      <c r="WOA20" s="182"/>
      <c r="WOB20" s="182"/>
      <c r="WOC20" s="182"/>
      <c r="WOD20" s="182"/>
      <c r="WOE20" s="182"/>
      <c r="WOF20" s="182"/>
      <c r="WOG20" s="182"/>
      <c r="WOH20" s="182"/>
      <c r="WOI20" s="182"/>
      <c r="WOJ20" s="182"/>
      <c r="WOK20" s="182"/>
      <c r="WOL20" s="182"/>
      <c r="WOM20" s="182"/>
      <c r="WON20" s="182"/>
      <c r="WOO20" s="182"/>
      <c r="WOP20" s="182"/>
      <c r="WOQ20" s="182"/>
      <c r="WOR20" s="182"/>
      <c r="WOS20" s="182"/>
      <c r="WOT20" s="182"/>
      <c r="WOU20" s="182"/>
      <c r="WOV20" s="182"/>
      <c r="WOW20" s="182"/>
      <c r="WOX20" s="182"/>
      <c r="WOY20" s="182"/>
      <c r="WOZ20" s="182"/>
      <c r="WPA20" s="182"/>
      <c r="WPB20" s="182"/>
      <c r="WPC20" s="182"/>
      <c r="WPD20" s="182"/>
      <c r="WPE20" s="182"/>
      <c r="WPF20" s="182"/>
      <c r="WPG20" s="182"/>
      <c r="WPH20" s="182"/>
      <c r="WPI20" s="182"/>
      <c r="WPJ20" s="182"/>
      <c r="WPK20" s="182"/>
      <c r="WPL20" s="182"/>
      <c r="WPM20" s="182"/>
      <c r="WPN20" s="182"/>
      <c r="WPO20" s="182"/>
      <c r="WPP20" s="182"/>
      <c r="WPQ20" s="182"/>
      <c r="WPR20" s="182"/>
      <c r="WPS20" s="182"/>
      <c r="WPT20" s="182"/>
      <c r="WPU20" s="182"/>
      <c r="WPV20" s="182"/>
      <c r="WPW20" s="182"/>
      <c r="WPX20" s="182"/>
      <c r="WPY20" s="182"/>
      <c r="WPZ20" s="182"/>
      <c r="WQA20" s="182"/>
      <c r="WQB20" s="182"/>
      <c r="WQC20" s="182"/>
      <c r="WQD20" s="182"/>
      <c r="WQE20" s="182"/>
      <c r="WQF20" s="182"/>
      <c r="WQG20" s="182"/>
      <c r="WQH20" s="182"/>
      <c r="WQI20" s="182"/>
      <c r="WQJ20" s="182"/>
      <c r="WQK20" s="182"/>
      <c r="WQL20" s="182"/>
      <c r="WQM20" s="182"/>
      <c r="WQN20" s="182"/>
      <c r="WQO20" s="182"/>
      <c r="WQP20" s="182"/>
      <c r="WQQ20" s="182"/>
      <c r="WQR20" s="182"/>
      <c r="WQS20" s="182"/>
      <c r="WQT20" s="182"/>
      <c r="WQU20" s="182"/>
      <c r="WQV20" s="182"/>
      <c r="WQW20" s="182"/>
      <c r="WQX20" s="182"/>
      <c r="WQY20" s="182"/>
      <c r="WQZ20" s="182"/>
      <c r="WRA20" s="182"/>
      <c r="WRB20" s="182"/>
      <c r="WRC20" s="182"/>
      <c r="WRD20" s="182"/>
      <c r="WRE20" s="182"/>
      <c r="WRF20" s="182"/>
      <c r="WRG20" s="182"/>
      <c r="WRH20" s="182"/>
      <c r="WRI20" s="182"/>
      <c r="WRJ20" s="182"/>
      <c r="WRK20" s="182"/>
      <c r="WRL20" s="182"/>
      <c r="WRM20" s="182"/>
      <c r="WRN20" s="182"/>
      <c r="WRO20" s="182"/>
      <c r="WRP20" s="182"/>
      <c r="WRQ20" s="182"/>
      <c r="WRR20" s="182"/>
      <c r="WRS20" s="182"/>
      <c r="WRT20" s="182"/>
      <c r="WRU20" s="182"/>
      <c r="WRV20" s="182"/>
      <c r="WRW20" s="182"/>
      <c r="WRX20" s="182"/>
      <c r="WRY20" s="182"/>
      <c r="WRZ20" s="182"/>
      <c r="WSA20" s="182"/>
      <c r="WSB20" s="182"/>
      <c r="WSC20" s="182"/>
      <c r="WSD20" s="182"/>
      <c r="WSE20" s="182"/>
      <c r="WSF20" s="182"/>
      <c r="WSG20" s="182"/>
      <c r="WSH20" s="182"/>
      <c r="WSI20" s="182"/>
      <c r="WSJ20" s="182"/>
      <c r="WSK20" s="182"/>
      <c r="WSL20" s="182"/>
      <c r="WSM20" s="182"/>
      <c r="WSN20" s="182"/>
      <c r="WSO20" s="182"/>
      <c r="WSP20" s="182"/>
      <c r="WSQ20" s="182"/>
      <c r="WSR20" s="182"/>
      <c r="WSS20" s="182"/>
      <c r="WST20" s="182"/>
      <c r="WSU20" s="182"/>
      <c r="WSV20" s="182"/>
      <c r="WSW20" s="182"/>
      <c r="WSX20" s="182"/>
      <c r="WSY20" s="182"/>
      <c r="WSZ20" s="182"/>
      <c r="WTA20" s="182"/>
      <c r="WTB20" s="182"/>
      <c r="WTC20" s="182"/>
      <c r="WTD20" s="182"/>
      <c r="WTE20" s="182"/>
      <c r="WTF20" s="182"/>
      <c r="WTG20" s="182"/>
      <c r="WTH20" s="182"/>
      <c r="WTI20" s="182"/>
      <c r="WTJ20" s="182"/>
      <c r="WTK20" s="182"/>
      <c r="WTL20" s="182"/>
      <c r="WTM20" s="182"/>
      <c r="WTN20" s="182"/>
      <c r="WTO20" s="182"/>
      <c r="WTP20" s="182"/>
      <c r="WTQ20" s="182"/>
      <c r="WTR20" s="182"/>
      <c r="WTS20" s="182"/>
      <c r="WTT20" s="182"/>
      <c r="WTU20" s="182"/>
      <c r="WTV20" s="182"/>
      <c r="WTW20" s="182"/>
      <c r="WTX20" s="182"/>
      <c r="WTY20" s="182"/>
      <c r="WTZ20" s="182"/>
      <c r="WUA20" s="182"/>
      <c r="WUB20" s="182"/>
      <c r="WUC20" s="182"/>
      <c r="WUD20" s="182"/>
      <c r="WUE20" s="182"/>
      <c r="WUF20" s="182"/>
      <c r="WUG20" s="182"/>
      <c r="WUH20" s="182"/>
      <c r="WUI20" s="182"/>
      <c r="WUJ20" s="182"/>
      <c r="WUK20" s="182"/>
      <c r="WUL20" s="182"/>
      <c r="WUM20" s="182"/>
      <c r="WUN20" s="182"/>
      <c r="WUO20" s="182"/>
      <c r="WUP20" s="182"/>
      <c r="WUQ20" s="182"/>
      <c r="WUR20" s="182"/>
      <c r="WUS20" s="182"/>
      <c r="WUT20" s="182"/>
      <c r="WUU20" s="182"/>
      <c r="WUV20" s="182"/>
      <c r="WUW20" s="182"/>
      <c r="WUX20" s="182"/>
      <c r="WUY20" s="182"/>
      <c r="WUZ20" s="182"/>
      <c r="WVA20" s="182"/>
      <c r="WVB20" s="182"/>
      <c r="WVC20" s="182"/>
      <c r="WVD20" s="182"/>
      <c r="WVE20" s="182"/>
      <c r="WVF20" s="182"/>
      <c r="WVG20" s="182"/>
      <c r="WVH20" s="182"/>
      <c r="WVI20" s="182"/>
      <c r="WVJ20" s="182"/>
      <c r="WVK20" s="182"/>
      <c r="WVL20" s="182"/>
      <c r="WVM20" s="182"/>
      <c r="WVN20" s="182"/>
      <c r="WVO20" s="182"/>
      <c r="WVP20" s="182"/>
      <c r="WVQ20" s="182"/>
      <c r="WVR20" s="182"/>
      <c r="WVS20" s="182"/>
      <c r="WVT20" s="182"/>
      <c r="WVU20" s="182"/>
      <c r="WVV20" s="182"/>
      <c r="WVW20" s="182"/>
      <c r="WVX20" s="182"/>
      <c r="WVY20" s="182"/>
      <c r="WVZ20" s="182"/>
      <c r="WWA20" s="182"/>
      <c r="WWB20" s="182"/>
      <c r="WWC20" s="182"/>
      <c r="WWD20" s="182"/>
      <c r="WWE20" s="182"/>
      <c r="WWF20" s="182"/>
      <c r="WWG20" s="182"/>
      <c r="WWH20" s="182"/>
      <c r="WWI20" s="182"/>
      <c r="WWJ20" s="182"/>
      <c r="WWK20" s="182"/>
      <c r="WWL20" s="182"/>
      <c r="WWM20" s="182"/>
      <c r="WWN20" s="182"/>
      <c r="WWO20" s="182"/>
      <c r="WWP20" s="182"/>
      <c r="WWQ20" s="182"/>
      <c r="WWR20" s="182"/>
      <c r="WWS20" s="182"/>
      <c r="WWT20" s="182"/>
      <c r="WWU20" s="182"/>
      <c r="WWV20" s="182"/>
      <c r="WWW20" s="182"/>
      <c r="WWX20" s="182"/>
      <c r="WWY20" s="182"/>
      <c r="WWZ20" s="182"/>
      <c r="WXA20" s="182"/>
      <c r="WXB20" s="182"/>
      <c r="WXC20" s="182"/>
      <c r="WXD20" s="182"/>
      <c r="WXE20" s="182"/>
      <c r="WXF20" s="182"/>
      <c r="WXG20" s="182"/>
      <c r="WXH20" s="182"/>
      <c r="WXI20" s="182"/>
      <c r="WXJ20" s="182"/>
      <c r="WXK20" s="182"/>
      <c r="WXL20" s="182"/>
      <c r="WXM20" s="182"/>
      <c r="WXN20" s="182"/>
      <c r="WXO20" s="182"/>
      <c r="WXP20" s="182"/>
      <c r="WXQ20" s="182"/>
      <c r="WXR20" s="182"/>
      <c r="WXS20" s="182"/>
      <c r="WXT20" s="182"/>
      <c r="WXU20" s="182"/>
      <c r="WXV20" s="182"/>
      <c r="WXW20" s="182"/>
      <c r="WXX20" s="182"/>
      <c r="WXY20" s="182"/>
      <c r="WXZ20" s="182"/>
      <c r="WYA20" s="182"/>
      <c r="WYB20" s="182"/>
      <c r="WYC20" s="182"/>
      <c r="WYD20" s="182"/>
      <c r="WYE20" s="182"/>
      <c r="WYF20" s="182"/>
      <c r="WYG20" s="182"/>
      <c r="WYH20" s="182"/>
      <c r="WYI20" s="182"/>
      <c r="WYJ20" s="182"/>
      <c r="WYK20" s="182"/>
      <c r="WYL20" s="182"/>
      <c r="WYM20" s="182"/>
      <c r="WYN20" s="182"/>
      <c r="WYO20" s="182"/>
      <c r="WYP20" s="182"/>
      <c r="WYQ20" s="182"/>
      <c r="WYR20" s="182"/>
      <c r="WYS20" s="182"/>
      <c r="WYT20" s="182"/>
      <c r="WYU20" s="182"/>
      <c r="WYV20" s="182"/>
      <c r="WYW20" s="182"/>
      <c r="WYX20" s="182"/>
      <c r="WYY20" s="182"/>
      <c r="WYZ20" s="182"/>
      <c r="WZA20" s="182"/>
      <c r="WZB20" s="182"/>
      <c r="WZC20" s="182"/>
      <c r="WZD20" s="182"/>
      <c r="WZE20" s="182"/>
      <c r="WZF20" s="182"/>
      <c r="WZG20" s="182"/>
      <c r="WZH20" s="182"/>
      <c r="WZI20" s="182"/>
      <c r="WZJ20" s="182"/>
      <c r="WZK20" s="182"/>
      <c r="WZL20" s="182"/>
      <c r="WZM20" s="182"/>
      <c r="WZN20" s="182"/>
      <c r="WZO20" s="182"/>
      <c r="WZP20" s="182"/>
      <c r="WZQ20" s="182"/>
      <c r="WZR20" s="182"/>
      <c r="WZS20" s="182"/>
      <c r="WZT20" s="182"/>
      <c r="WZU20" s="182"/>
      <c r="WZV20" s="182"/>
      <c r="WZW20" s="182"/>
      <c r="WZX20" s="182"/>
      <c r="WZY20" s="182"/>
      <c r="WZZ20" s="182"/>
      <c r="XAA20" s="182"/>
      <c r="XAB20" s="182"/>
      <c r="XAC20" s="182"/>
      <c r="XAD20" s="182"/>
      <c r="XAE20" s="182"/>
      <c r="XAF20" s="182"/>
      <c r="XAG20" s="182"/>
      <c r="XAH20" s="182"/>
      <c r="XAI20" s="182"/>
      <c r="XAJ20" s="182"/>
      <c r="XAK20" s="182"/>
      <c r="XAL20" s="182"/>
      <c r="XAM20" s="182"/>
      <c r="XAN20" s="182"/>
      <c r="XAO20" s="182"/>
      <c r="XAP20" s="182"/>
      <c r="XAQ20" s="182"/>
      <c r="XAR20" s="182"/>
      <c r="XAS20" s="182"/>
      <c r="XAT20" s="182"/>
      <c r="XAU20" s="182"/>
      <c r="XAV20" s="182"/>
      <c r="XAW20" s="182"/>
      <c r="XAX20" s="182"/>
      <c r="XAY20" s="182"/>
      <c r="XAZ20" s="182"/>
      <c r="XBA20" s="182"/>
      <c r="XBB20" s="182"/>
      <c r="XBC20" s="182"/>
      <c r="XBD20" s="182"/>
      <c r="XBE20" s="182"/>
      <c r="XBF20" s="182"/>
      <c r="XBG20" s="182"/>
      <c r="XBH20" s="182"/>
      <c r="XBI20" s="182"/>
      <c r="XBJ20" s="182"/>
      <c r="XBK20" s="182"/>
      <c r="XBL20" s="182"/>
      <c r="XBM20" s="182"/>
      <c r="XBN20" s="182"/>
      <c r="XBO20" s="182"/>
      <c r="XBP20" s="182"/>
      <c r="XBQ20" s="182"/>
      <c r="XBR20" s="182"/>
      <c r="XBS20" s="182"/>
      <c r="XBT20" s="182"/>
      <c r="XBU20" s="182"/>
      <c r="XBV20" s="182"/>
      <c r="XBW20" s="182"/>
      <c r="XBX20" s="182"/>
      <c r="XBY20" s="182"/>
      <c r="XBZ20" s="182"/>
      <c r="XCA20" s="182"/>
      <c r="XCB20" s="182"/>
      <c r="XCC20" s="182"/>
      <c r="XCD20" s="182"/>
      <c r="XCE20" s="182"/>
      <c r="XCF20" s="182"/>
      <c r="XCG20" s="182"/>
      <c r="XCH20" s="182"/>
      <c r="XCI20" s="182"/>
      <c r="XCJ20" s="182"/>
      <c r="XCK20" s="182"/>
      <c r="XCL20" s="182"/>
      <c r="XCM20" s="182"/>
      <c r="XCN20" s="182"/>
      <c r="XCO20" s="182"/>
      <c r="XCP20" s="182"/>
      <c r="XCQ20" s="182"/>
    </row>
    <row r="21" spans="1:16319" ht="14" x14ac:dyDescent="0.3">
      <c r="A21" s="61" t="s">
        <v>23</v>
      </c>
      <c r="B21" s="62">
        <v>1147</v>
      </c>
      <c r="C21" s="61"/>
      <c r="D21" s="156">
        <v>67041959</v>
      </c>
      <c r="E21" s="156"/>
      <c r="F21" s="156">
        <v>27082857</v>
      </c>
      <c r="G21" s="156"/>
      <c r="H21" s="156">
        <v>8110452</v>
      </c>
      <c r="I21" s="156"/>
      <c r="J21" s="156">
        <v>18639231</v>
      </c>
      <c r="K21" s="156"/>
      <c r="L21" s="156">
        <v>6349438</v>
      </c>
      <c r="M21" s="156"/>
      <c r="N21" s="156">
        <v>6859981</v>
      </c>
    </row>
    <row r="22" spans="1:16319" ht="14" x14ac:dyDescent="0.3">
      <c r="A22" s="61" t="s">
        <v>24</v>
      </c>
      <c r="B22" s="62">
        <v>1186</v>
      </c>
      <c r="C22" s="61"/>
      <c r="D22" s="156">
        <v>71721259</v>
      </c>
      <c r="E22" s="156"/>
      <c r="F22" s="156">
        <v>26943383</v>
      </c>
      <c r="G22" s="156"/>
      <c r="H22" s="156">
        <v>9107695</v>
      </c>
      <c r="I22" s="156"/>
      <c r="J22" s="156">
        <v>16823230</v>
      </c>
      <c r="K22" s="156"/>
      <c r="L22" s="156">
        <v>6706235</v>
      </c>
      <c r="M22" s="156"/>
      <c r="N22" s="156">
        <v>12140716</v>
      </c>
    </row>
    <row r="23" spans="1:16319" ht="14" x14ac:dyDescent="0.3">
      <c r="A23" s="56"/>
      <c r="B23" s="32"/>
      <c r="D23" s="66"/>
      <c r="F23" s="154"/>
      <c r="G23" s="155"/>
      <c r="H23" s="154"/>
      <c r="I23" s="155"/>
      <c r="J23" s="154"/>
      <c r="K23" s="155"/>
      <c r="L23" s="154"/>
      <c r="M23" s="155"/>
      <c r="N23" s="154"/>
    </row>
    <row r="24" spans="1:16319" ht="14" x14ac:dyDescent="0.3">
      <c r="A24" s="129" t="s">
        <v>51</v>
      </c>
    </row>
    <row r="25" spans="1:16319" ht="14.5" x14ac:dyDescent="0.35">
      <c r="L25"/>
    </row>
    <row r="26" spans="1:16319" ht="14.5" x14ac:dyDescent="0.35">
      <c r="L26"/>
    </row>
    <row r="27" spans="1:16319" ht="14.5" x14ac:dyDescent="0.35">
      <c r="L27"/>
    </row>
    <row r="28" spans="1:16319" ht="14.5" x14ac:dyDescent="0.35">
      <c r="L28"/>
    </row>
    <row r="29" spans="1:16319" ht="14.5" x14ac:dyDescent="0.35">
      <c r="L29"/>
    </row>
    <row r="30" spans="1:16319" ht="14.5" x14ac:dyDescent="0.35">
      <c r="L30"/>
    </row>
    <row r="31" spans="1:16319" ht="14.5" x14ac:dyDescent="0.35">
      <c r="L31"/>
    </row>
    <row r="32" spans="1:16319" ht="14.5" x14ac:dyDescent="0.35">
      <c r="L32"/>
    </row>
    <row r="33" spans="12:12" ht="14.5" x14ac:dyDescent="0.35">
      <c r="L33"/>
    </row>
    <row r="34" spans="12:12" ht="14.5" x14ac:dyDescent="0.35">
      <c r="L34"/>
    </row>
    <row r="35" spans="12:12" ht="14.5" x14ac:dyDescent="0.35">
      <c r="L35"/>
    </row>
    <row r="36" spans="12:12" ht="14.5" x14ac:dyDescent="0.35">
      <c r="L36"/>
    </row>
    <row r="37" spans="12:12" ht="14.5" x14ac:dyDescent="0.35">
      <c r="L37"/>
    </row>
    <row r="38" spans="12:12" ht="14.5" x14ac:dyDescent="0.35">
      <c r="L38"/>
    </row>
    <row r="39" spans="12:12" ht="14.5" x14ac:dyDescent="0.35">
      <c r="L39"/>
    </row>
    <row r="40" spans="12:12" ht="14.5" x14ac:dyDescent="0.35">
      <c r="L40"/>
    </row>
    <row r="41" spans="12:12" ht="14.5" x14ac:dyDescent="0.35">
      <c r="L41"/>
    </row>
    <row r="42" spans="12:12" ht="14.5" x14ac:dyDescent="0.35">
      <c r="L42"/>
    </row>
    <row r="43" spans="12:12" ht="14.5" x14ac:dyDescent="0.35">
      <c r="L43"/>
    </row>
    <row r="44" spans="12:12" ht="14.5" x14ac:dyDescent="0.35">
      <c r="L44"/>
    </row>
    <row r="45" spans="12:12" ht="14.5" x14ac:dyDescent="0.35">
      <c r="L45"/>
    </row>
  </sheetData>
  <mergeCells count="818">
    <mergeCell ref="A1:N1"/>
    <mergeCell ref="A2:N2"/>
    <mergeCell ref="P20:AI20"/>
    <mergeCell ref="AJ20:BC20"/>
    <mergeCell ref="BD20:BW20"/>
    <mergeCell ref="GN20:HG20"/>
    <mergeCell ref="HH20:IA20"/>
    <mergeCell ref="IB20:IU20"/>
    <mergeCell ref="IV20:JO20"/>
    <mergeCell ref="JP20:KI20"/>
    <mergeCell ref="KJ20:LC20"/>
    <mergeCell ref="BX20:CQ20"/>
    <mergeCell ref="CR20:DK20"/>
    <mergeCell ref="DL20:EE20"/>
    <mergeCell ref="EF20:EY20"/>
    <mergeCell ref="EZ20:FS20"/>
    <mergeCell ref="FT20:GM20"/>
    <mergeCell ref="PT20:QM20"/>
    <mergeCell ref="QN20:RG20"/>
    <mergeCell ref="RH20:SA20"/>
    <mergeCell ref="SB20:SU20"/>
    <mergeCell ref="SV20:TO20"/>
    <mergeCell ref="TP20:UI20"/>
    <mergeCell ref="LD20:LW20"/>
    <mergeCell ref="LX20:MQ20"/>
    <mergeCell ref="MR20:NK20"/>
    <mergeCell ref="NL20:OE20"/>
    <mergeCell ref="OF20:OY20"/>
    <mergeCell ref="OZ20:PS20"/>
    <mergeCell ref="YZ20:ZS20"/>
    <mergeCell ref="ZT20:AAM20"/>
    <mergeCell ref="AAN20:ABG20"/>
    <mergeCell ref="ABH20:ACA20"/>
    <mergeCell ref="ACB20:ACU20"/>
    <mergeCell ref="ACV20:ADO20"/>
    <mergeCell ref="UJ20:VC20"/>
    <mergeCell ref="VD20:VW20"/>
    <mergeCell ref="VX20:WQ20"/>
    <mergeCell ref="WR20:XK20"/>
    <mergeCell ref="XL20:YE20"/>
    <mergeCell ref="YF20:YY20"/>
    <mergeCell ref="AIF20:AIY20"/>
    <mergeCell ref="AIZ20:AJS20"/>
    <mergeCell ref="AJT20:AKM20"/>
    <mergeCell ref="AKN20:ALG20"/>
    <mergeCell ref="ALH20:AMA20"/>
    <mergeCell ref="AMB20:AMU20"/>
    <mergeCell ref="ADP20:AEI20"/>
    <mergeCell ref="AEJ20:AFC20"/>
    <mergeCell ref="AFD20:AFW20"/>
    <mergeCell ref="AFX20:AGQ20"/>
    <mergeCell ref="AGR20:AHK20"/>
    <mergeCell ref="AHL20:AIE20"/>
    <mergeCell ref="ARL20:ASE20"/>
    <mergeCell ref="ASF20:ASY20"/>
    <mergeCell ref="ASZ20:ATS20"/>
    <mergeCell ref="ATT20:AUM20"/>
    <mergeCell ref="AUN20:AVG20"/>
    <mergeCell ref="AVH20:AWA20"/>
    <mergeCell ref="AMV20:ANO20"/>
    <mergeCell ref="ANP20:AOI20"/>
    <mergeCell ref="AOJ20:APC20"/>
    <mergeCell ref="APD20:APW20"/>
    <mergeCell ref="APX20:AQQ20"/>
    <mergeCell ref="AQR20:ARK20"/>
    <mergeCell ref="BAR20:BBK20"/>
    <mergeCell ref="BBL20:BCE20"/>
    <mergeCell ref="BCF20:BCY20"/>
    <mergeCell ref="BCZ20:BDS20"/>
    <mergeCell ref="BDT20:BEM20"/>
    <mergeCell ref="BEN20:BFG20"/>
    <mergeCell ref="AWB20:AWU20"/>
    <mergeCell ref="AWV20:AXO20"/>
    <mergeCell ref="AXP20:AYI20"/>
    <mergeCell ref="AYJ20:AZC20"/>
    <mergeCell ref="AZD20:AZW20"/>
    <mergeCell ref="AZX20:BAQ20"/>
    <mergeCell ref="BJX20:BKQ20"/>
    <mergeCell ref="BKR20:BLK20"/>
    <mergeCell ref="BLL20:BME20"/>
    <mergeCell ref="BMF20:BMY20"/>
    <mergeCell ref="BMZ20:BNS20"/>
    <mergeCell ref="BNT20:BOM20"/>
    <mergeCell ref="BFH20:BGA20"/>
    <mergeCell ref="BGB20:BGU20"/>
    <mergeCell ref="BGV20:BHO20"/>
    <mergeCell ref="BHP20:BII20"/>
    <mergeCell ref="BIJ20:BJC20"/>
    <mergeCell ref="BJD20:BJW20"/>
    <mergeCell ref="BTD20:BTW20"/>
    <mergeCell ref="BTX20:BUQ20"/>
    <mergeCell ref="BUR20:BVK20"/>
    <mergeCell ref="BVL20:BWE20"/>
    <mergeCell ref="BWF20:BWY20"/>
    <mergeCell ref="BWZ20:BXS20"/>
    <mergeCell ref="BON20:BPG20"/>
    <mergeCell ref="BPH20:BQA20"/>
    <mergeCell ref="BQB20:BQU20"/>
    <mergeCell ref="BQV20:BRO20"/>
    <mergeCell ref="BRP20:BSI20"/>
    <mergeCell ref="BSJ20:BTC20"/>
    <mergeCell ref="CCJ20:CDC20"/>
    <mergeCell ref="CDD20:CDW20"/>
    <mergeCell ref="CDX20:CEQ20"/>
    <mergeCell ref="CER20:CFK20"/>
    <mergeCell ref="CFL20:CGE20"/>
    <mergeCell ref="CGF20:CGY20"/>
    <mergeCell ref="BXT20:BYM20"/>
    <mergeCell ref="BYN20:BZG20"/>
    <mergeCell ref="BZH20:CAA20"/>
    <mergeCell ref="CAB20:CAU20"/>
    <mergeCell ref="CAV20:CBO20"/>
    <mergeCell ref="CBP20:CCI20"/>
    <mergeCell ref="CLP20:CMI20"/>
    <mergeCell ref="CMJ20:CNC20"/>
    <mergeCell ref="CND20:CNW20"/>
    <mergeCell ref="CNX20:COQ20"/>
    <mergeCell ref="COR20:CPK20"/>
    <mergeCell ref="CPL20:CQE20"/>
    <mergeCell ref="CGZ20:CHS20"/>
    <mergeCell ref="CHT20:CIM20"/>
    <mergeCell ref="CIN20:CJG20"/>
    <mergeCell ref="CJH20:CKA20"/>
    <mergeCell ref="CKB20:CKU20"/>
    <mergeCell ref="CKV20:CLO20"/>
    <mergeCell ref="CUV20:CVO20"/>
    <mergeCell ref="CVP20:CWI20"/>
    <mergeCell ref="CWJ20:CXC20"/>
    <mergeCell ref="CXD20:CXW20"/>
    <mergeCell ref="CXX20:CYQ20"/>
    <mergeCell ref="CYR20:CZK20"/>
    <mergeCell ref="CQF20:CQY20"/>
    <mergeCell ref="CQZ20:CRS20"/>
    <mergeCell ref="CRT20:CSM20"/>
    <mergeCell ref="CSN20:CTG20"/>
    <mergeCell ref="CTH20:CUA20"/>
    <mergeCell ref="CUB20:CUU20"/>
    <mergeCell ref="DEB20:DEU20"/>
    <mergeCell ref="DEV20:DFO20"/>
    <mergeCell ref="DFP20:DGI20"/>
    <mergeCell ref="DGJ20:DHC20"/>
    <mergeCell ref="DHD20:DHW20"/>
    <mergeCell ref="DHX20:DIQ20"/>
    <mergeCell ref="CZL20:DAE20"/>
    <mergeCell ref="DAF20:DAY20"/>
    <mergeCell ref="DAZ20:DBS20"/>
    <mergeCell ref="DBT20:DCM20"/>
    <mergeCell ref="DCN20:DDG20"/>
    <mergeCell ref="DDH20:DEA20"/>
    <mergeCell ref="DNH20:DOA20"/>
    <mergeCell ref="DOB20:DOU20"/>
    <mergeCell ref="DOV20:DPO20"/>
    <mergeCell ref="DPP20:DQI20"/>
    <mergeCell ref="DQJ20:DRC20"/>
    <mergeCell ref="DRD20:DRW20"/>
    <mergeCell ref="DIR20:DJK20"/>
    <mergeCell ref="DJL20:DKE20"/>
    <mergeCell ref="DKF20:DKY20"/>
    <mergeCell ref="DKZ20:DLS20"/>
    <mergeCell ref="DLT20:DMM20"/>
    <mergeCell ref="DMN20:DNG20"/>
    <mergeCell ref="DWN20:DXG20"/>
    <mergeCell ref="DXH20:DYA20"/>
    <mergeCell ref="DYB20:DYU20"/>
    <mergeCell ref="DYV20:DZO20"/>
    <mergeCell ref="DZP20:EAI20"/>
    <mergeCell ref="EAJ20:EBC20"/>
    <mergeCell ref="DRX20:DSQ20"/>
    <mergeCell ref="DSR20:DTK20"/>
    <mergeCell ref="DTL20:DUE20"/>
    <mergeCell ref="DUF20:DUY20"/>
    <mergeCell ref="DUZ20:DVS20"/>
    <mergeCell ref="DVT20:DWM20"/>
    <mergeCell ref="EFT20:EGM20"/>
    <mergeCell ref="EGN20:EHG20"/>
    <mergeCell ref="EHH20:EIA20"/>
    <mergeCell ref="EIB20:EIU20"/>
    <mergeCell ref="EIV20:EJO20"/>
    <mergeCell ref="EJP20:EKI20"/>
    <mergeCell ref="EBD20:EBW20"/>
    <mergeCell ref="EBX20:ECQ20"/>
    <mergeCell ref="ECR20:EDK20"/>
    <mergeCell ref="EDL20:EEE20"/>
    <mergeCell ref="EEF20:EEY20"/>
    <mergeCell ref="EEZ20:EFS20"/>
    <mergeCell ref="EOZ20:EPS20"/>
    <mergeCell ref="EPT20:EQM20"/>
    <mergeCell ref="EQN20:ERG20"/>
    <mergeCell ref="ERH20:ESA20"/>
    <mergeCell ref="ESB20:ESU20"/>
    <mergeCell ref="ESV20:ETO20"/>
    <mergeCell ref="EKJ20:ELC20"/>
    <mergeCell ref="ELD20:ELW20"/>
    <mergeCell ref="ELX20:EMQ20"/>
    <mergeCell ref="EMR20:ENK20"/>
    <mergeCell ref="ENL20:EOE20"/>
    <mergeCell ref="EOF20:EOY20"/>
    <mergeCell ref="EYF20:EYY20"/>
    <mergeCell ref="EYZ20:EZS20"/>
    <mergeCell ref="EZT20:FAM20"/>
    <mergeCell ref="FAN20:FBG20"/>
    <mergeCell ref="FBH20:FCA20"/>
    <mergeCell ref="FCB20:FCU20"/>
    <mergeCell ref="ETP20:EUI20"/>
    <mergeCell ref="EUJ20:EVC20"/>
    <mergeCell ref="EVD20:EVW20"/>
    <mergeCell ref="EVX20:EWQ20"/>
    <mergeCell ref="EWR20:EXK20"/>
    <mergeCell ref="EXL20:EYE20"/>
    <mergeCell ref="FHL20:FIE20"/>
    <mergeCell ref="FIF20:FIY20"/>
    <mergeCell ref="FIZ20:FJS20"/>
    <mergeCell ref="FJT20:FKM20"/>
    <mergeCell ref="FKN20:FLG20"/>
    <mergeCell ref="FLH20:FMA20"/>
    <mergeCell ref="FCV20:FDO20"/>
    <mergeCell ref="FDP20:FEI20"/>
    <mergeCell ref="FEJ20:FFC20"/>
    <mergeCell ref="FFD20:FFW20"/>
    <mergeCell ref="FFX20:FGQ20"/>
    <mergeCell ref="FGR20:FHK20"/>
    <mergeCell ref="FQR20:FRK20"/>
    <mergeCell ref="FRL20:FSE20"/>
    <mergeCell ref="FSF20:FSY20"/>
    <mergeCell ref="FSZ20:FTS20"/>
    <mergeCell ref="FTT20:FUM20"/>
    <mergeCell ref="FUN20:FVG20"/>
    <mergeCell ref="FMB20:FMU20"/>
    <mergeCell ref="FMV20:FNO20"/>
    <mergeCell ref="FNP20:FOI20"/>
    <mergeCell ref="FOJ20:FPC20"/>
    <mergeCell ref="FPD20:FPW20"/>
    <mergeCell ref="FPX20:FQQ20"/>
    <mergeCell ref="FZX20:GAQ20"/>
    <mergeCell ref="GAR20:GBK20"/>
    <mergeCell ref="GBL20:GCE20"/>
    <mergeCell ref="GCF20:GCY20"/>
    <mergeCell ref="GCZ20:GDS20"/>
    <mergeCell ref="GDT20:GEM20"/>
    <mergeCell ref="FVH20:FWA20"/>
    <mergeCell ref="FWB20:FWU20"/>
    <mergeCell ref="FWV20:FXO20"/>
    <mergeCell ref="FXP20:FYI20"/>
    <mergeCell ref="FYJ20:FZC20"/>
    <mergeCell ref="FZD20:FZW20"/>
    <mergeCell ref="GJD20:GJW20"/>
    <mergeCell ref="GJX20:GKQ20"/>
    <mergeCell ref="GKR20:GLK20"/>
    <mergeCell ref="GLL20:GME20"/>
    <mergeCell ref="GMF20:GMY20"/>
    <mergeCell ref="GMZ20:GNS20"/>
    <mergeCell ref="GEN20:GFG20"/>
    <mergeCell ref="GFH20:GGA20"/>
    <mergeCell ref="GGB20:GGU20"/>
    <mergeCell ref="GGV20:GHO20"/>
    <mergeCell ref="GHP20:GII20"/>
    <mergeCell ref="GIJ20:GJC20"/>
    <mergeCell ref="GSJ20:GTC20"/>
    <mergeCell ref="GTD20:GTW20"/>
    <mergeCell ref="GTX20:GUQ20"/>
    <mergeCell ref="GUR20:GVK20"/>
    <mergeCell ref="GVL20:GWE20"/>
    <mergeCell ref="GWF20:GWY20"/>
    <mergeCell ref="GNT20:GOM20"/>
    <mergeCell ref="GON20:GPG20"/>
    <mergeCell ref="GPH20:GQA20"/>
    <mergeCell ref="GQB20:GQU20"/>
    <mergeCell ref="GQV20:GRO20"/>
    <mergeCell ref="GRP20:GSI20"/>
    <mergeCell ref="HBP20:HCI20"/>
    <mergeCell ref="HCJ20:HDC20"/>
    <mergeCell ref="HDD20:HDW20"/>
    <mergeCell ref="HDX20:HEQ20"/>
    <mergeCell ref="HER20:HFK20"/>
    <mergeCell ref="HFL20:HGE20"/>
    <mergeCell ref="GWZ20:GXS20"/>
    <mergeCell ref="GXT20:GYM20"/>
    <mergeCell ref="GYN20:GZG20"/>
    <mergeCell ref="GZH20:HAA20"/>
    <mergeCell ref="HAB20:HAU20"/>
    <mergeCell ref="HAV20:HBO20"/>
    <mergeCell ref="HKV20:HLO20"/>
    <mergeCell ref="HLP20:HMI20"/>
    <mergeCell ref="HMJ20:HNC20"/>
    <mergeCell ref="HND20:HNW20"/>
    <mergeCell ref="HNX20:HOQ20"/>
    <mergeCell ref="HOR20:HPK20"/>
    <mergeCell ref="HGF20:HGY20"/>
    <mergeCell ref="HGZ20:HHS20"/>
    <mergeCell ref="HHT20:HIM20"/>
    <mergeCell ref="HIN20:HJG20"/>
    <mergeCell ref="HJH20:HKA20"/>
    <mergeCell ref="HKB20:HKU20"/>
    <mergeCell ref="HUB20:HUU20"/>
    <mergeCell ref="HUV20:HVO20"/>
    <mergeCell ref="HVP20:HWI20"/>
    <mergeCell ref="HWJ20:HXC20"/>
    <mergeCell ref="HXD20:HXW20"/>
    <mergeCell ref="HXX20:HYQ20"/>
    <mergeCell ref="HPL20:HQE20"/>
    <mergeCell ref="HQF20:HQY20"/>
    <mergeCell ref="HQZ20:HRS20"/>
    <mergeCell ref="HRT20:HSM20"/>
    <mergeCell ref="HSN20:HTG20"/>
    <mergeCell ref="HTH20:HUA20"/>
    <mergeCell ref="IDH20:IEA20"/>
    <mergeCell ref="IEB20:IEU20"/>
    <mergeCell ref="IEV20:IFO20"/>
    <mergeCell ref="IFP20:IGI20"/>
    <mergeCell ref="IGJ20:IHC20"/>
    <mergeCell ref="IHD20:IHW20"/>
    <mergeCell ref="HYR20:HZK20"/>
    <mergeCell ref="HZL20:IAE20"/>
    <mergeCell ref="IAF20:IAY20"/>
    <mergeCell ref="IAZ20:IBS20"/>
    <mergeCell ref="IBT20:ICM20"/>
    <mergeCell ref="ICN20:IDG20"/>
    <mergeCell ref="IMN20:ING20"/>
    <mergeCell ref="INH20:IOA20"/>
    <mergeCell ref="IOB20:IOU20"/>
    <mergeCell ref="IOV20:IPO20"/>
    <mergeCell ref="IPP20:IQI20"/>
    <mergeCell ref="IQJ20:IRC20"/>
    <mergeCell ref="IHX20:IIQ20"/>
    <mergeCell ref="IIR20:IJK20"/>
    <mergeCell ref="IJL20:IKE20"/>
    <mergeCell ref="IKF20:IKY20"/>
    <mergeCell ref="IKZ20:ILS20"/>
    <mergeCell ref="ILT20:IMM20"/>
    <mergeCell ref="IVT20:IWM20"/>
    <mergeCell ref="IWN20:IXG20"/>
    <mergeCell ref="IXH20:IYA20"/>
    <mergeCell ref="IYB20:IYU20"/>
    <mergeCell ref="IYV20:IZO20"/>
    <mergeCell ref="IZP20:JAI20"/>
    <mergeCell ref="IRD20:IRW20"/>
    <mergeCell ref="IRX20:ISQ20"/>
    <mergeCell ref="ISR20:ITK20"/>
    <mergeCell ref="ITL20:IUE20"/>
    <mergeCell ref="IUF20:IUY20"/>
    <mergeCell ref="IUZ20:IVS20"/>
    <mergeCell ref="JEZ20:JFS20"/>
    <mergeCell ref="JFT20:JGM20"/>
    <mergeCell ref="JGN20:JHG20"/>
    <mergeCell ref="JHH20:JIA20"/>
    <mergeCell ref="JIB20:JIU20"/>
    <mergeCell ref="JIV20:JJO20"/>
    <mergeCell ref="JAJ20:JBC20"/>
    <mergeCell ref="JBD20:JBW20"/>
    <mergeCell ref="JBX20:JCQ20"/>
    <mergeCell ref="JCR20:JDK20"/>
    <mergeCell ref="JDL20:JEE20"/>
    <mergeCell ref="JEF20:JEY20"/>
    <mergeCell ref="JOF20:JOY20"/>
    <mergeCell ref="JOZ20:JPS20"/>
    <mergeCell ref="JPT20:JQM20"/>
    <mergeCell ref="JQN20:JRG20"/>
    <mergeCell ref="JRH20:JSA20"/>
    <mergeCell ref="JSB20:JSU20"/>
    <mergeCell ref="JJP20:JKI20"/>
    <mergeCell ref="JKJ20:JLC20"/>
    <mergeCell ref="JLD20:JLW20"/>
    <mergeCell ref="JLX20:JMQ20"/>
    <mergeCell ref="JMR20:JNK20"/>
    <mergeCell ref="JNL20:JOE20"/>
    <mergeCell ref="JXL20:JYE20"/>
    <mergeCell ref="JYF20:JYY20"/>
    <mergeCell ref="JYZ20:JZS20"/>
    <mergeCell ref="JZT20:KAM20"/>
    <mergeCell ref="KAN20:KBG20"/>
    <mergeCell ref="KBH20:KCA20"/>
    <mergeCell ref="JSV20:JTO20"/>
    <mergeCell ref="JTP20:JUI20"/>
    <mergeCell ref="JUJ20:JVC20"/>
    <mergeCell ref="JVD20:JVW20"/>
    <mergeCell ref="JVX20:JWQ20"/>
    <mergeCell ref="JWR20:JXK20"/>
    <mergeCell ref="KGR20:KHK20"/>
    <mergeCell ref="KHL20:KIE20"/>
    <mergeCell ref="KIF20:KIY20"/>
    <mergeCell ref="KIZ20:KJS20"/>
    <mergeCell ref="KJT20:KKM20"/>
    <mergeCell ref="KKN20:KLG20"/>
    <mergeCell ref="KCB20:KCU20"/>
    <mergeCell ref="KCV20:KDO20"/>
    <mergeCell ref="KDP20:KEI20"/>
    <mergeCell ref="KEJ20:KFC20"/>
    <mergeCell ref="KFD20:KFW20"/>
    <mergeCell ref="KFX20:KGQ20"/>
    <mergeCell ref="KPX20:KQQ20"/>
    <mergeCell ref="KQR20:KRK20"/>
    <mergeCell ref="KRL20:KSE20"/>
    <mergeCell ref="KSF20:KSY20"/>
    <mergeCell ref="KSZ20:KTS20"/>
    <mergeCell ref="KTT20:KUM20"/>
    <mergeCell ref="KLH20:KMA20"/>
    <mergeCell ref="KMB20:KMU20"/>
    <mergeCell ref="KMV20:KNO20"/>
    <mergeCell ref="KNP20:KOI20"/>
    <mergeCell ref="KOJ20:KPC20"/>
    <mergeCell ref="KPD20:KPW20"/>
    <mergeCell ref="KZD20:KZW20"/>
    <mergeCell ref="KZX20:LAQ20"/>
    <mergeCell ref="LAR20:LBK20"/>
    <mergeCell ref="LBL20:LCE20"/>
    <mergeCell ref="LCF20:LCY20"/>
    <mergeCell ref="LCZ20:LDS20"/>
    <mergeCell ref="KUN20:KVG20"/>
    <mergeCell ref="KVH20:KWA20"/>
    <mergeCell ref="KWB20:KWU20"/>
    <mergeCell ref="KWV20:KXO20"/>
    <mergeCell ref="KXP20:KYI20"/>
    <mergeCell ref="KYJ20:KZC20"/>
    <mergeCell ref="LIJ20:LJC20"/>
    <mergeCell ref="LJD20:LJW20"/>
    <mergeCell ref="LJX20:LKQ20"/>
    <mergeCell ref="LKR20:LLK20"/>
    <mergeCell ref="LLL20:LME20"/>
    <mergeCell ref="LMF20:LMY20"/>
    <mergeCell ref="LDT20:LEM20"/>
    <mergeCell ref="LEN20:LFG20"/>
    <mergeCell ref="LFH20:LGA20"/>
    <mergeCell ref="LGB20:LGU20"/>
    <mergeCell ref="LGV20:LHO20"/>
    <mergeCell ref="LHP20:LII20"/>
    <mergeCell ref="LRP20:LSI20"/>
    <mergeCell ref="LSJ20:LTC20"/>
    <mergeCell ref="LTD20:LTW20"/>
    <mergeCell ref="LTX20:LUQ20"/>
    <mergeCell ref="LUR20:LVK20"/>
    <mergeCell ref="LVL20:LWE20"/>
    <mergeCell ref="LMZ20:LNS20"/>
    <mergeCell ref="LNT20:LOM20"/>
    <mergeCell ref="LON20:LPG20"/>
    <mergeCell ref="LPH20:LQA20"/>
    <mergeCell ref="LQB20:LQU20"/>
    <mergeCell ref="LQV20:LRO20"/>
    <mergeCell ref="MAV20:MBO20"/>
    <mergeCell ref="MBP20:MCI20"/>
    <mergeCell ref="MCJ20:MDC20"/>
    <mergeCell ref="MDD20:MDW20"/>
    <mergeCell ref="MDX20:MEQ20"/>
    <mergeCell ref="MER20:MFK20"/>
    <mergeCell ref="LWF20:LWY20"/>
    <mergeCell ref="LWZ20:LXS20"/>
    <mergeCell ref="LXT20:LYM20"/>
    <mergeCell ref="LYN20:LZG20"/>
    <mergeCell ref="LZH20:MAA20"/>
    <mergeCell ref="MAB20:MAU20"/>
    <mergeCell ref="MKB20:MKU20"/>
    <mergeCell ref="MKV20:MLO20"/>
    <mergeCell ref="MLP20:MMI20"/>
    <mergeCell ref="MMJ20:MNC20"/>
    <mergeCell ref="MND20:MNW20"/>
    <mergeCell ref="MNX20:MOQ20"/>
    <mergeCell ref="MFL20:MGE20"/>
    <mergeCell ref="MGF20:MGY20"/>
    <mergeCell ref="MGZ20:MHS20"/>
    <mergeCell ref="MHT20:MIM20"/>
    <mergeCell ref="MIN20:MJG20"/>
    <mergeCell ref="MJH20:MKA20"/>
    <mergeCell ref="MTH20:MUA20"/>
    <mergeCell ref="MUB20:MUU20"/>
    <mergeCell ref="MUV20:MVO20"/>
    <mergeCell ref="MVP20:MWI20"/>
    <mergeCell ref="MWJ20:MXC20"/>
    <mergeCell ref="MXD20:MXW20"/>
    <mergeCell ref="MOR20:MPK20"/>
    <mergeCell ref="MPL20:MQE20"/>
    <mergeCell ref="MQF20:MQY20"/>
    <mergeCell ref="MQZ20:MRS20"/>
    <mergeCell ref="MRT20:MSM20"/>
    <mergeCell ref="MSN20:MTG20"/>
    <mergeCell ref="NCN20:NDG20"/>
    <mergeCell ref="NDH20:NEA20"/>
    <mergeCell ref="NEB20:NEU20"/>
    <mergeCell ref="NEV20:NFO20"/>
    <mergeCell ref="NFP20:NGI20"/>
    <mergeCell ref="NGJ20:NHC20"/>
    <mergeCell ref="MXX20:MYQ20"/>
    <mergeCell ref="MYR20:MZK20"/>
    <mergeCell ref="MZL20:NAE20"/>
    <mergeCell ref="NAF20:NAY20"/>
    <mergeCell ref="NAZ20:NBS20"/>
    <mergeCell ref="NBT20:NCM20"/>
    <mergeCell ref="NLT20:NMM20"/>
    <mergeCell ref="NMN20:NNG20"/>
    <mergeCell ref="NNH20:NOA20"/>
    <mergeCell ref="NOB20:NOU20"/>
    <mergeCell ref="NOV20:NPO20"/>
    <mergeCell ref="NPP20:NQI20"/>
    <mergeCell ref="NHD20:NHW20"/>
    <mergeCell ref="NHX20:NIQ20"/>
    <mergeCell ref="NIR20:NJK20"/>
    <mergeCell ref="NJL20:NKE20"/>
    <mergeCell ref="NKF20:NKY20"/>
    <mergeCell ref="NKZ20:NLS20"/>
    <mergeCell ref="NUZ20:NVS20"/>
    <mergeCell ref="NVT20:NWM20"/>
    <mergeCell ref="NWN20:NXG20"/>
    <mergeCell ref="NXH20:NYA20"/>
    <mergeCell ref="NYB20:NYU20"/>
    <mergeCell ref="NYV20:NZO20"/>
    <mergeCell ref="NQJ20:NRC20"/>
    <mergeCell ref="NRD20:NRW20"/>
    <mergeCell ref="NRX20:NSQ20"/>
    <mergeCell ref="NSR20:NTK20"/>
    <mergeCell ref="NTL20:NUE20"/>
    <mergeCell ref="NUF20:NUY20"/>
    <mergeCell ref="OEF20:OEY20"/>
    <mergeCell ref="OEZ20:OFS20"/>
    <mergeCell ref="OFT20:OGM20"/>
    <mergeCell ref="OGN20:OHG20"/>
    <mergeCell ref="OHH20:OIA20"/>
    <mergeCell ref="OIB20:OIU20"/>
    <mergeCell ref="NZP20:OAI20"/>
    <mergeCell ref="OAJ20:OBC20"/>
    <mergeCell ref="OBD20:OBW20"/>
    <mergeCell ref="OBX20:OCQ20"/>
    <mergeCell ref="OCR20:ODK20"/>
    <mergeCell ref="ODL20:OEE20"/>
    <mergeCell ref="ONL20:OOE20"/>
    <mergeCell ref="OOF20:OOY20"/>
    <mergeCell ref="OOZ20:OPS20"/>
    <mergeCell ref="OPT20:OQM20"/>
    <mergeCell ref="OQN20:ORG20"/>
    <mergeCell ref="ORH20:OSA20"/>
    <mergeCell ref="OIV20:OJO20"/>
    <mergeCell ref="OJP20:OKI20"/>
    <mergeCell ref="OKJ20:OLC20"/>
    <mergeCell ref="OLD20:OLW20"/>
    <mergeCell ref="OLX20:OMQ20"/>
    <mergeCell ref="OMR20:ONK20"/>
    <mergeCell ref="OWR20:OXK20"/>
    <mergeCell ref="OXL20:OYE20"/>
    <mergeCell ref="OYF20:OYY20"/>
    <mergeCell ref="OYZ20:OZS20"/>
    <mergeCell ref="OZT20:PAM20"/>
    <mergeCell ref="PAN20:PBG20"/>
    <mergeCell ref="OSB20:OSU20"/>
    <mergeCell ref="OSV20:OTO20"/>
    <mergeCell ref="OTP20:OUI20"/>
    <mergeCell ref="OUJ20:OVC20"/>
    <mergeCell ref="OVD20:OVW20"/>
    <mergeCell ref="OVX20:OWQ20"/>
    <mergeCell ref="PFX20:PGQ20"/>
    <mergeCell ref="PGR20:PHK20"/>
    <mergeCell ref="PHL20:PIE20"/>
    <mergeCell ref="PIF20:PIY20"/>
    <mergeCell ref="PIZ20:PJS20"/>
    <mergeCell ref="PJT20:PKM20"/>
    <mergeCell ref="PBH20:PCA20"/>
    <mergeCell ref="PCB20:PCU20"/>
    <mergeCell ref="PCV20:PDO20"/>
    <mergeCell ref="PDP20:PEI20"/>
    <mergeCell ref="PEJ20:PFC20"/>
    <mergeCell ref="PFD20:PFW20"/>
    <mergeCell ref="PPD20:PPW20"/>
    <mergeCell ref="PPX20:PQQ20"/>
    <mergeCell ref="PQR20:PRK20"/>
    <mergeCell ref="PRL20:PSE20"/>
    <mergeCell ref="PSF20:PSY20"/>
    <mergeCell ref="PSZ20:PTS20"/>
    <mergeCell ref="PKN20:PLG20"/>
    <mergeCell ref="PLH20:PMA20"/>
    <mergeCell ref="PMB20:PMU20"/>
    <mergeCell ref="PMV20:PNO20"/>
    <mergeCell ref="PNP20:POI20"/>
    <mergeCell ref="POJ20:PPC20"/>
    <mergeCell ref="PYJ20:PZC20"/>
    <mergeCell ref="PZD20:PZW20"/>
    <mergeCell ref="PZX20:QAQ20"/>
    <mergeCell ref="QAR20:QBK20"/>
    <mergeCell ref="QBL20:QCE20"/>
    <mergeCell ref="QCF20:QCY20"/>
    <mergeCell ref="PTT20:PUM20"/>
    <mergeCell ref="PUN20:PVG20"/>
    <mergeCell ref="PVH20:PWA20"/>
    <mergeCell ref="PWB20:PWU20"/>
    <mergeCell ref="PWV20:PXO20"/>
    <mergeCell ref="PXP20:PYI20"/>
    <mergeCell ref="QHP20:QII20"/>
    <mergeCell ref="QIJ20:QJC20"/>
    <mergeCell ref="QJD20:QJW20"/>
    <mergeCell ref="QJX20:QKQ20"/>
    <mergeCell ref="QKR20:QLK20"/>
    <mergeCell ref="QLL20:QME20"/>
    <mergeCell ref="QCZ20:QDS20"/>
    <mergeCell ref="QDT20:QEM20"/>
    <mergeCell ref="QEN20:QFG20"/>
    <mergeCell ref="QFH20:QGA20"/>
    <mergeCell ref="QGB20:QGU20"/>
    <mergeCell ref="QGV20:QHO20"/>
    <mergeCell ref="QQV20:QRO20"/>
    <mergeCell ref="QRP20:QSI20"/>
    <mergeCell ref="QSJ20:QTC20"/>
    <mergeCell ref="QTD20:QTW20"/>
    <mergeCell ref="QTX20:QUQ20"/>
    <mergeCell ref="QUR20:QVK20"/>
    <mergeCell ref="QMF20:QMY20"/>
    <mergeCell ref="QMZ20:QNS20"/>
    <mergeCell ref="QNT20:QOM20"/>
    <mergeCell ref="QON20:QPG20"/>
    <mergeCell ref="QPH20:QQA20"/>
    <mergeCell ref="QQB20:QQU20"/>
    <mergeCell ref="RAB20:RAU20"/>
    <mergeCell ref="RAV20:RBO20"/>
    <mergeCell ref="RBP20:RCI20"/>
    <mergeCell ref="RCJ20:RDC20"/>
    <mergeCell ref="RDD20:RDW20"/>
    <mergeCell ref="RDX20:REQ20"/>
    <mergeCell ref="QVL20:QWE20"/>
    <mergeCell ref="QWF20:QWY20"/>
    <mergeCell ref="QWZ20:QXS20"/>
    <mergeCell ref="QXT20:QYM20"/>
    <mergeCell ref="QYN20:QZG20"/>
    <mergeCell ref="QZH20:RAA20"/>
    <mergeCell ref="RJH20:RKA20"/>
    <mergeCell ref="RKB20:RKU20"/>
    <mergeCell ref="RKV20:RLO20"/>
    <mergeCell ref="RLP20:RMI20"/>
    <mergeCell ref="RMJ20:RNC20"/>
    <mergeCell ref="RND20:RNW20"/>
    <mergeCell ref="RER20:RFK20"/>
    <mergeCell ref="RFL20:RGE20"/>
    <mergeCell ref="RGF20:RGY20"/>
    <mergeCell ref="RGZ20:RHS20"/>
    <mergeCell ref="RHT20:RIM20"/>
    <mergeCell ref="RIN20:RJG20"/>
    <mergeCell ref="RSN20:RTG20"/>
    <mergeCell ref="RTH20:RUA20"/>
    <mergeCell ref="RUB20:RUU20"/>
    <mergeCell ref="RUV20:RVO20"/>
    <mergeCell ref="RVP20:RWI20"/>
    <mergeCell ref="RWJ20:RXC20"/>
    <mergeCell ref="RNX20:ROQ20"/>
    <mergeCell ref="ROR20:RPK20"/>
    <mergeCell ref="RPL20:RQE20"/>
    <mergeCell ref="RQF20:RQY20"/>
    <mergeCell ref="RQZ20:RRS20"/>
    <mergeCell ref="RRT20:RSM20"/>
    <mergeCell ref="SBT20:SCM20"/>
    <mergeCell ref="SCN20:SDG20"/>
    <mergeCell ref="SDH20:SEA20"/>
    <mergeCell ref="SEB20:SEU20"/>
    <mergeCell ref="SEV20:SFO20"/>
    <mergeCell ref="SFP20:SGI20"/>
    <mergeCell ref="RXD20:RXW20"/>
    <mergeCell ref="RXX20:RYQ20"/>
    <mergeCell ref="RYR20:RZK20"/>
    <mergeCell ref="RZL20:SAE20"/>
    <mergeCell ref="SAF20:SAY20"/>
    <mergeCell ref="SAZ20:SBS20"/>
    <mergeCell ref="SKZ20:SLS20"/>
    <mergeCell ref="SLT20:SMM20"/>
    <mergeCell ref="SMN20:SNG20"/>
    <mergeCell ref="SNH20:SOA20"/>
    <mergeCell ref="SOB20:SOU20"/>
    <mergeCell ref="SOV20:SPO20"/>
    <mergeCell ref="SGJ20:SHC20"/>
    <mergeCell ref="SHD20:SHW20"/>
    <mergeCell ref="SHX20:SIQ20"/>
    <mergeCell ref="SIR20:SJK20"/>
    <mergeCell ref="SJL20:SKE20"/>
    <mergeCell ref="SKF20:SKY20"/>
    <mergeCell ref="SUF20:SUY20"/>
    <mergeCell ref="SUZ20:SVS20"/>
    <mergeCell ref="SVT20:SWM20"/>
    <mergeCell ref="SWN20:SXG20"/>
    <mergeCell ref="SXH20:SYA20"/>
    <mergeCell ref="SYB20:SYU20"/>
    <mergeCell ref="SPP20:SQI20"/>
    <mergeCell ref="SQJ20:SRC20"/>
    <mergeCell ref="SRD20:SRW20"/>
    <mergeCell ref="SRX20:SSQ20"/>
    <mergeCell ref="SSR20:STK20"/>
    <mergeCell ref="STL20:SUE20"/>
    <mergeCell ref="TDL20:TEE20"/>
    <mergeCell ref="TEF20:TEY20"/>
    <mergeCell ref="TEZ20:TFS20"/>
    <mergeCell ref="TFT20:TGM20"/>
    <mergeCell ref="TGN20:THG20"/>
    <mergeCell ref="THH20:TIA20"/>
    <mergeCell ref="SYV20:SZO20"/>
    <mergeCell ref="SZP20:TAI20"/>
    <mergeCell ref="TAJ20:TBC20"/>
    <mergeCell ref="TBD20:TBW20"/>
    <mergeCell ref="TBX20:TCQ20"/>
    <mergeCell ref="TCR20:TDK20"/>
    <mergeCell ref="TMR20:TNK20"/>
    <mergeCell ref="TNL20:TOE20"/>
    <mergeCell ref="TOF20:TOY20"/>
    <mergeCell ref="TOZ20:TPS20"/>
    <mergeCell ref="TPT20:TQM20"/>
    <mergeCell ref="TQN20:TRG20"/>
    <mergeCell ref="TIB20:TIU20"/>
    <mergeCell ref="TIV20:TJO20"/>
    <mergeCell ref="TJP20:TKI20"/>
    <mergeCell ref="TKJ20:TLC20"/>
    <mergeCell ref="TLD20:TLW20"/>
    <mergeCell ref="TLX20:TMQ20"/>
    <mergeCell ref="TVX20:TWQ20"/>
    <mergeCell ref="TWR20:TXK20"/>
    <mergeCell ref="TXL20:TYE20"/>
    <mergeCell ref="TYF20:TYY20"/>
    <mergeCell ref="TYZ20:TZS20"/>
    <mergeCell ref="TZT20:UAM20"/>
    <mergeCell ref="TRH20:TSA20"/>
    <mergeCell ref="TSB20:TSU20"/>
    <mergeCell ref="TSV20:TTO20"/>
    <mergeCell ref="TTP20:TUI20"/>
    <mergeCell ref="TUJ20:TVC20"/>
    <mergeCell ref="TVD20:TVW20"/>
    <mergeCell ref="UFD20:UFW20"/>
    <mergeCell ref="UFX20:UGQ20"/>
    <mergeCell ref="UGR20:UHK20"/>
    <mergeCell ref="UHL20:UIE20"/>
    <mergeCell ref="UIF20:UIY20"/>
    <mergeCell ref="UIZ20:UJS20"/>
    <mergeCell ref="UAN20:UBG20"/>
    <mergeCell ref="UBH20:UCA20"/>
    <mergeCell ref="UCB20:UCU20"/>
    <mergeCell ref="UCV20:UDO20"/>
    <mergeCell ref="UDP20:UEI20"/>
    <mergeCell ref="UEJ20:UFC20"/>
    <mergeCell ref="UOJ20:UPC20"/>
    <mergeCell ref="UPD20:UPW20"/>
    <mergeCell ref="UPX20:UQQ20"/>
    <mergeCell ref="UQR20:URK20"/>
    <mergeCell ref="URL20:USE20"/>
    <mergeCell ref="USF20:USY20"/>
    <mergeCell ref="UJT20:UKM20"/>
    <mergeCell ref="UKN20:ULG20"/>
    <mergeCell ref="ULH20:UMA20"/>
    <mergeCell ref="UMB20:UMU20"/>
    <mergeCell ref="UMV20:UNO20"/>
    <mergeCell ref="UNP20:UOI20"/>
    <mergeCell ref="UXP20:UYI20"/>
    <mergeCell ref="UYJ20:UZC20"/>
    <mergeCell ref="UZD20:UZW20"/>
    <mergeCell ref="UZX20:VAQ20"/>
    <mergeCell ref="VAR20:VBK20"/>
    <mergeCell ref="VBL20:VCE20"/>
    <mergeCell ref="USZ20:UTS20"/>
    <mergeCell ref="UTT20:UUM20"/>
    <mergeCell ref="UUN20:UVG20"/>
    <mergeCell ref="UVH20:UWA20"/>
    <mergeCell ref="UWB20:UWU20"/>
    <mergeCell ref="UWV20:UXO20"/>
    <mergeCell ref="VGV20:VHO20"/>
    <mergeCell ref="VHP20:VII20"/>
    <mergeCell ref="VIJ20:VJC20"/>
    <mergeCell ref="VJD20:VJW20"/>
    <mergeCell ref="VJX20:VKQ20"/>
    <mergeCell ref="VKR20:VLK20"/>
    <mergeCell ref="VCF20:VCY20"/>
    <mergeCell ref="VCZ20:VDS20"/>
    <mergeCell ref="VDT20:VEM20"/>
    <mergeCell ref="VEN20:VFG20"/>
    <mergeCell ref="VFH20:VGA20"/>
    <mergeCell ref="VGB20:VGU20"/>
    <mergeCell ref="VQB20:VQU20"/>
    <mergeCell ref="VQV20:VRO20"/>
    <mergeCell ref="VRP20:VSI20"/>
    <mergeCell ref="VSJ20:VTC20"/>
    <mergeCell ref="VTD20:VTW20"/>
    <mergeCell ref="VTX20:VUQ20"/>
    <mergeCell ref="VLL20:VME20"/>
    <mergeCell ref="VMF20:VMY20"/>
    <mergeCell ref="VMZ20:VNS20"/>
    <mergeCell ref="VNT20:VOM20"/>
    <mergeCell ref="VON20:VPG20"/>
    <mergeCell ref="VPH20:VQA20"/>
    <mergeCell ref="VZH20:WAA20"/>
    <mergeCell ref="WAB20:WAU20"/>
    <mergeCell ref="WAV20:WBO20"/>
    <mergeCell ref="WBP20:WCI20"/>
    <mergeCell ref="WCJ20:WDC20"/>
    <mergeCell ref="WDD20:WDW20"/>
    <mergeCell ref="VUR20:VVK20"/>
    <mergeCell ref="VVL20:VWE20"/>
    <mergeCell ref="VWF20:VWY20"/>
    <mergeCell ref="VWZ20:VXS20"/>
    <mergeCell ref="VXT20:VYM20"/>
    <mergeCell ref="VYN20:VZG20"/>
    <mergeCell ref="WIN20:WJG20"/>
    <mergeCell ref="WJH20:WKA20"/>
    <mergeCell ref="WKB20:WKU20"/>
    <mergeCell ref="WKV20:WLO20"/>
    <mergeCell ref="WLP20:WMI20"/>
    <mergeCell ref="WMJ20:WNC20"/>
    <mergeCell ref="WDX20:WEQ20"/>
    <mergeCell ref="WER20:WFK20"/>
    <mergeCell ref="WFL20:WGE20"/>
    <mergeCell ref="WGF20:WGY20"/>
    <mergeCell ref="WGZ20:WHS20"/>
    <mergeCell ref="WHT20:WIM20"/>
    <mergeCell ref="WRT20:WSM20"/>
    <mergeCell ref="WSN20:WTG20"/>
    <mergeCell ref="WTH20:WUA20"/>
    <mergeCell ref="WUB20:WUU20"/>
    <mergeCell ref="WUV20:WVO20"/>
    <mergeCell ref="WVP20:WWI20"/>
    <mergeCell ref="WND20:WNW20"/>
    <mergeCell ref="WNX20:WOQ20"/>
    <mergeCell ref="WOR20:WPK20"/>
    <mergeCell ref="WPL20:WQE20"/>
    <mergeCell ref="WQF20:WQY20"/>
    <mergeCell ref="WQZ20:WRS20"/>
    <mergeCell ref="XAZ20:XBS20"/>
    <mergeCell ref="XBT20:XCM20"/>
    <mergeCell ref="XCN20:XCQ20"/>
    <mergeCell ref="WWJ20:WXC20"/>
    <mergeCell ref="WXD20:WXW20"/>
    <mergeCell ref="WXX20:WYQ20"/>
    <mergeCell ref="WYR20:WZK20"/>
    <mergeCell ref="WZL20:XAE20"/>
    <mergeCell ref="XAF20:XAY20"/>
  </mergeCells>
  <printOptions horizontalCentered="1"/>
  <pageMargins left="0.5" right="0.5" top="0.75" bottom="0.75" header="0" footer="0.5"/>
  <pageSetup scale="76"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B9B8-D95A-4E9E-9822-0317EE36C30A}">
  <sheetPr codeName="Sheet14">
    <pageSetUpPr fitToPage="1"/>
  </sheetPr>
  <dimension ref="A1:G41"/>
  <sheetViews>
    <sheetView showGridLines="0" topLeftCell="B1" zoomScale="85" zoomScaleNormal="85" workbookViewId="0">
      <selection activeCell="B41" sqref="B41:F41"/>
    </sheetView>
  </sheetViews>
  <sheetFormatPr defaultColWidth="9.1796875" defaultRowHeight="12.5" x14ac:dyDescent="0.25"/>
  <cols>
    <col min="1" max="1" width="7.81640625" style="16" hidden="1" customWidth="1"/>
    <col min="2" max="3" width="17.81640625" style="16" customWidth="1"/>
    <col min="4" max="4" width="15.81640625" style="16" customWidth="1"/>
    <col min="5" max="5" width="22.1796875" style="16" customWidth="1"/>
    <col min="6" max="6" width="15.81640625" style="16" customWidth="1"/>
    <col min="7" max="7" width="3.81640625" style="16" customWidth="1"/>
    <col min="8" max="16384" width="9.1796875" style="16"/>
  </cols>
  <sheetData>
    <row r="1" spans="1:6" s="4" customFormat="1" ht="15.5" x14ac:dyDescent="0.35">
      <c r="B1" s="174" t="s">
        <v>3348</v>
      </c>
      <c r="C1" s="174"/>
      <c r="D1" s="174"/>
      <c r="E1" s="174"/>
      <c r="F1" s="174"/>
    </row>
    <row r="2" spans="1:6" s="4" customFormat="1" ht="15.5" x14ac:dyDescent="0.35">
      <c r="B2" s="174" t="s">
        <v>3349</v>
      </c>
      <c r="C2" s="174"/>
      <c r="D2" s="174"/>
      <c r="E2" s="174"/>
      <c r="F2" s="174"/>
    </row>
    <row r="3" spans="1:6" s="4" customFormat="1" ht="16" thickBot="1" x14ac:dyDescent="0.4">
      <c r="D3" s="5" t="s">
        <v>4</v>
      </c>
      <c r="E3" s="6">
        <v>187</v>
      </c>
    </row>
    <row r="4" spans="1:6" s="8" customFormat="1" ht="38.25" customHeight="1" x14ac:dyDescent="0.3">
      <c r="A4" s="114"/>
      <c r="B4" s="35" t="s">
        <v>94</v>
      </c>
      <c r="C4" s="35"/>
      <c r="D4" s="7" t="s">
        <v>0</v>
      </c>
      <c r="E4" s="7" t="s">
        <v>3340</v>
      </c>
      <c r="F4" s="7" t="s">
        <v>100</v>
      </c>
    </row>
    <row r="5" spans="1:6" s="9" customFormat="1" ht="14.25" customHeight="1" x14ac:dyDescent="0.3">
      <c r="A5" s="142">
        <v>1</v>
      </c>
      <c r="B5" s="137" t="s">
        <v>5</v>
      </c>
      <c r="C5" s="137"/>
      <c r="D5" s="138">
        <v>42858</v>
      </c>
      <c r="E5" s="138">
        <v>53223.029999999992</v>
      </c>
      <c r="F5" s="138">
        <v>26029042</v>
      </c>
    </row>
    <row r="6" spans="1:6" s="9" customFormat="1" ht="14.25" customHeight="1" x14ac:dyDescent="0.3">
      <c r="A6" s="142">
        <v>2</v>
      </c>
      <c r="B6" s="137" t="s">
        <v>6</v>
      </c>
      <c r="C6" s="137"/>
      <c r="D6" s="138">
        <v>52046</v>
      </c>
      <c r="E6" s="138">
        <v>132230.25</v>
      </c>
      <c r="F6" s="138">
        <v>2277442</v>
      </c>
    </row>
    <row r="7" spans="1:6" s="9" customFormat="1" ht="14.25" customHeight="1" x14ac:dyDescent="0.3">
      <c r="A7" s="142">
        <v>3</v>
      </c>
      <c r="B7" s="137" t="s">
        <v>7</v>
      </c>
      <c r="C7" s="137"/>
      <c r="D7" s="138">
        <v>8371</v>
      </c>
      <c r="E7" s="138">
        <v>176645.1</v>
      </c>
      <c r="F7" s="138">
        <v>2770303</v>
      </c>
    </row>
    <row r="8" spans="1:6" s="9" customFormat="1" ht="14.25" customHeight="1" x14ac:dyDescent="0.3">
      <c r="A8" s="142">
        <v>4</v>
      </c>
      <c r="B8" s="137" t="s">
        <v>8</v>
      </c>
      <c r="C8" s="137"/>
      <c r="D8" s="138">
        <v>243</v>
      </c>
      <c r="E8" s="138">
        <v>435.25</v>
      </c>
      <c r="F8" s="138">
        <v>124386</v>
      </c>
    </row>
    <row r="9" spans="1:6" s="9" customFormat="1" ht="14.25" customHeight="1" x14ac:dyDescent="0.3">
      <c r="A9" s="142">
        <v>5</v>
      </c>
      <c r="B9" s="137" t="s">
        <v>9</v>
      </c>
      <c r="C9" s="137"/>
      <c r="D9" s="138">
        <v>562</v>
      </c>
      <c r="E9" s="138">
        <v>3947.75</v>
      </c>
      <c r="F9" s="138">
        <v>65113</v>
      </c>
    </row>
    <row r="10" spans="1:6" s="9" customFormat="1" ht="14.25" customHeight="1" x14ac:dyDescent="0.3">
      <c r="A10" s="142">
        <v>6</v>
      </c>
      <c r="B10" s="137" t="s">
        <v>10</v>
      </c>
      <c r="C10" s="137"/>
      <c r="D10" s="138">
        <v>24</v>
      </c>
      <c r="E10" s="138">
        <v>482</v>
      </c>
      <c r="F10" s="138">
        <v>4651</v>
      </c>
    </row>
    <row r="11" spans="1:6" s="9" customFormat="1" ht="14.25" customHeight="1" x14ac:dyDescent="0.3">
      <c r="A11" s="142">
        <v>7</v>
      </c>
      <c r="B11" s="137" t="s">
        <v>11</v>
      </c>
      <c r="C11" s="137"/>
      <c r="D11" s="138">
        <v>13</v>
      </c>
      <c r="E11" s="138">
        <v>118.5</v>
      </c>
      <c r="F11" s="138">
        <v>527</v>
      </c>
    </row>
    <row r="12" spans="1:6" s="9" customFormat="1" ht="14.25" customHeight="1" x14ac:dyDescent="0.3">
      <c r="A12" s="142">
        <v>8</v>
      </c>
      <c r="B12" s="137" t="s">
        <v>12</v>
      </c>
      <c r="C12" s="137"/>
      <c r="D12" s="138">
        <v>35</v>
      </c>
      <c r="E12" s="138">
        <v>121</v>
      </c>
      <c r="F12" s="138">
        <v>18567</v>
      </c>
    </row>
    <row r="13" spans="1:6" s="9" customFormat="1" ht="14.25" customHeight="1" x14ac:dyDescent="0.3">
      <c r="A13" s="142">
        <v>9</v>
      </c>
      <c r="B13" s="137" t="s">
        <v>13</v>
      </c>
      <c r="C13" s="137"/>
      <c r="D13" s="138">
        <v>64</v>
      </c>
      <c r="E13" s="138">
        <v>701</v>
      </c>
      <c r="F13" s="138">
        <v>731</v>
      </c>
    </row>
    <row r="14" spans="1:6" s="9" customFormat="1" ht="14.25" customHeight="1" x14ac:dyDescent="0.3">
      <c r="A14" s="142">
        <v>10</v>
      </c>
      <c r="B14" s="137" t="s">
        <v>14</v>
      </c>
      <c r="C14" s="137"/>
      <c r="D14" s="138">
        <v>2</v>
      </c>
      <c r="E14" s="138">
        <v>6.25</v>
      </c>
      <c r="F14" s="138">
        <v>217</v>
      </c>
    </row>
    <row r="15" spans="1:6" s="9" customFormat="1" ht="14.25" customHeight="1" x14ac:dyDescent="0.3">
      <c r="A15" s="142">
        <v>11</v>
      </c>
      <c r="B15" s="137" t="s">
        <v>15</v>
      </c>
      <c r="C15" s="137"/>
      <c r="D15" s="138">
        <v>18</v>
      </c>
      <c r="E15" s="138">
        <v>904</v>
      </c>
      <c r="F15" s="138">
        <v>350</v>
      </c>
    </row>
    <row r="16" spans="1:6" s="9" customFormat="1" ht="14.25" customHeight="1" x14ac:dyDescent="0.3">
      <c r="A16" s="142"/>
      <c r="B16" s="33" t="s">
        <v>63</v>
      </c>
      <c r="C16" s="33"/>
      <c r="D16" s="34">
        <v>104236</v>
      </c>
      <c r="E16" s="34">
        <v>368814.13</v>
      </c>
      <c r="F16" s="34">
        <v>31291329</v>
      </c>
    </row>
    <row r="17" spans="2:6" s="9" customFormat="1" ht="14.25" customHeight="1" x14ac:dyDescent="0.3">
      <c r="B17" s="137"/>
      <c r="C17" s="137"/>
      <c r="D17" s="158"/>
      <c r="E17" s="158"/>
      <c r="F17" s="158"/>
    </row>
    <row r="18" spans="2:6" s="9" customFormat="1" ht="33" customHeight="1" x14ac:dyDescent="0.3">
      <c r="B18" s="131" t="s">
        <v>95</v>
      </c>
      <c r="C18" s="36"/>
      <c r="D18" s="132" t="s">
        <v>0</v>
      </c>
      <c r="E18" s="132" t="s">
        <v>3340</v>
      </c>
      <c r="F18" s="132" t="s">
        <v>100</v>
      </c>
    </row>
    <row r="19" spans="2:6" s="9" customFormat="1" ht="14.25" customHeight="1" x14ac:dyDescent="0.3">
      <c r="B19" s="137" t="s">
        <v>5</v>
      </c>
      <c r="C19" s="137"/>
      <c r="D19" s="138">
        <v>9272</v>
      </c>
      <c r="E19" s="138">
        <v>21329.25</v>
      </c>
      <c r="F19" s="138">
        <v>1847210</v>
      </c>
    </row>
    <row r="20" spans="2:6" s="9" customFormat="1" ht="14.25" customHeight="1" x14ac:dyDescent="0.3">
      <c r="B20" s="137" t="s">
        <v>6</v>
      </c>
      <c r="C20" s="137"/>
      <c r="D20" s="138">
        <v>8635</v>
      </c>
      <c r="E20" s="138">
        <v>55176.85</v>
      </c>
      <c r="F20" s="138">
        <v>506595</v>
      </c>
    </row>
    <row r="21" spans="2:6" s="9" customFormat="1" ht="14.25" customHeight="1" x14ac:dyDescent="0.3">
      <c r="B21" s="137" t="s">
        <v>7</v>
      </c>
      <c r="C21" s="137"/>
      <c r="D21" s="138">
        <v>763</v>
      </c>
      <c r="E21" s="138">
        <v>13880.25</v>
      </c>
      <c r="F21" s="138">
        <v>211155</v>
      </c>
    </row>
    <row r="22" spans="2:6" s="9" customFormat="1" ht="14.25" customHeight="1" x14ac:dyDescent="0.3">
      <c r="B22" s="137" t="s">
        <v>8</v>
      </c>
      <c r="C22" s="137"/>
      <c r="D22" s="138">
        <v>143</v>
      </c>
      <c r="E22" s="138">
        <v>194.25</v>
      </c>
      <c r="F22" s="138">
        <v>112561</v>
      </c>
    </row>
    <row r="23" spans="2:6" s="9" customFormat="1" ht="14.25" customHeight="1" x14ac:dyDescent="0.3">
      <c r="B23" s="137" t="s">
        <v>9</v>
      </c>
      <c r="C23" s="137"/>
      <c r="D23" s="138">
        <v>113</v>
      </c>
      <c r="E23" s="138">
        <v>1284.5</v>
      </c>
      <c r="F23" s="138">
        <v>9549</v>
      </c>
    </row>
    <row r="24" spans="2:6" s="9" customFormat="1" ht="14.25" customHeight="1" x14ac:dyDescent="0.3">
      <c r="B24" s="137" t="s">
        <v>10</v>
      </c>
      <c r="C24" s="137"/>
      <c r="D24" s="138">
        <v>2</v>
      </c>
      <c r="E24" s="138">
        <v>40</v>
      </c>
      <c r="F24" s="138">
        <v>1727</v>
      </c>
    </row>
    <row r="25" spans="2:6" s="9" customFormat="1" ht="14.25" customHeight="1" x14ac:dyDescent="0.3">
      <c r="B25" s="137" t="s">
        <v>11</v>
      </c>
      <c r="C25" s="137"/>
      <c r="D25" s="138">
        <v>2</v>
      </c>
      <c r="E25" s="138">
        <v>2</v>
      </c>
      <c r="F25" s="138">
        <v>63</v>
      </c>
    </row>
    <row r="26" spans="2:6" s="9" customFormat="1" ht="14.25" customHeight="1" x14ac:dyDescent="0.3">
      <c r="B26" s="137" t="s">
        <v>12</v>
      </c>
      <c r="C26" s="137"/>
      <c r="D26" s="138">
        <v>0</v>
      </c>
      <c r="E26" s="138">
        <v>0</v>
      </c>
      <c r="F26" s="138">
        <v>0</v>
      </c>
    </row>
    <row r="27" spans="2:6" s="9" customFormat="1" ht="14.25" customHeight="1" x14ac:dyDescent="0.3">
      <c r="B27" s="137" t="s">
        <v>13</v>
      </c>
      <c r="C27" s="137"/>
      <c r="D27" s="138">
        <v>7</v>
      </c>
      <c r="E27" s="138">
        <v>80</v>
      </c>
      <c r="F27" s="138">
        <v>200</v>
      </c>
    </row>
    <row r="28" spans="2:6" s="9" customFormat="1" ht="14.25" customHeight="1" x14ac:dyDescent="0.3">
      <c r="B28" s="137" t="s">
        <v>14</v>
      </c>
      <c r="C28" s="137"/>
      <c r="D28" s="138">
        <v>2</v>
      </c>
      <c r="E28" s="138">
        <v>1.5</v>
      </c>
      <c r="F28" s="138">
        <v>127</v>
      </c>
    </row>
    <row r="29" spans="2:6" s="9" customFormat="1" ht="14.25" customHeight="1" x14ac:dyDescent="0.3">
      <c r="B29" s="137" t="s">
        <v>15</v>
      </c>
      <c r="C29" s="137"/>
      <c r="D29" s="138">
        <v>0</v>
      </c>
      <c r="E29" s="138">
        <v>0</v>
      </c>
      <c r="F29" s="138">
        <v>0</v>
      </c>
    </row>
    <row r="30" spans="2:6" s="9" customFormat="1" ht="14.25" customHeight="1" x14ac:dyDescent="0.3">
      <c r="B30" s="33" t="s">
        <v>63</v>
      </c>
      <c r="C30" s="33"/>
      <c r="D30" s="34">
        <v>18939</v>
      </c>
      <c r="E30" s="34">
        <v>91988.6</v>
      </c>
      <c r="F30" s="34">
        <v>2689187</v>
      </c>
    </row>
    <row r="31" spans="2:6" s="8" customFormat="1" ht="14" x14ac:dyDescent="0.3">
      <c r="B31" s="114"/>
      <c r="C31" s="114"/>
      <c r="D31" s="139"/>
      <c r="E31" s="139"/>
      <c r="F31" s="139"/>
    </row>
    <row r="32" spans="2:6" s="9" customFormat="1" ht="14" x14ac:dyDescent="0.35">
      <c r="B32" s="140"/>
      <c r="C32" s="140"/>
      <c r="D32" s="141"/>
      <c r="E32" s="141"/>
      <c r="F32" s="141"/>
    </row>
    <row r="33" spans="2:7" s="9" customFormat="1" ht="14.5" thickBot="1" x14ac:dyDescent="0.4">
      <c r="B33" s="11" t="s">
        <v>17</v>
      </c>
      <c r="C33" s="12">
        <v>187</v>
      </c>
      <c r="D33" s="13">
        <v>123175</v>
      </c>
      <c r="E33" s="13">
        <v>460802.73</v>
      </c>
      <c r="F33" s="13">
        <v>33980516</v>
      </c>
      <c r="G33" s="142"/>
    </row>
    <row r="34" spans="2:7" s="9" customFormat="1" ht="16.5" x14ac:dyDescent="0.35">
      <c r="B34" s="120" t="s">
        <v>67</v>
      </c>
      <c r="C34" s="144">
        <v>169</v>
      </c>
      <c r="D34" s="145">
        <v>113934</v>
      </c>
      <c r="E34" s="145">
        <v>440484.8600000001</v>
      </c>
      <c r="F34" s="134" t="s">
        <v>3342</v>
      </c>
      <c r="G34" s="142"/>
    </row>
    <row r="35" spans="2:7" s="9" customFormat="1" ht="14" x14ac:dyDescent="0.35">
      <c r="B35" s="120" t="s">
        <v>18</v>
      </c>
      <c r="C35" s="144">
        <v>146</v>
      </c>
      <c r="D35" s="145">
        <v>99864</v>
      </c>
      <c r="E35" s="145">
        <v>383484</v>
      </c>
      <c r="F35" s="146">
        <v>28135075</v>
      </c>
      <c r="G35" s="142"/>
    </row>
    <row r="36" spans="2:7" s="9" customFormat="1" ht="14" x14ac:dyDescent="0.35">
      <c r="B36" s="120" t="s">
        <v>19</v>
      </c>
      <c r="C36" s="144">
        <v>132</v>
      </c>
      <c r="D36" s="145">
        <v>76280</v>
      </c>
      <c r="E36" s="145">
        <v>312025</v>
      </c>
      <c r="F36" s="146">
        <v>24738087</v>
      </c>
      <c r="G36" s="142"/>
    </row>
    <row r="37" spans="2:7" s="9" customFormat="1" ht="14" x14ac:dyDescent="0.35">
      <c r="B37" s="120" t="s">
        <v>20</v>
      </c>
      <c r="C37" s="144">
        <v>113</v>
      </c>
      <c r="D37" s="145">
        <v>57489</v>
      </c>
      <c r="E37" s="145" t="s">
        <v>101</v>
      </c>
      <c r="F37" s="146">
        <v>22785773</v>
      </c>
      <c r="G37" s="142"/>
    </row>
    <row r="38" spans="2:7" s="9" customFormat="1" ht="14" x14ac:dyDescent="0.35">
      <c r="B38" s="133" t="s">
        <v>69</v>
      </c>
      <c r="C38" s="144">
        <v>87</v>
      </c>
      <c r="D38" s="144">
        <v>55236</v>
      </c>
      <c r="E38" s="145" t="s">
        <v>101</v>
      </c>
      <c r="F38" s="144">
        <v>14796496</v>
      </c>
      <c r="G38" s="142"/>
    </row>
    <row r="39" spans="2:7" s="9" customFormat="1" ht="14" x14ac:dyDescent="0.35">
      <c r="B39" s="133" t="s">
        <v>70</v>
      </c>
      <c r="C39" s="144">
        <v>75</v>
      </c>
      <c r="D39" s="144">
        <v>29629</v>
      </c>
      <c r="E39" s="145" t="s">
        <v>101</v>
      </c>
      <c r="F39" s="144">
        <v>15438797</v>
      </c>
      <c r="G39" s="142"/>
    </row>
    <row r="40" spans="2:7" ht="21" customHeight="1" x14ac:dyDescent="0.3">
      <c r="B40" s="191" t="s">
        <v>3341</v>
      </c>
      <c r="C40" s="191"/>
      <c r="D40" s="191"/>
      <c r="E40" s="191"/>
      <c r="F40" s="191"/>
      <c r="G40" s="191"/>
    </row>
    <row r="41" spans="2:7" ht="62.25" customHeight="1" x14ac:dyDescent="0.3">
      <c r="B41" s="191" t="s">
        <v>3350</v>
      </c>
      <c r="C41" s="176"/>
      <c r="D41" s="176"/>
      <c r="E41" s="176"/>
      <c r="F41" s="176"/>
    </row>
  </sheetData>
  <mergeCells count="4">
    <mergeCell ref="B1:F1"/>
    <mergeCell ref="B2:F2"/>
    <mergeCell ref="B41:F41"/>
    <mergeCell ref="B40:G40"/>
  </mergeCells>
  <printOptions horizontalCentered="1"/>
  <pageMargins left="0.5" right="0.5" top="0.75" bottom="0.75" header="0"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D2AD-2D57-4FF3-B521-8F643D92E958}">
  <sheetPr codeName="Sheet15"/>
  <dimension ref="A1:N37"/>
  <sheetViews>
    <sheetView showGridLines="0" zoomScaleNormal="100" zoomScalePageLayoutView="60" workbookViewId="0">
      <selection sqref="A1:N1"/>
    </sheetView>
  </sheetViews>
  <sheetFormatPr defaultColWidth="2.1796875" defaultRowHeight="12.5" x14ac:dyDescent="0.25"/>
  <cols>
    <col min="1" max="1" width="38.81640625" style="29" customWidth="1"/>
    <col min="2" max="2" width="11.54296875" style="29" customWidth="1"/>
    <col min="3" max="3" width="1.81640625" style="29" customWidth="1"/>
    <col min="4" max="4" width="16.81640625" style="67" customWidth="1"/>
    <col min="5" max="5" width="1.453125" style="63" customWidth="1"/>
    <col min="6" max="6" width="16.81640625" style="67" customWidth="1"/>
    <col min="7" max="7" width="1.453125" style="63" customWidth="1"/>
    <col min="8" max="8" width="15" style="67" customWidth="1"/>
    <col min="9" max="9" width="1.453125" style="63" customWidth="1"/>
    <col min="10" max="10" width="15.1796875" style="67" customWidth="1"/>
    <col min="11" max="11" width="1.453125" style="63" customWidth="1"/>
    <col min="12" max="12" width="14" style="67" customWidth="1"/>
    <col min="13" max="13" width="1.453125" style="63" customWidth="1"/>
    <col min="14" max="14" width="14" style="67" customWidth="1"/>
    <col min="15" max="16384" width="2.1796875" style="29"/>
  </cols>
  <sheetData>
    <row r="1" spans="1:14" s="17" customFormat="1" ht="15.5" x14ac:dyDescent="0.35">
      <c r="A1" s="178" t="s">
        <v>3348</v>
      </c>
      <c r="B1" s="178"/>
      <c r="C1" s="178"/>
      <c r="D1" s="178"/>
      <c r="E1" s="178"/>
      <c r="F1" s="178"/>
      <c r="G1" s="178"/>
      <c r="H1" s="178"/>
      <c r="I1" s="178"/>
      <c r="J1" s="178"/>
      <c r="K1" s="178"/>
      <c r="L1" s="178"/>
      <c r="M1" s="178"/>
      <c r="N1" s="178"/>
    </row>
    <row r="2" spans="1:14" s="17" customFormat="1" ht="16" thickBot="1" x14ac:dyDescent="0.4">
      <c r="A2" s="178" t="s">
        <v>102</v>
      </c>
      <c r="B2" s="178"/>
      <c r="C2" s="178"/>
      <c r="D2" s="178"/>
      <c r="E2" s="178"/>
      <c r="F2" s="178"/>
      <c r="G2" s="178"/>
      <c r="H2" s="178"/>
      <c r="I2" s="178"/>
      <c r="J2" s="178"/>
      <c r="K2" s="178"/>
      <c r="L2" s="178"/>
      <c r="M2" s="178"/>
      <c r="N2" s="178"/>
    </row>
    <row r="3" spans="1:14" s="43" customFormat="1" ht="45.65" customHeight="1" x14ac:dyDescent="0.3">
      <c r="A3" s="37"/>
      <c r="B3" s="38" t="s">
        <v>16</v>
      </c>
      <c r="C3" s="39"/>
      <c r="D3" s="40" t="s">
        <v>56</v>
      </c>
      <c r="E3" s="40"/>
      <c r="F3" s="40" t="s">
        <v>57</v>
      </c>
      <c r="G3" s="41"/>
      <c r="H3" s="40" t="s">
        <v>103</v>
      </c>
      <c r="I3" s="41"/>
      <c r="J3" s="40" t="s">
        <v>59</v>
      </c>
      <c r="K3" s="42"/>
      <c r="L3" s="40" t="s">
        <v>60</v>
      </c>
      <c r="M3" s="41"/>
      <c r="N3" s="40" t="s">
        <v>61</v>
      </c>
    </row>
    <row r="4" spans="1:14" s="47" customFormat="1" ht="14" x14ac:dyDescent="0.35">
      <c r="A4" s="44" t="s">
        <v>37</v>
      </c>
      <c r="B4" s="45">
        <v>57</v>
      </c>
      <c r="C4" s="46"/>
      <c r="D4" s="73">
        <v>665039823.58999991</v>
      </c>
      <c r="E4" s="68"/>
      <c r="F4" s="73">
        <v>125505540.86</v>
      </c>
      <c r="G4" s="69"/>
      <c r="H4" s="73">
        <v>459442468.13999999</v>
      </c>
      <c r="I4" s="68"/>
      <c r="J4" s="73">
        <v>78425801.590000004</v>
      </c>
      <c r="K4" s="68"/>
      <c r="L4" s="73">
        <v>356572</v>
      </c>
      <c r="M4" s="68"/>
      <c r="N4" s="73">
        <v>1309441</v>
      </c>
    </row>
    <row r="5" spans="1:14" s="47" customFormat="1" ht="14" x14ac:dyDescent="0.35">
      <c r="A5" s="44" t="s">
        <v>38</v>
      </c>
      <c r="B5" s="45">
        <v>49</v>
      </c>
      <c r="C5" s="46"/>
      <c r="D5" s="73">
        <v>54949761.219999999</v>
      </c>
      <c r="E5" s="68"/>
      <c r="F5" s="73">
        <v>16678492.85</v>
      </c>
      <c r="G5" s="69"/>
      <c r="H5" s="73">
        <v>7249655.9900000002</v>
      </c>
      <c r="I5" s="68"/>
      <c r="J5" s="73">
        <v>15735540.709999999</v>
      </c>
      <c r="K5" s="68"/>
      <c r="L5" s="73">
        <v>6905538.6100000003</v>
      </c>
      <c r="M5" s="68"/>
      <c r="N5" s="73">
        <v>8380533.0600000005</v>
      </c>
    </row>
    <row r="6" spans="1:14" s="47" customFormat="1" ht="14" x14ac:dyDescent="0.35">
      <c r="A6" s="44" t="s">
        <v>39</v>
      </c>
      <c r="B6" s="45">
        <v>36</v>
      </c>
      <c r="C6" s="48"/>
      <c r="D6" s="73">
        <v>151023923.80999997</v>
      </c>
      <c r="E6" s="68"/>
      <c r="F6" s="73">
        <v>92681059.87999998</v>
      </c>
      <c r="G6" s="69"/>
      <c r="H6" s="73">
        <v>20431531.579999998</v>
      </c>
      <c r="I6" s="68"/>
      <c r="J6" s="73">
        <v>31907411.030000001</v>
      </c>
      <c r="K6" s="68"/>
      <c r="L6" s="73">
        <v>1224859.27</v>
      </c>
      <c r="M6" s="68"/>
      <c r="N6" s="73">
        <v>4779062.05</v>
      </c>
    </row>
    <row r="7" spans="1:14" s="47" customFormat="1" ht="14" x14ac:dyDescent="0.35">
      <c r="A7" s="44" t="s">
        <v>40</v>
      </c>
      <c r="B7" s="45">
        <v>21</v>
      </c>
      <c r="C7" s="46"/>
      <c r="D7" s="73">
        <v>124529909.64</v>
      </c>
      <c r="E7" s="68"/>
      <c r="F7" s="73">
        <v>73613558.390000001</v>
      </c>
      <c r="G7" s="69"/>
      <c r="H7" s="73">
        <v>14846256.98</v>
      </c>
      <c r="I7" s="68"/>
      <c r="J7" s="73">
        <v>31199840</v>
      </c>
      <c r="K7" s="68"/>
      <c r="L7" s="73">
        <v>1128555.58</v>
      </c>
      <c r="M7" s="68"/>
      <c r="N7" s="73">
        <v>3741698.69</v>
      </c>
    </row>
    <row r="8" spans="1:14" s="47" customFormat="1" ht="14" x14ac:dyDescent="0.35">
      <c r="A8" s="44" t="s">
        <v>41</v>
      </c>
      <c r="B8" s="45">
        <v>8</v>
      </c>
      <c r="C8" s="49"/>
      <c r="D8" s="73">
        <v>3600</v>
      </c>
      <c r="E8" s="68"/>
      <c r="F8" s="73">
        <v>3600</v>
      </c>
      <c r="G8" s="69"/>
      <c r="H8" s="73">
        <v>0</v>
      </c>
      <c r="I8" s="68"/>
      <c r="J8" s="73">
        <v>0</v>
      </c>
      <c r="K8" s="68"/>
      <c r="L8" s="73">
        <v>0</v>
      </c>
      <c r="M8" s="68"/>
      <c r="N8" s="73">
        <v>0</v>
      </c>
    </row>
    <row r="9" spans="1:14" s="47" customFormat="1" ht="14" x14ac:dyDescent="0.35">
      <c r="A9" s="44" t="s">
        <v>42</v>
      </c>
      <c r="B9" s="45">
        <v>9</v>
      </c>
      <c r="C9" s="46"/>
      <c r="D9" s="73">
        <v>92849065.909999996</v>
      </c>
      <c r="E9" s="68"/>
      <c r="F9" s="73">
        <v>72109977.5</v>
      </c>
      <c r="G9" s="69"/>
      <c r="H9" s="73">
        <v>11937215</v>
      </c>
      <c r="I9" s="68"/>
      <c r="J9" s="73">
        <v>8528998</v>
      </c>
      <c r="K9" s="68"/>
      <c r="L9" s="73">
        <v>185000</v>
      </c>
      <c r="M9" s="68"/>
      <c r="N9" s="73">
        <v>87875.41</v>
      </c>
    </row>
    <row r="10" spans="1:14" s="47" customFormat="1" ht="14" x14ac:dyDescent="0.35">
      <c r="A10" s="44" t="s">
        <v>43</v>
      </c>
      <c r="B10" s="45">
        <v>7</v>
      </c>
      <c r="C10" s="46"/>
      <c r="D10" s="73">
        <v>7379120.5600000005</v>
      </c>
      <c r="E10" s="68"/>
      <c r="F10" s="73">
        <v>5835123.6399999997</v>
      </c>
      <c r="G10" s="69"/>
      <c r="H10" s="73">
        <v>713894</v>
      </c>
      <c r="I10" s="68"/>
      <c r="J10" s="73">
        <v>0</v>
      </c>
      <c r="K10" s="68"/>
      <c r="L10" s="73">
        <v>0</v>
      </c>
      <c r="M10" s="68"/>
      <c r="N10" s="73">
        <v>830102.92</v>
      </c>
    </row>
    <row r="11" spans="1:14" s="55" customFormat="1" ht="18.75" customHeight="1" thickBot="1" x14ac:dyDescent="0.35">
      <c r="A11" s="51" t="s">
        <v>17</v>
      </c>
      <c r="B11" s="52">
        <v>187</v>
      </c>
      <c r="C11" s="53"/>
      <c r="D11" s="54">
        <v>1095775204.7299998</v>
      </c>
      <c r="E11" s="54"/>
      <c r="F11" s="54">
        <v>386427353.11999995</v>
      </c>
      <c r="G11" s="54"/>
      <c r="H11" s="54">
        <v>514621021.69</v>
      </c>
      <c r="I11" s="54"/>
      <c r="J11" s="54">
        <v>165797591.32999998</v>
      </c>
      <c r="K11" s="54"/>
      <c r="L11" s="54">
        <v>9800525.4600000009</v>
      </c>
      <c r="M11" s="54"/>
      <c r="N11" s="65">
        <v>19128713.130000003</v>
      </c>
    </row>
    <row r="12" spans="1:14" s="56" customFormat="1" ht="3" customHeight="1" x14ac:dyDescent="0.3">
      <c r="B12" s="57"/>
      <c r="C12" s="58"/>
      <c r="D12" s="155"/>
      <c r="E12" s="59"/>
      <c r="F12" s="155"/>
      <c r="G12" s="155"/>
      <c r="H12" s="155"/>
      <c r="I12" s="155"/>
      <c r="J12" s="155"/>
      <c r="K12" s="155"/>
      <c r="L12" s="155"/>
      <c r="M12" s="155"/>
      <c r="N12" s="154"/>
    </row>
    <row r="13" spans="1:14" ht="14" x14ac:dyDescent="0.3">
      <c r="A13" s="61" t="s">
        <v>67</v>
      </c>
      <c r="B13" s="62">
        <v>169</v>
      </c>
      <c r="C13" s="61"/>
      <c r="D13" s="156">
        <v>1070594118.8728</v>
      </c>
      <c r="E13" s="156"/>
      <c r="F13" s="156">
        <v>348229350.39000005</v>
      </c>
      <c r="G13" s="156"/>
      <c r="H13" s="156">
        <v>543061219.2428</v>
      </c>
      <c r="I13" s="156"/>
      <c r="J13" s="156">
        <v>153651335.39000002</v>
      </c>
      <c r="K13" s="156"/>
      <c r="L13" s="156">
        <v>4018988.9699999997</v>
      </c>
      <c r="M13" s="156"/>
      <c r="N13" s="157">
        <v>21633224.879999999</v>
      </c>
    </row>
    <row r="14" spans="1:14" ht="14" x14ac:dyDescent="0.3">
      <c r="A14" s="61" t="s">
        <v>18</v>
      </c>
      <c r="B14" s="62">
        <v>146</v>
      </c>
      <c r="C14" s="61"/>
      <c r="D14" s="156">
        <v>1037665537</v>
      </c>
      <c r="E14" s="156"/>
      <c r="F14" s="156">
        <v>347603716</v>
      </c>
      <c r="G14" s="156"/>
      <c r="H14" s="156">
        <v>498495623</v>
      </c>
      <c r="I14" s="156"/>
      <c r="J14" s="156">
        <v>177854164</v>
      </c>
      <c r="K14" s="156"/>
      <c r="L14" s="156">
        <v>2841844</v>
      </c>
      <c r="M14" s="156"/>
      <c r="N14" s="157">
        <v>10870190</v>
      </c>
    </row>
    <row r="15" spans="1:14" ht="14" x14ac:dyDescent="0.3">
      <c r="A15" s="61" t="s">
        <v>19</v>
      </c>
      <c r="B15" s="62">
        <v>132</v>
      </c>
      <c r="C15" s="61"/>
      <c r="D15" s="156">
        <v>826209335.68499994</v>
      </c>
      <c r="E15" s="156"/>
      <c r="F15" s="156">
        <v>249831343.845</v>
      </c>
      <c r="G15" s="156"/>
      <c r="H15" s="156">
        <v>469583477.31999999</v>
      </c>
      <c r="I15" s="156"/>
      <c r="J15" s="156">
        <v>94465678.159999996</v>
      </c>
      <c r="K15" s="156"/>
      <c r="L15" s="156">
        <v>1544047.84</v>
      </c>
      <c r="M15" s="156"/>
      <c r="N15" s="157">
        <v>10784788.52</v>
      </c>
    </row>
    <row r="16" spans="1:14" ht="14" x14ac:dyDescent="0.3">
      <c r="A16" s="61" t="s">
        <v>68</v>
      </c>
      <c r="B16" s="62">
        <v>113</v>
      </c>
      <c r="C16" s="61"/>
      <c r="D16" s="156">
        <v>578062492</v>
      </c>
      <c r="E16" s="156"/>
      <c r="F16" s="156">
        <v>214496978</v>
      </c>
      <c r="G16" s="156"/>
      <c r="H16" s="156">
        <v>298173276</v>
      </c>
      <c r="I16" s="156"/>
      <c r="J16" s="156">
        <v>60080851</v>
      </c>
      <c r="K16" s="156"/>
      <c r="L16" s="156">
        <v>994418</v>
      </c>
      <c r="M16" s="156"/>
      <c r="N16" s="157">
        <v>4316970</v>
      </c>
    </row>
    <row r="17" spans="1:14" ht="14" x14ac:dyDescent="0.3">
      <c r="A17" s="61" t="s">
        <v>69</v>
      </c>
      <c r="B17" s="62">
        <v>87</v>
      </c>
      <c r="C17" s="61"/>
      <c r="D17" s="156">
        <v>630230138</v>
      </c>
      <c r="E17" s="156"/>
      <c r="F17" s="156">
        <v>262481065</v>
      </c>
      <c r="G17" s="156"/>
      <c r="H17" s="156">
        <v>267118330</v>
      </c>
      <c r="I17" s="156"/>
      <c r="J17" s="156">
        <v>94046244</v>
      </c>
      <c r="K17" s="156"/>
      <c r="L17" s="156">
        <v>1795608</v>
      </c>
      <c r="M17" s="156"/>
      <c r="N17" s="157">
        <v>4788891</v>
      </c>
    </row>
    <row r="18" spans="1:14" ht="14" x14ac:dyDescent="0.3">
      <c r="A18" s="61" t="s">
        <v>70</v>
      </c>
      <c r="B18" s="62">
        <v>75</v>
      </c>
      <c r="C18" s="61"/>
      <c r="D18" s="156">
        <v>508233007</v>
      </c>
      <c r="E18" s="156"/>
      <c r="F18" s="156">
        <v>200458867</v>
      </c>
      <c r="G18" s="156"/>
      <c r="H18" s="156">
        <v>239131076</v>
      </c>
      <c r="I18" s="156"/>
      <c r="J18" s="156">
        <v>61035162</v>
      </c>
      <c r="K18" s="156"/>
      <c r="L18" s="156">
        <v>1668154</v>
      </c>
      <c r="M18" s="156"/>
      <c r="N18" s="157">
        <v>5939749</v>
      </c>
    </row>
    <row r="19" spans="1:14" ht="14" x14ac:dyDescent="0.3">
      <c r="A19" s="56"/>
      <c r="B19" s="32"/>
      <c r="D19" s="66"/>
      <c r="F19" s="154"/>
      <c r="G19" s="155"/>
      <c r="H19" s="154"/>
      <c r="I19" s="155"/>
      <c r="J19" s="154"/>
      <c r="K19" s="155"/>
      <c r="L19" s="154"/>
      <c r="M19" s="155"/>
      <c r="N19" s="154"/>
    </row>
    <row r="20" spans="1:14" ht="14" x14ac:dyDescent="0.3">
      <c r="A20" s="129" t="s">
        <v>51</v>
      </c>
    </row>
    <row r="22" spans="1:14" ht="14.5" x14ac:dyDescent="0.35">
      <c r="L22"/>
    </row>
    <row r="23" spans="1:14" ht="14.5" x14ac:dyDescent="0.35">
      <c r="L23"/>
    </row>
    <row r="24" spans="1:14" ht="14.5" x14ac:dyDescent="0.35">
      <c r="L24"/>
    </row>
    <row r="25" spans="1:14" ht="14.5" x14ac:dyDescent="0.35">
      <c r="L25"/>
    </row>
    <row r="26" spans="1:14" ht="14.5" x14ac:dyDescent="0.35">
      <c r="L26"/>
    </row>
    <row r="27" spans="1:14" ht="14.5" x14ac:dyDescent="0.35">
      <c r="L27"/>
    </row>
    <row r="28" spans="1:14" ht="14.5" x14ac:dyDescent="0.35">
      <c r="L28"/>
    </row>
    <row r="29" spans="1:14" ht="14.5" x14ac:dyDescent="0.35">
      <c r="L29"/>
    </row>
    <row r="30" spans="1:14" ht="14.5" x14ac:dyDescent="0.35">
      <c r="L30"/>
    </row>
    <row r="31" spans="1:14" ht="14.5" x14ac:dyDescent="0.35">
      <c r="L31"/>
    </row>
    <row r="32" spans="1:14" ht="14.5" x14ac:dyDescent="0.35">
      <c r="L32"/>
    </row>
    <row r="33" spans="12:12" ht="14.5" x14ac:dyDescent="0.35">
      <c r="L33"/>
    </row>
    <row r="34" spans="12:12" ht="14.5" x14ac:dyDescent="0.35">
      <c r="L34"/>
    </row>
    <row r="35" spans="12:12" ht="14.5" x14ac:dyDescent="0.35">
      <c r="L35"/>
    </row>
    <row r="36" spans="12:12" ht="14.5" x14ac:dyDescent="0.35">
      <c r="L36"/>
    </row>
    <row r="37" spans="12:12" ht="14.5" x14ac:dyDescent="0.35">
      <c r="L37"/>
    </row>
  </sheetData>
  <mergeCells count="2">
    <mergeCell ref="A1:N1"/>
    <mergeCell ref="A2:N2"/>
  </mergeCells>
  <printOptions horizontalCentered="1"/>
  <pageMargins left="0.5" right="0.5" top="0.75" bottom="0.75" header="0" footer="0.5"/>
  <pageSetup scale="76"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8044-3F21-4D7B-8A33-744C3A1D34D2}">
  <dimension ref="A1:B5"/>
  <sheetViews>
    <sheetView workbookViewId="0">
      <selection activeCell="B18" sqref="B18"/>
    </sheetView>
  </sheetViews>
  <sheetFormatPr defaultRowHeight="14.5" x14ac:dyDescent="0.35"/>
  <cols>
    <col min="2" max="2" width="77.453125" customWidth="1"/>
  </cols>
  <sheetData>
    <row r="1" spans="1:2" ht="16" thickBot="1" x14ac:dyDescent="0.4">
      <c r="A1" s="193" t="s">
        <v>3358</v>
      </c>
      <c r="B1" s="194"/>
    </row>
    <row r="2" spans="1:2" x14ac:dyDescent="0.35">
      <c r="A2" s="167" t="s">
        <v>3351</v>
      </c>
      <c r="B2" s="173" t="s">
        <v>3352</v>
      </c>
    </row>
    <row r="3" spans="1:2" x14ac:dyDescent="0.35">
      <c r="A3" s="168" t="s">
        <v>3353</v>
      </c>
      <c r="B3" s="170" t="s">
        <v>3354</v>
      </c>
    </row>
    <row r="4" spans="1:2" x14ac:dyDescent="0.35">
      <c r="A4" s="168" t="s">
        <v>3355</v>
      </c>
      <c r="B4" s="171" t="s">
        <v>3356</v>
      </c>
    </row>
    <row r="5" spans="1:2" ht="15" thickBot="1" x14ac:dyDescent="0.4">
      <c r="A5" s="169" t="s">
        <v>3357</v>
      </c>
      <c r="B5" s="172" t="s">
        <v>3356</v>
      </c>
    </row>
  </sheetData>
  <mergeCells count="1">
    <mergeCell ref="A1:B1"/>
  </mergeCells>
  <phoneticPr fontId="26" type="noConversion"/>
  <hyperlinks>
    <hyperlink ref="B3" location="'Table 1'!A1" display="Table 1" xr:uid="{27091F04-DCDC-4E0E-8374-40520651D3CB}"/>
    <hyperlink ref="B4" location="'Table 7'!A1" display="Table 7" xr:uid="{9052A9C1-D18A-47D3-BED0-0D9CC5FB2B09}"/>
    <hyperlink ref="B5" location="'Table 7'!A1" display="Table 7" xr:uid="{3E68F137-E69D-4F70-BDCE-C91BCBF9A0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832A-FCC9-4F74-A439-BEC06825E177}">
  <sheetPr codeName="Sheet16"/>
  <dimension ref="B3:G45"/>
  <sheetViews>
    <sheetView workbookViewId="0">
      <selection activeCell="N24" sqref="N24"/>
    </sheetView>
  </sheetViews>
  <sheetFormatPr defaultRowHeight="14.5" x14ac:dyDescent="0.35"/>
  <cols>
    <col min="2" max="2" width="14.81640625" bestFit="1" customWidth="1"/>
    <col min="3" max="3" width="19.453125" bestFit="1" customWidth="1"/>
    <col min="4" max="4" width="18.54296875" bestFit="1" customWidth="1"/>
    <col min="5" max="5" width="20.1796875" bestFit="1" customWidth="1"/>
    <col min="6" max="6" width="23.7265625" bestFit="1" customWidth="1"/>
    <col min="7" max="7" width="22.81640625" bestFit="1" customWidth="1"/>
    <col min="8" max="11" width="1.81640625" bestFit="1" customWidth="1"/>
    <col min="12" max="13" width="2.81640625" bestFit="1" customWidth="1"/>
    <col min="14" max="14" width="10.81640625" bestFit="1" customWidth="1"/>
  </cols>
  <sheetData>
    <row r="3" spans="2:7" x14ac:dyDescent="0.35">
      <c r="B3" s="1" t="s">
        <v>104</v>
      </c>
      <c r="C3" t="s" vm="16">
        <v>105</v>
      </c>
    </row>
    <row r="5" spans="2:7" x14ac:dyDescent="0.35">
      <c r="B5" s="1" t="s">
        <v>106</v>
      </c>
      <c r="C5" s="1" t="s">
        <v>107</v>
      </c>
      <c r="D5" t="s">
        <v>0</v>
      </c>
      <c r="E5" t="s">
        <v>108</v>
      </c>
      <c r="F5" t="s">
        <v>109</v>
      </c>
      <c r="G5" t="s">
        <v>2</v>
      </c>
    </row>
    <row r="6" spans="2:7" x14ac:dyDescent="0.35">
      <c r="B6">
        <v>1</v>
      </c>
      <c r="C6" t="s">
        <v>5</v>
      </c>
      <c r="D6" s="3">
        <v>113730</v>
      </c>
      <c r="E6" s="3">
        <v>234261.7</v>
      </c>
      <c r="F6" s="3">
        <v>11126168</v>
      </c>
      <c r="G6" s="3">
        <v>25439818</v>
      </c>
    </row>
    <row r="7" spans="2:7" x14ac:dyDescent="0.35">
      <c r="B7">
        <v>2</v>
      </c>
      <c r="C7" t="s">
        <v>6</v>
      </c>
      <c r="D7" s="3">
        <v>101034</v>
      </c>
      <c r="E7" s="3">
        <v>479779.80999999994</v>
      </c>
      <c r="F7" s="3">
        <v>1848811</v>
      </c>
      <c r="G7" s="3">
        <v>3468641</v>
      </c>
    </row>
    <row r="8" spans="2:7" x14ac:dyDescent="0.35">
      <c r="B8">
        <v>3</v>
      </c>
      <c r="C8" t="s">
        <v>7</v>
      </c>
      <c r="D8" s="3">
        <v>27812</v>
      </c>
      <c r="E8" s="3">
        <v>593676.43999999994</v>
      </c>
      <c r="F8" s="3">
        <v>5496462</v>
      </c>
      <c r="G8" s="3">
        <v>3384052</v>
      </c>
    </row>
    <row r="9" spans="2:7" x14ac:dyDescent="0.35">
      <c r="B9">
        <v>4</v>
      </c>
      <c r="C9" t="s">
        <v>8</v>
      </c>
      <c r="D9" s="3">
        <v>5011</v>
      </c>
      <c r="E9" s="3">
        <v>8038</v>
      </c>
      <c r="F9" s="3">
        <v>1047233</v>
      </c>
      <c r="G9" s="3">
        <v>232462</v>
      </c>
    </row>
    <row r="10" spans="2:7" x14ac:dyDescent="0.35">
      <c r="B10">
        <v>5</v>
      </c>
      <c r="C10" t="s">
        <v>9</v>
      </c>
      <c r="D10" s="3">
        <v>1924</v>
      </c>
      <c r="E10" s="3">
        <v>21988.25</v>
      </c>
      <c r="F10" s="3">
        <v>446523</v>
      </c>
      <c r="G10" s="3">
        <v>260219</v>
      </c>
    </row>
    <row r="11" spans="2:7" x14ac:dyDescent="0.35">
      <c r="B11">
        <v>6</v>
      </c>
      <c r="C11" t="s">
        <v>10</v>
      </c>
      <c r="D11" s="3">
        <v>216</v>
      </c>
      <c r="E11" s="3">
        <v>4521</v>
      </c>
      <c r="F11" s="3">
        <v>55734</v>
      </c>
      <c r="G11" s="3">
        <v>7869</v>
      </c>
    </row>
    <row r="12" spans="2:7" x14ac:dyDescent="0.35">
      <c r="B12">
        <v>7</v>
      </c>
      <c r="C12" t="s">
        <v>11</v>
      </c>
      <c r="D12" s="3">
        <v>135</v>
      </c>
      <c r="E12" s="3">
        <v>949.25</v>
      </c>
      <c r="F12" s="3">
        <v>4391</v>
      </c>
      <c r="G12" s="3">
        <v>2444</v>
      </c>
    </row>
    <row r="13" spans="2:7" x14ac:dyDescent="0.35">
      <c r="B13">
        <v>8</v>
      </c>
      <c r="C13" t="s">
        <v>12</v>
      </c>
      <c r="D13" s="3">
        <v>207</v>
      </c>
      <c r="E13" s="3">
        <v>2140</v>
      </c>
      <c r="F13" s="3">
        <v>97473</v>
      </c>
      <c r="G13" s="3">
        <v>20276</v>
      </c>
    </row>
    <row r="14" spans="2:7" x14ac:dyDescent="0.35">
      <c r="B14">
        <v>9</v>
      </c>
      <c r="C14" t="s">
        <v>13</v>
      </c>
      <c r="D14" s="3">
        <v>115</v>
      </c>
      <c r="E14" s="3">
        <v>1219</v>
      </c>
      <c r="F14" s="3">
        <v>2070</v>
      </c>
      <c r="G14" s="3">
        <v>472</v>
      </c>
    </row>
    <row r="15" spans="2:7" x14ac:dyDescent="0.35">
      <c r="B15">
        <v>10</v>
      </c>
      <c r="C15" t="s">
        <v>14</v>
      </c>
      <c r="D15" s="3">
        <v>57</v>
      </c>
      <c r="E15" s="3">
        <v>659</v>
      </c>
      <c r="F15" s="3">
        <v>2614661</v>
      </c>
      <c r="G15" s="3">
        <v>1443014</v>
      </c>
    </row>
    <row r="16" spans="2:7" x14ac:dyDescent="0.35">
      <c r="B16">
        <v>11</v>
      </c>
      <c r="C16" t="s">
        <v>15</v>
      </c>
      <c r="D16" s="3">
        <v>84</v>
      </c>
      <c r="E16" s="3">
        <v>1388.5</v>
      </c>
      <c r="F16" s="3">
        <v>5475</v>
      </c>
      <c r="G16" s="3">
        <v>3119</v>
      </c>
    </row>
    <row r="17" spans="2:7" x14ac:dyDescent="0.35">
      <c r="B17" t="s">
        <v>110</v>
      </c>
      <c r="D17" s="3">
        <v>250325</v>
      </c>
      <c r="E17" s="3">
        <v>1348620.9500000004</v>
      </c>
      <c r="F17" s="3">
        <v>22745001</v>
      </c>
      <c r="G17" s="3">
        <v>34262386</v>
      </c>
    </row>
    <row r="20" spans="2:7" x14ac:dyDescent="0.35">
      <c r="B20" s="1" t="s">
        <v>111</v>
      </c>
      <c r="C20" t="s" vm="1">
        <v>112</v>
      </c>
    </row>
    <row r="21" spans="2:7" x14ac:dyDescent="0.35">
      <c r="B21" s="1" t="s">
        <v>104</v>
      </c>
      <c r="C21" t="s" vm="17">
        <v>113</v>
      </c>
    </row>
    <row r="23" spans="2:7" x14ac:dyDescent="0.35">
      <c r="B23" s="1" t="s">
        <v>114</v>
      </c>
      <c r="C23" t="s">
        <v>115</v>
      </c>
      <c r="D23" t="s">
        <v>116</v>
      </c>
      <c r="E23" t="s">
        <v>117</v>
      </c>
      <c r="F23" t="s">
        <v>118</v>
      </c>
    </row>
    <row r="24" spans="2:7" x14ac:dyDescent="0.35">
      <c r="B24" s="2" t="s">
        <v>67</v>
      </c>
      <c r="C24" s="3">
        <v>1602</v>
      </c>
      <c r="D24" s="3">
        <v>247019</v>
      </c>
      <c r="E24" s="3">
        <v>23696703</v>
      </c>
      <c r="F24" s="3">
        <v>35598411</v>
      </c>
    </row>
    <row r="25" spans="2:7" x14ac:dyDescent="0.35">
      <c r="B25" s="2" t="s">
        <v>18</v>
      </c>
      <c r="C25" s="3">
        <v>1620</v>
      </c>
      <c r="D25" s="3">
        <v>230184</v>
      </c>
      <c r="E25" s="3">
        <v>21415787</v>
      </c>
      <c r="F25" s="3">
        <v>32296020</v>
      </c>
    </row>
    <row r="26" spans="2:7" x14ac:dyDescent="0.35">
      <c r="B26" s="2" t="s">
        <v>19</v>
      </c>
      <c r="C26" s="3">
        <v>1668</v>
      </c>
      <c r="D26" s="3">
        <v>203861</v>
      </c>
      <c r="E26" s="3">
        <v>21738906</v>
      </c>
      <c r="F26" s="3">
        <v>28057435</v>
      </c>
    </row>
    <row r="27" spans="2:7" x14ac:dyDescent="0.35">
      <c r="B27" s="2" t="s">
        <v>20</v>
      </c>
      <c r="C27" s="3">
        <v>1680</v>
      </c>
      <c r="D27" s="3">
        <v>171912</v>
      </c>
      <c r="E27" s="3">
        <v>18248620</v>
      </c>
      <c r="F27" s="3">
        <v>27092527</v>
      </c>
    </row>
    <row r="28" spans="2:7" x14ac:dyDescent="0.35">
      <c r="B28" s="2" t="s">
        <v>69</v>
      </c>
      <c r="C28" s="3">
        <v>1724</v>
      </c>
      <c r="D28" s="3">
        <v>188992</v>
      </c>
      <c r="E28" s="3">
        <v>17318795</v>
      </c>
      <c r="F28" s="3">
        <v>19696421</v>
      </c>
    </row>
    <row r="29" spans="2:7" x14ac:dyDescent="0.35">
      <c r="B29" s="2" t="s">
        <v>70</v>
      </c>
      <c r="C29" s="3">
        <v>1763</v>
      </c>
      <c r="D29" s="3">
        <v>179158</v>
      </c>
      <c r="E29" s="3">
        <v>15457998</v>
      </c>
      <c r="F29" s="3">
        <v>20708037</v>
      </c>
    </row>
    <row r="30" spans="2:7" x14ac:dyDescent="0.35">
      <c r="B30" s="2" t="s">
        <v>22</v>
      </c>
      <c r="C30" s="3">
        <v>1794</v>
      </c>
      <c r="D30" s="3">
        <v>162965</v>
      </c>
      <c r="E30" s="3">
        <v>15601498</v>
      </c>
      <c r="F30" s="3">
        <v>12886339</v>
      </c>
    </row>
    <row r="31" spans="2:7" x14ac:dyDescent="0.35">
      <c r="B31" s="2" t="s">
        <v>23</v>
      </c>
      <c r="C31" s="3">
        <v>1833</v>
      </c>
      <c r="D31" s="3">
        <v>158707</v>
      </c>
      <c r="E31" s="3">
        <v>15164072</v>
      </c>
      <c r="F31" s="3">
        <v>12122110</v>
      </c>
    </row>
    <row r="32" spans="2:7" x14ac:dyDescent="0.35">
      <c r="B32" s="2" t="s">
        <v>24</v>
      </c>
      <c r="C32" s="3">
        <v>1876</v>
      </c>
      <c r="D32" s="3">
        <v>148227</v>
      </c>
      <c r="E32" s="3">
        <v>14231863</v>
      </c>
      <c r="F32" s="3">
        <v>11640255</v>
      </c>
    </row>
    <row r="33" spans="2:6" x14ac:dyDescent="0.35">
      <c r="B33" s="2" t="s">
        <v>25</v>
      </c>
      <c r="C33" s="3">
        <v>1908</v>
      </c>
      <c r="D33" s="3">
        <v>147024</v>
      </c>
      <c r="E33" s="3">
        <v>13599687</v>
      </c>
      <c r="F33" s="3">
        <v>11587518</v>
      </c>
    </row>
    <row r="34" spans="2:6" x14ac:dyDescent="0.35">
      <c r="B34" s="2" t="s">
        <v>26</v>
      </c>
      <c r="C34" s="3">
        <v>1950</v>
      </c>
      <c r="D34" s="3">
        <v>138196</v>
      </c>
      <c r="E34" s="3">
        <v>13764896</v>
      </c>
      <c r="F34" s="3">
        <v>10929217</v>
      </c>
    </row>
    <row r="35" spans="2:6" x14ac:dyDescent="0.35">
      <c r="B35" s="2" t="s">
        <v>27</v>
      </c>
      <c r="C35" s="3">
        <v>2000</v>
      </c>
      <c r="D35" s="3">
        <v>133620</v>
      </c>
      <c r="E35" s="3">
        <v>14319688</v>
      </c>
      <c r="F35" s="3">
        <v>10207237</v>
      </c>
    </row>
    <row r="36" spans="2:6" x14ac:dyDescent="0.35">
      <c r="B36" s="2" t="s">
        <v>28</v>
      </c>
      <c r="C36" s="3">
        <v>2079</v>
      </c>
      <c r="D36" s="3">
        <v>132768</v>
      </c>
      <c r="E36" s="3">
        <v>13741621</v>
      </c>
      <c r="F36" s="3">
        <v>9558789</v>
      </c>
    </row>
    <row r="37" spans="2:6" x14ac:dyDescent="0.35">
      <c r="B37" s="2" t="s">
        <v>29</v>
      </c>
      <c r="C37" s="3">
        <v>2144</v>
      </c>
      <c r="D37" s="3">
        <v>127880</v>
      </c>
      <c r="E37" s="3">
        <v>13814368</v>
      </c>
      <c r="F37" s="3">
        <v>9464895</v>
      </c>
    </row>
    <row r="38" spans="2:6" x14ac:dyDescent="0.35">
      <c r="B38" s="2" t="s">
        <v>30</v>
      </c>
      <c r="C38" s="3">
        <v>2225</v>
      </c>
      <c r="D38" s="3">
        <v>143274</v>
      </c>
      <c r="E38" s="3">
        <v>13263920</v>
      </c>
      <c r="F38" s="3">
        <v>8352042</v>
      </c>
    </row>
    <row r="39" spans="2:6" x14ac:dyDescent="0.35">
      <c r="B39" s="2" t="s">
        <v>31</v>
      </c>
      <c r="C39" s="3">
        <v>2329</v>
      </c>
      <c r="D39" s="3">
        <v>150370</v>
      </c>
      <c r="E39" s="3">
        <v>13230102</v>
      </c>
      <c r="F39" s="3">
        <v>8172942</v>
      </c>
    </row>
    <row r="40" spans="2:6" x14ac:dyDescent="0.35">
      <c r="B40" s="2" t="s">
        <v>32</v>
      </c>
      <c r="C40" s="3">
        <v>2399</v>
      </c>
      <c r="D40" s="3">
        <v>162869</v>
      </c>
      <c r="E40" s="3">
        <v>11378052</v>
      </c>
      <c r="F40" s="3">
        <v>6804578</v>
      </c>
    </row>
    <row r="41" spans="2:6" x14ac:dyDescent="0.35">
      <c r="B41" s="2" t="s">
        <v>33</v>
      </c>
      <c r="C41" s="3">
        <v>2413</v>
      </c>
      <c r="D41" s="3">
        <v>149884</v>
      </c>
      <c r="E41" s="3">
        <v>11391627</v>
      </c>
      <c r="F41" s="3">
        <v>6259498</v>
      </c>
    </row>
    <row r="42" spans="2:6" x14ac:dyDescent="0.35">
      <c r="B42" s="2" t="s">
        <v>34</v>
      </c>
      <c r="C42" s="3">
        <v>2322</v>
      </c>
      <c r="D42" s="3">
        <v>134721</v>
      </c>
      <c r="E42" s="3">
        <v>10354460</v>
      </c>
      <c r="F42" s="3">
        <v>5321448</v>
      </c>
    </row>
    <row r="43" spans="2:6" x14ac:dyDescent="0.35">
      <c r="B43" s="1" t="s">
        <v>119</v>
      </c>
      <c r="C43" t="s">
        <v>16</v>
      </c>
    </row>
    <row r="44" spans="2:6" x14ac:dyDescent="0.35">
      <c r="B44" s="2">
        <v>2024</v>
      </c>
      <c r="C44" s="3">
        <v>1561</v>
      </c>
    </row>
    <row r="45" spans="2:6" x14ac:dyDescent="0.35">
      <c r="B45" s="2" t="s">
        <v>110</v>
      </c>
      <c r="C45" s="3">
        <v>1561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89B3-F193-45AB-8CF2-1FCB1DEC131E}">
  <sheetPr codeName="Sheet17"/>
  <dimension ref="B2:G75"/>
  <sheetViews>
    <sheetView workbookViewId="0">
      <selection activeCell="B7" sqref="B7"/>
    </sheetView>
  </sheetViews>
  <sheetFormatPr defaultRowHeight="14.5" x14ac:dyDescent="0.35"/>
  <cols>
    <col min="2" max="2" width="14.81640625" bestFit="1" customWidth="1"/>
    <col min="3" max="3" width="19.453125" bestFit="1" customWidth="1"/>
    <col min="4" max="4" width="18.54296875" bestFit="1" customWidth="1"/>
    <col min="5" max="5" width="20.54296875" bestFit="1" customWidth="1"/>
    <col min="6" max="6" width="17.453125" bestFit="1" customWidth="1"/>
    <col min="7" max="7" width="14.81640625" bestFit="1" customWidth="1"/>
    <col min="8" max="8" width="22.81640625" bestFit="1" customWidth="1"/>
    <col min="9" max="11" width="1.81640625" bestFit="1" customWidth="1"/>
    <col min="12" max="13" width="2.81640625" bestFit="1" customWidth="1"/>
    <col min="14" max="14" width="10.81640625" bestFit="1" customWidth="1"/>
  </cols>
  <sheetData>
    <row r="2" spans="2:7" x14ac:dyDescent="0.35">
      <c r="B2" s="1" t="s">
        <v>104</v>
      </c>
      <c r="C2" t="s" vm="5">
        <v>112</v>
      </c>
    </row>
    <row r="3" spans="2:7" x14ac:dyDescent="0.35">
      <c r="B3" s="1" t="s">
        <v>120</v>
      </c>
      <c r="C3" t="s" vm="10">
        <v>121</v>
      </c>
    </row>
    <row r="5" spans="2:7" x14ac:dyDescent="0.35">
      <c r="B5" s="1" t="s">
        <v>106</v>
      </c>
      <c r="C5" s="1" t="s">
        <v>107</v>
      </c>
      <c r="D5" t="s">
        <v>0</v>
      </c>
      <c r="E5" t="s">
        <v>108</v>
      </c>
      <c r="F5" t="s">
        <v>122</v>
      </c>
      <c r="G5" t="s">
        <v>123</v>
      </c>
    </row>
    <row r="6" spans="2:7" x14ac:dyDescent="0.35">
      <c r="B6" s="2" t="s">
        <v>124</v>
      </c>
      <c r="D6" s="3"/>
      <c r="E6" s="3"/>
      <c r="F6" s="3"/>
      <c r="G6" s="3"/>
    </row>
    <row r="7" spans="2:7" x14ac:dyDescent="0.35">
      <c r="B7" s="123">
        <v>1</v>
      </c>
      <c r="C7" s="2" t="s">
        <v>5</v>
      </c>
      <c r="D7" s="3">
        <v>42858</v>
      </c>
      <c r="E7" s="3">
        <v>53223.029999999992</v>
      </c>
      <c r="F7" s="3">
        <v>26029042</v>
      </c>
      <c r="G7" s="3">
        <v>6012898</v>
      </c>
    </row>
    <row r="8" spans="2:7" x14ac:dyDescent="0.35">
      <c r="B8" s="123">
        <v>2</v>
      </c>
      <c r="C8" s="2" t="s">
        <v>6</v>
      </c>
      <c r="D8" s="3">
        <v>52046</v>
      </c>
      <c r="E8" s="3">
        <v>132230.25</v>
      </c>
      <c r="F8" s="3">
        <v>2277442</v>
      </c>
      <c r="G8" s="3">
        <v>468193</v>
      </c>
    </row>
    <row r="9" spans="2:7" x14ac:dyDescent="0.35">
      <c r="B9" s="123">
        <v>3</v>
      </c>
      <c r="C9" s="2" t="s">
        <v>7</v>
      </c>
      <c r="D9" s="3">
        <v>8371</v>
      </c>
      <c r="E9" s="3">
        <v>176645.1</v>
      </c>
      <c r="F9" s="3">
        <v>2770303</v>
      </c>
      <c r="G9" s="3">
        <v>1484063</v>
      </c>
    </row>
    <row r="10" spans="2:7" x14ac:dyDescent="0.35">
      <c r="B10" s="123">
        <v>4</v>
      </c>
      <c r="C10" s="2" t="s">
        <v>8</v>
      </c>
      <c r="D10" s="3">
        <v>243</v>
      </c>
      <c r="E10" s="3">
        <v>435.25</v>
      </c>
      <c r="F10" s="3">
        <v>124386</v>
      </c>
      <c r="G10" s="3">
        <v>80838</v>
      </c>
    </row>
    <row r="11" spans="2:7" x14ac:dyDescent="0.35">
      <c r="B11" s="123">
        <v>5</v>
      </c>
      <c r="C11" s="2" t="s">
        <v>9</v>
      </c>
      <c r="D11" s="3">
        <v>562</v>
      </c>
      <c r="E11" s="3">
        <v>3947.75</v>
      </c>
      <c r="F11" s="3">
        <v>65113</v>
      </c>
      <c r="G11" s="3">
        <v>26386</v>
      </c>
    </row>
    <row r="12" spans="2:7" x14ac:dyDescent="0.35">
      <c r="B12" s="123">
        <v>6</v>
      </c>
      <c r="C12" s="2" t="s">
        <v>10</v>
      </c>
      <c r="D12" s="3">
        <v>24</v>
      </c>
      <c r="E12" s="3">
        <v>482</v>
      </c>
      <c r="F12" s="3">
        <v>4651</v>
      </c>
      <c r="G12" s="3">
        <v>1532</v>
      </c>
    </row>
    <row r="13" spans="2:7" x14ac:dyDescent="0.35">
      <c r="B13" s="123">
        <v>7</v>
      </c>
      <c r="C13" s="2" t="s">
        <v>11</v>
      </c>
      <c r="D13" s="3">
        <v>13</v>
      </c>
      <c r="E13" s="3">
        <v>118.5</v>
      </c>
      <c r="F13" s="3">
        <v>527</v>
      </c>
      <c r="G13" s="3">
        <v>407</v>
      </c>
    </row>
    <row r="14" spans="2:7" x14ac:dyDescent="0.35">
      <c r="B14" s="123">
        <v>8</v>
      </c>
      <c r="C14" s="2" t="s">
        <v>12</v>
      </c>
      <c r="D14" s="3">
        <v>35</v>
      </c>
      <c r="E14" s="3">
        <v>121</v>
      </c>
      <c r="F14" s="3">
        <v>18567</v>
      </c>
      <c r="G14" s="3">
        <v>17581</v>
      </c>
    </row>
    <row r="15" spans="2:7" x14ac:dyDescent="0.35">
      <c r="B15" s="123">
        <v>9</v>
      </c>
      <c r="C15" s="2" t="s">
        <v>13</v>
      </c>
      <c r="D15" s="3">
        <v>64</v>
      </c>
      <c r="E15" s="3">
        <v>701</v>
      </c>
      <c r="F15" s="3">
        <v>731</v>
      </c>
      <c r="G15" s="3">
        <v>676</v>
      </c>
    </row>
    <row r="16" spans="2:7" x14ac:dyDescent="0.35">
      <c r="B16" s="123">
        <v>10</v>
      </c>
      <c r="C16" s="2" t="s">
        <v>14</v>
      </c>
      <c r="D16" s="3">
        <v>2</v>
      </c>
      <c r="E16" s="3">
        <v>6.25</v>
      </c>
      <c r="F16" s="3">
        <v>217</v>
      </c>
      <c r="G16" s="3">
        <v>56</v>
      </c>
    </row>
    <row r="17" spans="2:7" x14ac:dyDescent="0.35">
      <c r="B17" s="123">
        <v>11</v>
      </c>
      <c r="C17" s="2" t="s">
        <v>15</v>
      </c>
      <c r="D17" s="3">
        <v>18</v>
      </c>
      <c r="E17" s="3">
        <v>904</v>
      </c>
      <c r="F17" s="3">
        <v>350</v>
      </c>
      <c r="G17" s="3">
        <v>347</v>
      </c>
    </row>
    <row r="18" spans="2:7" x14ac:dyDescent="0.35">
      <c r="B18" s="2" t="s">
        <v>125</v>
      </c>
      <c r="D18" s="3"/>
      <c r="E18" s="3"/>
      <c r="F18" s="3"/>
      <c r="G18" s="3"/>
    </row>
    <row r="19" spans="2:7" x14ac:dyDescent="0.35">
      <c r="B19" s="123">
        <v>1</v>
      </c>
      <c r="C19" s="2" t="s">
        <v>5</v>
      </c>
      <c r="D19" s="3">
        <v>9272</v>
      </c>
      <c r="E19" s="3">
        <v>21329.25</v>
      </c>
      <c r="F19" s="3">
        <v>1847210</v>
      </c>
      <c r="G19" s="3">
        <v>554625</v>
      </c>
    </row>
    <row r="20" spans="2:7" x14ac:dyDescent="0.35">
      <c r="B20" s="123">
        <v>2</v>
      </c>
      <c r="C20" s="2" t="s">
        <v>6</v>
      </c>
      <c r="D20" s="3">
        <v>8635</v>
      </c>
      <c r="E20" s="3">
        <v>55176.85</v>
      </c>
      <c r="F20" s="3">
        <v>506595</v>
      </c>
      <c r="G20" s="3">
        <v>157091</v>
      </c>
    </row>
    <row r="21" spans="2:7" x14ac:dyDescent="0.35">
      <c r="B21" s="123">
        <v>3</v>
      </c>
      <c r="C21" s="2" t="s">
        <v>7</v>
      </c>
      <c r="D21" s="3">
        <v>763</v>
      </c>
      <c r="E21" s="3">
        <v>13880.25</v>
      </c>
      <c r="F21" s="3">
        <v>211155</v>
      </c>
      <c r="G21" s="3">
        <v>97714</v>
      </c>
    </row>
    <row r="22" spans="2:7" x14ac:dyDescent="0.35">
      <c r="B22" s="123">
        <v>4</v>
      </c>
      <c r="C22" s="2" t="s">
        <v>8</v>
      </c>
      <c r="D22" s="3">
        <v>143</v>
      </c>
      <c r="E22" s="3">
        <v>194.25</v>
      </c>
      <c r="F22" s="3">
        <v>112561</v>
      </c>
      <c r="G22" s="3">
        <v>60531</v>
      </c>
    </row>
    <row r="23" spans="2:7" x14ac:dyDescent="0.35">
      <c r="B23" s="123">
        <v>5</v>
      </c>
      <c r="C23" s="2" t="s">
        <v>9</v>
      </c>
      <c r="D23" s="3">
        <v>113</v>
      </c>
      <c r="E23" s="3">
        <v>1284.5</v>
      </c>
      <c r="F23" s="3">
        <v>9549</v>
      </c>
      <c r="G23" s="3">
        <v>2061</v>
      </c>
    </row>
    <row r="24" spans="2:7" x14ac:dyDescent="0.35">
      <c r="B24" s="123">
        <v>6</v>
      </c>
      <c r="C24" s="2" t="s">
        <v>10</v>
      </c>
      <c r="D24" s="3">
        <v>2</v>
      </c>
      <c r="E24" s="3">
        <v>40</v>
      </c>
      <c r="F24" s="3">
        <v>1727</v>
      </c>
      <c r="G24" s="3">
        <v>1723</v>
      </c>
    </row>
    <row r="25" spans="2:7" x14ac:dyDescent="0.35">
      <c r="B25" s="123">
        <v>7</v>
      </c>
      <c r="C25" s="2" t="s">
        <v>11</v>
      </c>
      <c r="D25" s="3">
        <v>2</v>
      </c>
      <c r="E25" s="3">
        <v>2</v>
      </c>
      <c r="F25" s="3">
        <v>63</v>
      </c>
      <c r="G25" s="3">
        <v>45</v>
      </c>
    </row>
    <row r="26" spans="2:7" x14ac:dyDescent="0.35">
      <c r="B26" s="123">
        <v>9</v>
      </c>
      <c r="C26" s="2" t="s">
        <v>13</v>
      </c>
      <c r="D26" s="3">
        <v>7</v>
      </c>
      <c r="E26" s="3">
        <v>80</v>
      </c>
      <c r="F26" s="3">
        <v>200</v>
      </c>
      <c r="G26" s="3">
        <v>200</v>
      </c>
    </row>
    <row r="27" spans="2:7" x14ac:dyDescent="0.35">
      <c r="B27" s="123">
        <v>10</v>
      </c>
      <c r="C27" s="2" t="s">
        <v>14</v>
      </c>
      <c r="D27" s="3">
        <v>2</v>
      </c>
      <c r="E27" s="3">
        <v>1.5</v>
      </c>
      <c r="F27" s="3">
        <v>127</v>
      </c>
      <c r="G27" s="3">
        <v>119</v>
      </c>
    </row>
    <row r="28" spans="2:7" x14ac:dyDescent="0.35">
      <c r="B28" s="2" t="s">
        <v>110</v>
      </c>
      <c r="D28" s="3">
        <v>123175</v>
      </c>
      <c r="E28" s="3">
        <v>460802.73</v>
      </c>
      <c r="F28" s="3">
        <v>33980516</v>
      </c>
      <c r="G28" s="3">
        <v>8967086</v>
      </c>
    </row>
    <row r="50" spans="2:6" x14ac:dyDescent="0.35">
      <c r="B50" s="1" t="s">
        <v>111</v>
      </c>
      <c r="C50" t="s" vm="4">
        <v>126</v>
      </c>
    </row>
    <row r="51" spans="2:6" x14ac:dyDescent="0.35">
      <c r="B51" s="1" t="s">
        <v>104</v>
      </c>
      <c r="C51" t="s" vm="17">
        <v>113</v>
      </c>
    </row>
    <row r="53" spans="2:6" x14ac:dyDescent="0.35">
      <c r="B53" s="1" t="s">
        <v>114</v>
      </c>
      <c r="C53" t="s">
        <v>115</v>
      </c>
      <c r="D53" t="s">
        <v>116</v>
      </c>
      <c r="E53" t="s">
        <v>127</v>
      </c>
      <c r="F53" t="s">
        <v>128</v>
      </c>
    </row>
    <row r="54" spans="2:6" x14ac:dyDescent="0.35">
      <c r="B54" s="2" t="s">
        <v>67</v>
      </c>
      <c r="C54" s="3">
        <v>169</v>
      </c>
      <c r="D54" s="3">
        <v>113934</v>
      </c>
      <c r="E54" s="3">
        <v>36818086</v>
      </c>
      <c r="F54" s="3">
        <v>440484.8600000001</v>
      </c>
    </row>
    <row r="55" spans="2:6" x14ac:dyDescent="0.35">
      <c r="B55" s="2" t="s">
        <v>18</v>
      </c>
      <c r="C55" s="3">
        <v>146</v>
      </c>
      <c r="D55" s="3">
        <v>99864</v>
      </c>
      <c r="E55" s="3">
        <v>28135075</v>
      </c>
      <c r="F55" s="3">
        <v>383484</v>
      </c>
    </row>
    <row r="56" spans="2:6" x14ac:dyDescent="0.35">
      <c r="B56" s="2" t="s">
        <v>19</v>
      </c>
      <c r="C56" s="3">
        <v>132</v>
      </c>
      <c r="D56" s="3">
        <v>76280</v>
      </c>
      <c r="E56" s="3">
        <v>24738087</v>
      </c>
      <c r="F56" s="3">
        <v>312025</v>
      </c>
    </row>
    <row r="57" spans="2:6" x14ac:dyDescent="0.35">
      <c r="B57" s="2" t="s">
        <v>20</v>
      </c>
      <c r="C57" s="3">
        <v>113</v>
      </c>
      <c r="D57" s="3">
        <v>57489</v>
      </c>
      <c r="E57" s="3">
        <v>22785773</v>
      </c>
      <c r="F57" s="3"/>
    </row>
    <row r="58" spans="2:6" x14ac:dyDescent="0.35">
      <c r="B58" s="2" t="s">
        <v>69</v>
      </c>
      <c r="C58" s="3">
        <v>87</v>
      </c>
      <c r="D58" s="3">
        <v>55236</v>
      </c>
      <c r="E58" s="3">
        <v>14796496</v>
      </c>
      <c r="F58" s="3"/>
    </row>
    <row r="59" spans="2:6" x14ac:dyDescent="0.35">
      <c r="B59" s="2" t="s">
        <v>70</v>
      </c>
      <c r="C59" s="3">
        <v>75</v>
      </c>
      <c r="D59" s="3">
        <v>29629</v>
      </c>
      <c r="E59" s="3">
        <v>15438797</v>
      </c>
      <c r="F59" s="3"/>
    </row>
    <row r="71" spans="2:3" x14ac:dyDescent="0.35">
      <c r="B71" s="1" t="s">
        <v>129</v>
      </c>
      <c r="C71" t="s" vm="13">
        <v>126</v>
      </c>
    </row>
    <row r="73" spans="2:3" x14ac:dyDescent="0.35">
      <c r="B73" s="1" t="s">
        <v>119</v>
      </c>
      <c r="C73" t="s">
        <v>16</v>
      </c>
    </row>
    <row r="74" spans="2:3" x14ac:dyDescent="0.35">
      <c r="B74" s="2">
        <v>2024</v>
      </c>
      <c r="C74">
        <v>187</v>
      </c>
    </row>
    <row r="75" spans="2:3" x14ac:dyDescent="0.35">
      <c r="B75" s="2" t="s">
        <v>110</v>
      </c>
      <c r="C75">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F225C-1C0D-4909-B7E5-FE60E0AE9936}">
  <sheetPr codeName="Sheet18"/>
  <dimension ref="B2:I41"/>
  <sheetViews>
    <sheetView topLeftCell="A16" workbookViewId="0">
      <selection activeCell="B35" sqref="B35"/>
    </sheetView>
  </sheetViews>
  <sheetFormatPr defaultRowHeight="14.5" x14ac:dyDescent="0.35"/>
  <cols>
    <col min="2" max="2" width="14.81640625" bestFit="1" customWidth="1"/>
    <col min="3" max="3" width="19.453125" bestFit="1" customWidth="1"/>
    <col min="4" max="4" width="17.7265625" bestFit="1" customWidth="1"/>
    <col min="5" max="5" width="21.1796875" bestFit="1" customWidth="1"/>
    <col min="6" max="6" width="24" bestFit="1" customWidth="1"/>
    <col min="7" max="7" width="15.1796875" bestFit="1" customWidth="1"/>
    <col min="8" max="8" width="21.81640625" bestFit="1" customWidth="1"/>
    <col min="9" max="9" width="16.81640625" bestFit="1" customWidth="1"/>
    <col min="10" max="10" width="25.1796875" bestFit="1" customWidth="1"/>
  </cols>
  <sheetData>
    <row r="2" spans="2:9" x14ac:dyDescent="0.35">
      <c r="B2" s="1" t="s">
        <v>120</v>
      </c>
      <c r="C2" t="s" vm="11">
        <v>121</v>
      </c>
    </row>
    <row r="3" spans="2:9" x14ac:dyDescent="0.35">
      <c r="B3" s="1" t="s">
        <v>104</v>
      </c>
      <c r="C3" t="s" vm="7">
        <v>112</v>
      </c>
    </row>
    <row r="5" spans="2:9" x14ac:dyDescent="0.35">
      <c r="B5" s="1" t="s">
        <v>114</v>
      </c>
      <c r="C5" t="s">
        <v>130</v>
      </c>
      <c r="D5" t="s">
        <v>131</v>
      </c>
      <c r="E5" t="s">
        <v>132</v>
      </c>
      <c r="F5" t="s">
        <v>133</v>
      </c>
      <c r="G5" t="s">
        <v>134</v>
      </c>
      <c r="H5" t="s">
        <v>135</v>
      </c>
      <c r="I5" t="s">
        <v>136</v>
      </c>
    </row>
    <row r="6" spans="2:9" x14ac:dyDescent="0.35">
      <c r="B6" s="2" t="s">
        <v>41</v>
      </c>
      <c r="C6">
        <v>8</v>
      </c>
      <c r="D6" s="64">
        <v>3600</v>
      </c>
      <c r="E6" s="64">
        <v>3600</v>
      </c>
      <c r="F6" s="64">
        <v>0</v>
      </c>
      <c r="G6" s="64">
        <v>0</v>
      </c>
      <c r="H6" s="64">
        <v>0</v>
      </c>
      <c r="I6" s="64">
        <v>0</v>
      </c>
    </row>
    <row r="7" spans="2:9" x14ac:dyDescent="0.35">
      <c r="B7" s="2" t="s">
        <v>38</v>
      </c>
      <c r="C7">
        <v>49</v>
      </c>
      <c r="D7" s="64">
        <v>54949761.219999999</v>
      </c>
      <c r="E7" s="64">
        <v>16678492.85</v>
      </c>
      <c r="F7" s="64">
        <v>7249655.9900000002</v>
      </c>
      <c r="G7" s="64">
        <v>15735540.709999999</v>
      </c>
      <c r="H7" s="64">
        <v>6905538.6100000003</v>
      </c>
      <c r="I7" s="64">
        <v>8380533.0600000005</v>
      </c>
    </row>
    <row r="8" spans="2:9" x14ac:dyDescent="0.35">
      <c r="B8" s="2" t="s">
        <v>44</v>
      </c>
      <c r="C8">
        <v>1</v>
      </c>
      <c r="D8" s="64">
        <v>0</v>
      </c>
      <c r="E8" s="64">
        <v>0</v>
      </c>
      <c r="F8" s="64">
        <v>0</v>
      </c>
      <c r="G8" s="64">
        <v>0</v>
      </c>
      <c r="H8" s="64">
        <v>0</v>
      </c>
      <c r="I8" s="64">
        <v>0</v>
      </c>
    </row>
    <row r="9" spans="2:9" x14ac:dyDescent="0.35">
      <c r="B9" s="2" t="s">
        <v>43</v>
      </c>
      <c r="C9">
        <v>6</v>
      </c>
      <c r="D9" s="64">
        <v>7379120.5600000005</v>
      </c>
      <c r="E9" s="64">
        <v>5835123.6399999997</v>
      </c>
      <c r="F9" s="64">
        <v>713894</v>
      </c>
      <c r="G9" s="64">
        <v>0</v>
      </c>
      <c r="H9" s="64">
        <v>0</v>
      </c>
      <c r="I9" s="64">
        <v>830102.92</v>
      </c>
    </row>
    <row r="10" spans="2:9" x14ac:dyDescent="0.35">
      <c r="B10" s="2" t="s">
        <v>40</v>
      </c>
      <c r="C10">
        <v>21</v>
      </c>
      <c r="D10" s="64">
        <v>124529909.64</v>
      </c>
      <c r="E10" s="64">
        <v>73613558.390000001</v>
      </c>
      <c r="F10" s="64">
        <v>14846256.98</v>
      </c>
      <c r="G10" s="64">
        <v>31199840</v>
      </c>
      <c r="H10" s="64">
        <v>1128555.58</v>
      </c>
      <c r="I10" s="64">
        <v>3741698.69</v>
      </c>
    </row>
    <row r="11" spans="2:9" x14ac:dyDescent="0.35">
      <c r="B11" s="2" t="s">
        <v>37</v>
      </c>
      <c r="C11">
        <v>57</v>
      </c>
      <c r="D11" s="64">
        <v>665039823.58999991</v>
      </c>
      <c r="E11" s="64">
        <v>125505540.86</v>
      </c>
      <c r="F11" s="64">
        <v>459442468.13999999</v>
      </c>
      <c r="G11" s="64">
        <v>78425801.590000004</v>
      </c>
      <c r="H11" s="64">
        <v>356572</v>
      </c>
      <c r="I11" s="64">
        <v>1309441</v>
      </c>
    </row>
    <row r="12" spans="2:9" x14ac:dyDescent="0.35">
      <c r="B12" s="2" t="s">
        <v>39</v>
      </c>
      <c r="C12">
        <v>36</v>
      </c>
      <c r="D12" s="64">
        <v>151023923.80999997</v>
      </c>
      <c r="E12" s="64">
        <v>92681059.87999998</v>
      </c>
      <c r="F12" s="64">
        <v>20431531.579999998</v>
      </c>
      <c r="G12" s="64">
        <v>31907411.030000001</v>
      </c>
      <c r="H12" s="64">
        <v>1224859.27</v>
      </c>
      <c r="I12" s="64">
        <v>4779062.05</v>
      </c>
    </row>
    <row r="13" spans="2:9" x14ac:dyDescent="0.35">
      <c r="B13" s="2" t="s">
        <v>42</v>
      </c>
      <c r="C13">
        <v>9</v>
      </c>
      <c r="D13" s="64">
        <v>92849065.909999996</v>
      </c>
      <c r="E13" s="64">
        <v>72109977.5</v>
      </c>
      <c r="F13" s="64">
        <v>11937215</v>
      </c>
      <c r="G13" s="64">
        <v>8528998</v>
      </c>
      <c r="H13" s="64">
        <v>185000</v>
      </c>
      <c r="I13" s="64">
        <v>87875.41</v>
      </c>
    </row>
    <row r="14" spans="2:9" x14ac:dyDescent="0.35">
      <c r="B14" s="2" t="s">
        <v>110</v>
      </c>
      <c r="C14">
        <v>187</v>
      </c>
      <c r="D14" s="64">
        <v>1095775204.73</v>
      </c>
      <c r="E14" s="64">
        <v>386427353.12</v>
      </c>
      <c r="F14" s="64">
        <v>514621021.68999988</v>
      </c>
      <c r="G14" s="64">
        <v>165797591.33000001</v>
      </c>
      <c r="H14" s="64">
        <v>9800525.4600000009</v>
      </c>
      <c r="I14" s="64">
        <v>19128713.129999999</v>
      </c>
    </row>
    <row r="33" spans="2:9" x14ac:dyDescent="0.35">
      <c r="B33" s="1" t="s">
        <v>111</v>
      </c>
      <c r="C33" t="s" vm="4">
        <v>126</v>
      </c>
    </row>
    <row r="35" spans="2:9" x14ac:dyDescent="0.35">
      <c r="B35" s="1" t="s">
        <v>114</v>
      </c>
      <c r="C35" t="s">
        <v>137</v>
      </c>
      <c r="D35" t="s">
        <v>131</v>
      </c>
      <c r="E35" t="s">
        <v>138</v>
      </c>
      <c r="F35" t="s">
        <v>139</v>
      </c>
      <c r="G35" t="s">
        <v>140</v>
      </c>
      <c r="H35" t="s">
        <v>135</v>
      </c>
      <c r="I35" t="s">
        <v>141</v>
      </c>
    </row>
    <row r="36" spans="2:9" x14ac:dyDescent="0.35">
      <c r="B36" s="2" t="s">
        <v>67</v>
      </c>
      <c r="C36">
        <v>169</v>
      </c>
      <c r="D36" s="125">
        <v>1070594118.8728</v>
      </c>
      <c r="E36" s="125">
        <v>348229350.39000005</v>
      </c>
      <c r="F36" s="125">
        <v>543061219.2428</v>
      </c>
      <c r="G36" s="125">
        <v>153651335.39000002</v>
      </c>
      <c r="H36" s="125">
        <v>4018988.9699999997</v>
      </c>
      <c r="I36" s="125">
        <v>21633224.879999999</v>
      </c>
    </row>
    <row r="37" spans="2:9" x14ac:dyDescent="0.35">
      <c r="B37" s="2" t="s">
        <v>18</v>
      </c>
      <c r="C37">
        <v>146</v>
      </c>
      <c r="D37">
        <v>1037665537</v>
      </c>
      <c r="E37">
        <v>347603716</v>
      </c>
      <c r="F37">
        <v>498495623</v>
      </c>
      <c r="G37">
        <v>177854164</v>
      </c>
      <c r="H37">
        <v>2841844</v>
      </c>
      <c r="I37">
        <v>10870190</v>
      </c>
    </row>
    <row r="38" spans="2:9" x14ac:dyDescent="0.35">
      <c r="B38" s="2" t="s">
        <v>19</v>
      </c>
      <c r="C38">
        <v>132</v>
      </c>
      <c r="D38">
        <v>826209336</v>
      </c>
      <c r="E38">
        <v>249831344</v>
      </c>
      <c r="F38">
        <v>469583477</v>
      </c>
      <c r="G38">
        <v>94465678</v>
      </c>
      <c r="H38">
        <v>1544048</v>
      </c>
      <c r="I38">
        <v>10784789</v>
      </c>
    </row>
    <row r="39" spans="2:9" x14ac:dyDescent="0.35">
      <c r="B39" s="2" t="s">
        <v>20</v>
      </c>
      <c r="C39">
        <v>113</v>
      </c>
      <c r="D39">
        <v>578062492</v>
      </c>
      <c r="E39">
        <v>214496978</v>
      </c>
      <c r="F39">
        <v>298173276</v>
      </c>
      <c r="G39">
        <v>60080851</v>
      </c>
      <c r="H39">
        <v>994418</v>
      </c>
      <c r="I39">
        <v>4316970</v>
      </c>
    </row>
    <row r="40" spans="2:9" x14ac:dyDescent="0.35">
      <c r="B40" s="2" t="s">
        <v>69</v>
      </c>
      <c r="C40">
        <v>87</v>
      </c>
      <c r="D40">
        <v>630230138</v>
      </c>
      <c r="E40">
        <v>262481065</v>
      </c>
      <c r="F40">
        <v>267118330</v>
      </c>
      <c r="G40">
        <v>94046244</v>
      </c>
      <c r="H40">
        <v>1795608</v>
      </c>
      <c r="I40">
        <v>4788891</v>
      </c>
    </row>
    <row r="41" spans="2:9" x14ac:dyDescent="0.35">
      <c r="B41" s="2" t="s">
        <v>70</v>
      </c>
      <c r="C41">
        <v>75</v>
      </c>
      <c r="D41">
        <v>508233007</v>
      </c>
      <c r="E41">
        <v>200458867</v>
      </c>
      <c r="F41">
        <v>239131076</v>
      </c>
      <c r="G41">
        <v>61035162</v>
      </c>
      <c r="H41">
        <v>1668154</v>
      </c>
      <c r="I41">
        <v>5939749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6385-D6D8-41A1-A4E9-6B43281A6EA2}">
  <sheetPr codeName="Sheet19"/>
  <dimension ref="A1:D16"/>
  <sheetViews>
    <sheetView workbookViewId="0">
      <selection sqref="A1:D16"/>
    </sheetView>
  </sheetViews>
  <sheetFormatPr defaultRowHeight="14.5" x14ac:dyDescent="0.35"/>
  <cols>
    <col min="1" max="1" width="19.54296875" bestFit="1" customWidth="1"/>
    <col min="2" max="2" width="12.453125" bestFit="1" customWidth="1"/>
    <col min="3" max="3" width="26.54296875" bestFit="1" customWidth="1"/>
    <col min="4" max="4" width="12.7265625" bestFit="1" customWidth="1"/>
  </cols>
  <sheetData>
    <row r="1" spans="1:4" x14ac:dyDescent="0.35">
      <c r="A1" t="s">
        <v>142</v>
      </c>
      <c r="B1" t="s">
        <v>143</v>
      </c>
      <c r="C1" t="s">
        <v>144</v>
      </c>
      <c r="D1" t="s">
        <v>145</v>
      </c>
    </row>
    <row r="2" spans="1:4" x14ac:dyDescent="0.35">
      <c r="A2">
        <v>55637</v>
      </c>
      <c r="B2">
        <v>50</v>
      </c>
      <c r="C2" t="s">
        <v>83</v>
      </c>
    </row>
    <row r="3" spans="1:4" x14ac:dyDescent="0.35">
      <c r="A3">
        <v>38565</v>
      </c>
      <c r="B3">
        <v>51</v>
      </c>
      <c r="C3" t="s">
        <v>83</v>
      </c>
      <c r="D3" t="s">
        <v>84</v>
      </c>
    </row>
    <row r="4" spans="1:4" x14ac:dyDescent="0.35">
      <c r="A4">
        <v>24266</v>
      </c>
      <c r="B4">
        <v>52</v>
      </c>
      <c r="C4" t="s">
        <v>83</v>
      </c>
      <c r="D4" t="s">
        <v>85</v>
      </c>
    </row>
    <row r="5" spans="1:4" x14ac:dyDescent="0.35">
      <c r="A5">
        <v>70172</v>
      </c>
      <c r="B5">
        <v>110</v>
      </c>
      <c r="C5" t="s">
        <v>86</v>
      </c>
    </row>
    <row r="6" spans="1:4" x14ac:dyDescent="0.35">
      <c r="A6">
        <v>22108</v>
      </c>
      <c r="B6">
        <v>111</v>
      </c>
      <c r="C6" t="s">
        <v>86</v>
      </c>
      <c r="D6" t="s">
        <v>84</v>
      </c>
    </row>
    <row r="7" spans="1:4" x14ac:dyDescent="0.35">
      <c r="A7">
        <v>50056</v>
      </c>
      <c r="B7">
        <v>112</v>
      </c>
      <c r="C7" t="s">
        <v>86</v>
      </c>
      <c r="D7" t="s">
        <v>85</v>
      </c>
    </row>
    <row r="8" spans="1:4" x14ac:dyDescent="0.35">
      <c r="A8">
        <v>23364</v>
      </c>
      <c r="B8">
        <v>120</v>
      </c>
      <c r="C8" t="s">
        <v>87</v>
      </c>
    </row>
    <row r="9" spans="1:4" x14ac:dyDescent="0.35">
      <c r="A9">
        <v>3928</v>
      </c>
      <c r="B9">
        <v>121</v>
      </c>
      <c r="C9" t="s">
        <v>87</v>
      </c>
      <c r="D9" t="s">
        <v>84</v>
      </c>
    </row>
    <row r="10" spans="1:4" x14ac:dyDescent="0.35">
      <c r="A10">
        <v>18709</v>
      </c>
      <c r="B10">
        <v>122</v>
      </c>
      <c r="C10" t="s">
        <v>87</v>
      </c>
      <c r="D10" t="s">
        <v>85</v>
      </c>
    </row>
    <row r="11" spans="1:4" x14ac:dyDescent="0.35">
      <c r="A11">
        <v>6331</v>
      </c>
      <c r="B11">
        <v>130</v>
      </c>
      <c r="C11" t="s">
        <v>88</v>
      </c>
    </row>
    <row r="12" spans="1:4" x14ac:dyDescent="0.35">
      <c r="A12">
        <v>989</v>
      </c>
      <c r="B12">
        <v>131</v>
      </c>
      <c r="C12" t="s">
        <v>88</v>
      </c>
      <c r="D12" t="s">
        <v>84</v>
      </c>
    </row>
    <row r="13" spans="1:4" x14ac:dyDescent="0.35">
      <c r="A13">
        <v>4670</v>
      </c>
      <c r="B13">
        <v>132</v>
      </c>
      <c r="C13" t="s">
        <v>88</v>
      </c>
      <c r="D13" t="s">
        <v>85</v>
      </c>
    </row>
    <row r="14" spans="1:4" x14ac:dyDescent="0.35">
      <c r="A14">
        <v>3639</v>
      </c>
      <c r="B14">
        <v>140</v>
      </c>
      <c r="C14" t="s">
        <v>89</v>
      </c>
    </row>
    <row r="15" spans="1:4" x14ac:dyDescent="0.35">
      <c r="A15">
        <v>475</v>
      </c>
      <c r="B15">
        <v>141</v>
      </c>
      <c r="C15" t="s">
        <v>89</v>
      </c>
      <c r="D15" t="s">
        <v>84</v>
      </c>
    </row>
    <row r="16" spans="1:4" x14ac:dyDescent="0.35">
      <c r="A16">
        <v>3137</v>
      </c>
      <c r="B16">
        <v>142</v>
      </c>
      <c r="C16" t="s">
        <v>89</v>
      </c>
      <c r="D16" t="s">
        <v>85</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D6338-F2EA-406C-AF85-253C1BBAB8CD}">
  <sheetPr codeName="Sheet20"/>
  <dimension ref="A1:H13"/>
  <sheetViews>
    <sheetView workbookViewId="0">
      <selection activeCell="A5" sqref="A5"/>
    </sheetView>
  </sheetViews>
  <sheetFormatPr defaultRowHeight="14.5" x14ac:dyDescent="0.35"/>
  <cols>
    <col min="1" max="1" width="39.26953125" bestFit="1" customWidth="1"/>
    <col min="2" max="2" width="17.54296875" bestFit="1" customWidth="1"/>
    <col min="3" max="3" width="17.7265625" bestFit="1" customWidth="1"/>
    <col min="4" max="4" width="26.54296875" bestFit="1" customWidth="1"/>
    <col min="5" max="5" width="30.453125" bestFit="1" customWidth="1"/>
    <col min="6" max="6" width="21.54296875" bestFit="1" customWidth="1"/>
    <col min="7" max="7" width="21.81640625" bestFit="1" customWidth="1"/>
    <col min="8" max="8" width="23.54296875" bestFit="1" customWidth="1"/>
    <col min="9" max="9" width="25.1796875" bestFit="1" customWidth="1"/>
    <col min="10" max="1874" width="16.26953125" bestFit="1" customWidth="1"/>
    <col min="1875" max="1875" width="11.26953125" bestFit="1" customWidth="1"/>
  </cols>
  <sheetData>
    <row r="1" spans="1:8" x14ac:dyDescent="0.35">
      <c r="A1" t="s">
        <v>146</v>
      </c>
    </row>
    <row r="2" spans="1:8" x14ac:dyDescent="0.35">
      <c r="A2" s="1" t="s">
        <v>104</v>
      </c>
      <c r="B2" t="s" vm="18">
        <v>105</v>
      </c>
    </row>
    <row r="4" spans="1:8" x14ac:dyDescent="0.35">
      <c r="A4" s="1" t="s">
        <v>147</v>
      </c>
      <c r="B4" t="s">
        <v>130</v>
      </c>
      <c r="C4" t="s">
        <v>131</v>
      </c>
      <c r="D4" t="s">
        <v>132</v>
      </c>
      <c r="E4" t="s">
        <v>133</v>
      </c>
      <c r="F4" t="s">
        <v>134</v>
      </c>
      <c r="G4" t="s">
        <v>135</v>
      </c>
      <c r="H4" t="s">
        <v>136</v>
      </c>
    </row>
    <row r="5" spans="1:8" x14ac:dyDescent="0.35">
      <c r="A5" t="s">
        <v>41</v>
      </c>
      <c r="B5">
        <v>35</v>
      </c>
      <c r="C5" s="64">
        <v>1619954.43</v>
      </c>
      <c r="D5" s="64">
        <v>1193439.93</v>
      </c>
      <c r="E5" s="64">
        <v>40000</v>
      </c>
      <c r="F5" s="64">
        <v>178575</v>
      </c>
      <c r="G5" s="64">
        <v>10000</v>
      </c>
      <c r="H5" s="64">
        <v>197939.5</v>
      </c>
    </row>
    <row r="6" spans="1:8" x14ac:dyDescent="0.35">
      <c r="A6" t="s">
        <v>38</v>
      </c>
      <c r="B6">
        <v>723</v>
      </c>
      <c r="C6" s="64">
        <v>116530319.85000001</v>
      </c>
      <c r="D6" s="64">
        <v>36237399.689999998</v>
      </c>
      <c r="E6" s="64">
        <v>16368557.090000002</v>
      </c>
      <c r="F6" s="64">
        <v>39754585.25</v>
      </c>
      <c r="G6" s="64">
        <v>12104977.67</v>
      </c>
      <c r="H6" s="64">
        <v>12064800.15</v>
      </c>
    </row>
    <row r="7" spans="1:8" x14ac:dyDescent="0.35">
      <c r="A7" t="s">
        <v>44</v>
      </c>
      <c r="B7">
        <v>25</v>
      </c>
      <c r="C7" s="64">
        <v>3806514.33</v>
      </c>
      <c r="D7" s="64">
        <v>1279239.33</v>
      </c>
      <c r="E7" s="64">
        <v>1957728</v>
      </c>
      <c r="F7" s="64">
        <v>569547</v>
      </c>
      <c r="G7" s="64">
        <v>0</v>
      </c>
      <c r="H7" s="64">
        <v>0</v>
      </c>
    </row>
    <row r="8" spans="1:8" x14ac:dyDescent="0.35">
      <c r="A8" t="s">
        <v>43</v>
      </c>
      <c r="B8">
        <v>25</v>
      </c>
      <c r="C8" s="64">
        <v>16567667.960000001</v>
      </c>
      <c r="D8" s="64">
        <v>12520805.640000001</v>
      </c>
      <c r="E8" s="64">
        <v>1053964</v>
      </c>
      <c r="F8" s="64">
        <v>1767295.4</v>
      </c>
      <c r="G8" s="64">
        <v>45500</v>
      </c>
      <c r="H8" s="64">
        <v>1180102.92</v>
      </c>
    </row>
    <row r="9" spans="1:8" x14ac:dyDescent="0.35">
      <c r="A9" t="s">
        <v>40</v>
      </c>
      <c r="B9">
        <v>327</v>
      </c>
      <c r="C9" s="64">
        <v>1279639667.3299999</v>
      </c>
      <c r="D9" s="64">
        <v>707719062.16000009</v>
      </c>
      <c r="E9" s="64">
        <v>85982029.850000009</v>
      </c>
      <c r="F9" s="64">
        <v>449872368.44999993</v>
      </c>
      <c r="G9" s="64">
        <v>15819876.34</v>
      </c>
      <c r="H9" s="64">
        <v>20246330.530000001</v>
      </c>
    </row>
    <row r="10" spans="1:8" x14ac:dyDescent="0.35">
      <c r="A10" t="s">
        <v>37</v>
      </c>
      <c r="B10">
        <v>217</v>
      </c>
      <c r="C10" s="64">
        <v>1738699198.3553004</v>
      </c>
      <c r="D10" s="64">
        <v>996197259.05000043</v>
      </c>
      <c r="E10" s="64">
        <v>615826906.10529995</v>
      </c>
      <c r="F10" s="64">
        <v>118615358.30000001</v>
      </c>
      <c r="G10" s="64">
        <v>1436856.39</v>
      </c>
      <c r="H10" s="64">
        <v>6622818.5099999998</v>
      </c>
    </row>
    <row r="11" spans="1:8" x14ac:dyDescent="0.35">
      <c r="A11" t="s">
        <v>39</v>
      </c>
      <c r="B11">
        <v>169</v>
      </c>
      <c r="C11" s="64">
        <v>362710139.78999996</v>
      </c>
      <c r="D11" s="64">
        <v>173138232.20000002</v>
      </c>
      <c r="E11" s="64">
        <v>75455875.790000007</v>
      </c>
      <c r="F11" s="64">
        <v>89493393.189999998</v>
      </c>
      <c r="G11" s="64">
        <v>4622727.28</v>
      </c>
      <c r="H11" s="64">
        <v>19999911.329999998</v>
      </c>
    </row>
    <row r="12" spans="1:8" x14ac:dyDescent="0.35">
      <c r="A12" t="s">
        <v>42</v>
      </c>
      <c r="B12">
        <v>40</v>
      </c>
      <c r="C12" s="64">
        <v>138354708.78999999</v>
      </c>
      <c r="D12" s="64">
        <v>90378012.089999989</v>
      </c>
      <c r="E12" s="64">
        <v>18451537.43</v>
      </c>
      <c r="F12" s="64">
        <v>24387656.43</v>
      </c>
      <c r="G12" s="64">
        <v>2023719</v>
      </c>
      <c r="H12" s="64">
        <v>3113783.8400000003</v>
      </c>
    </row>
    <row r="13" spans="1:8" x14ac:dyDescent="0.35">
      <c r="A13" t="s">
        <v>110</v>
      </c>
      <c r="B13">
        <v>1561</v>
      </c>
      <c r="C13" s="64">
        <v>3657928170.8352981</v>
      </c>
      <c r="D13" s="64">
        <v>2018663450.0900006</v>
      </c>
      <c r="E13" s="64">
        <v>815136598.2652998</v>
      </c>
      <c r="F13" s="64">
        <v>724638779.0200001</v>
      </c>
      <c r="G13" s="64">
        <v>36063656.68</v>
      </c>
      <c r="H13" s="64">
        <v>63425686.779999994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A9DE0-5810-434E-A798-86A5BB1FFF1E}">
  <sheetPr codeName="Sheet24"/>
  <dimension ref="A2:W1563"/>
  <sheetViews>
    <sheetView workbookViewId="0">
      <selection activeCell="A4" sqref="A4"/>
    </sheetView>
  </sheetViews>
  <sheetFormatPr defaultRowHeight="14.5" x14ac:dyDescent="0.35"/>
  <cols>
    <col min="1" max="1" width="12.54296875" bestFit="1" customWidth="1"/>
    <col min="2" max="2" width="11.81640625" bestFit="1" customWidth="1"/>
    <col min="3" max="3" width="80.7265625" bestFit="1" customWidth="1"/>
    <col min="4" max="4" width="39.26953125" bestFit="1" customWidth="1"/>
    <col min="5" max="5" width="49.81640625" bestFit="1" customWidth="1"/>
    <col min="6" max="6" width="15.81640625" bestFit="1" customWidth="1"/>
    <col min="7" max="7" width="19.54296875" bestFit="1" customWidth="1"/>
    <col min="8" max="8" width="13.26953125" bestFit="1" customWidth="1"/>
    <col min="9" max="9" width="16" bestFit="1" customWidth="1"/>
    <col min="10" max="10" width="19.54296875" bestFit="1" customWidth="1"/>
    <col min="11" max="11" width="17.453125" bestFit="1" customWidth="1"/>
    <col min="12" max="12" width="22.453125" bestFit="1" customWidth="1"/>
    <col min="13" max="13" width="19.453125" bestFit="1" customWidth="1"/>
    <col min="14" max="14" width="17.7265625" bestFit="1" customWidth="1"/>
    <col min="15" max="15" width="26.1796875" bestFit="1" customWidth="1"/>
    <col min="16" max="16" width="13.54296875" bestFit="1" customWidth="1"/>
    <col min="17" max="17" width="32.453125" bestFit="1" customWidth="1"/>
    <col min="18" max="18" width="27.81640625" bestFit="1" customWidth="1"/>
    <col min="19" max="19" width="24.453125" bestFit="1" customWidth="1"/>
    <col min="20" max="20" width="22.7265625" bestFit="1" customWidth="1"/>
    <col min="21" max="21" width="24.54296875" bestFit="1" customWidth="1"/>
    <col min="22" max="23" width="14.54296875" bestFit="1" customWidth="1"/>
    <col min="24" max="24" width="24.26953125" bestFit="1" customWidth="1"/>
    <col min="25" max="25" width="26.26953125" bestFit="1" customWidth="1"/>
  </cols>
  <sheetData>
    <row r="2" spans="1:23" x14ac:dyDescent="0.35">
      <c r="A2" t="s">
        <v>104</v>
      </c>
      <c r="B2" t="s">
        <v>148</v>
      </c>
      <c r="C2" t="s">
        <v>149</v>
      </c>
      <c r="D2" t="s">
        <v>150</v>
      </c>
      <c r="E2" t="s">
        <v>120</v>
      </c>
      <c r="F2" t="s">
        <v>129</v>
      </c>
      <c r="G2" t="s">
        <v>142</v>
      </c>
      <c r="H2" t="s">
        <v>151</v>
      </c>
      <c r="I2" t="s">
        <v>152</v>
      </c>
      <c r="J2" t="s">
        <v>153</v>
      </c>
      <c r="K2" t="s">
        <v>154</v>
      </c>
      <c r="L2" t="s">
        <v>155</v>
      </c>
      <c r="M2" t="s">
        <v>156</v>
      </c>
      <c r="N2" t="s">
        <v>157</v>
      </c>
      <c r="O2" t="s">
        <v>158</v>
      </c>
      <c r="P2" t="s">
        <v>159</v>
      </c>
      <c r="Q2" t="s">
        <v>160</v>
      </c>
      <c r="R2" t="s">
        <v>161</v>
      </c>
      <c r="S2" t="s">
        <v>162</v>
      </c>
      <c r="T2" t="s">
        <v>163</v>
      </c>
      <c r="U2" t="s">
        <v>164</v>
      </c>
      <c r="V2" t="s">
        <v>165</v>
      </c>
      <c r="W2" t="s">
        <v>166</v>
      </c>
    </row>
    <row r="3" spans="1:23" x14ac:dyDescent="0.35">
      <c r="A3">
        <v>2024</v>
      </c>
      <c r="B3" t="s">
        <v>167</v>
      </c>
      <c r="C3" t="s">
        <v>168</v>
      </c>
      <c r="D3" t="s">
        <v>38</v>
      </c>
      <c r="E3" t="s">
        <v>169</v>
      </c>
      <c r="F3" t="s">
        <v>170</v>
      </c>
      <c r="G3">
        <v>0</v>
      </c>
      <c r="H3">
        <v>0</v>
      </c>
      <c r="I3">
        <v>0</v>
      </c>
      <c r="J3">
        <v>0</v>
      </c>
      <c r="K3">
        <v>0</v>
      </c>
      <c r="L3">
        <v>0</v>
      </c>
      <c r="M3">
        <v>0</v>
      </c>
      <c r="N3">
        <v>0</v>
      </c>
      <c r="O3">
        <v>0</v>
      </c>
      <c r="P3">
        <v>0</v>
      </c>
      <c r="Q3" s="75"/>
      <c r="T3">
        <v>2</v>
      </c>
      <c r="V3" s="75">
        <v>45821.787344135802</v>
      </c>
      <c r="W3" s="75">
        <v>45821.787344135802</v>
      </c>
    </row>
    <row r="4" spans="1:23" x14ac:dyDescent="0.35">
      <c r="A4">
        <v>2024</v>
      </c>
      <c r="B4" t="s">
        <v>171</v>
      </c>
      <c r="C4" t="s">
        <v>172</v>
      </c>
      <c r="D4" t="s">
        <v>37</v>
      </c>
      <c r="E4" t="s">
        <v>173</v>
      </c>
      <c r="F4" t="s">
        <v>173</v>
      </c>
      <c r="G4">
        <v>0</v>
      </c>
      <c r="H4">
        <v>0</v>
      </c>
      <c r="I4">
        <v>0</v>
      </c>
      <c r="J4">
        <v>0</v>
      </c>
      <c r="K4">
        <v>0</v>
      </c>
      <c r="L4">
        <v>0</v>
      </c>
      <c r="M4">
        <v>0</v>
      </c>
      <c r="N4">
        <v>0</v>
      </c>
      <c r="O4">
        <v>0</v>
      </c>
      <c r="P4">
        <v>0</v>
      </c>
      <c r="Q4" s="75"/>
      <c r="T4">
        <v>1</v>
      </c>
      <c r="V4" s="75">
        <v>45821.787344135802</v>
      </c>
      <c r="W4" s="75">
        <v>45821.787344135802</v>
      </c>
    </row>
    <row r="5" spans="1:23" x14ac:dyDescent="0.35">
      <c r="A5">
        <v>2024</v>
      </c>
      <c r="B5" t="s">
        <v>174</v>
      </c>
      <c r="C5" t="s">
        <v>175</v>
      </c>
      <c r="D5" t="s">
        <v>38</v>
      </c>
      <c r="E5" t="s">
        <v>121</v>
      </c>
      <c r="F5" t="s">
        <v>126</v>
      </c>
      <c r="G5">
        <v>0</v>
      </c>
      <c r="H5">
        <v>0</v>
      </c>
      <c r="I5">
        <v>0</v>
      </c>
      <c r="J5">
        <v>0</v>
      </c>
      <c r="K5">
        <v>0</v>
      </c>
      <c r="L5">
        <v>0</v>
      </c>
      <c r="M5">
        <v>0</v>
      </c>
      <c r="N5">
        <v>0</v>
      </c>
      <c r="O5">
        <v>0</v>
      </c>
      <c r="P5">
        <v>0</v>
      </c>
      <c r="Q5" s="75">
        <v>45754.613368055558</v>
      </c>
      <c r="T5">
        <v>2</v>
      </c>
      <c r="U5">
        <v>2</v>
      </c>
      <c r="V5" s="75">
        <v>45821.787344135802</v>
      </c>
      <c r="W5" s="75">
        <v>45821.787344135802</v>
      </c>
    </row>
    <row r="6" spans="1:23" x14ac:dyDescent="0.35">
      <c r="A6">
        <v>2024</v>
      </c>
      <c r="B6" t="s">
        <v>176</v>
      </c>
      <c r="C6" t="s">
        <v>177</v>
      </c>
      <c r="D6" t="s">
        <v>43</v>
      </c>
      <c r="E6" t="s">
        <v>121</v>
      </c>
      <c r="F6" t="s">
        <v>126</v>
      </c>
      <c r="G6">
        <v>0</v>
      </c>
      <c r="H6">
        <v>0</v>
      </c>
      <c r="I6">
        <v>0</v>
      </c>
      <c r="J6">
        <v>0</v>
      </c>
      <c r="K6">
        <v>0</v>
      </c>
      <c r="L6">
        <v>0</v>
      </c>
      <c r="M6">
        <v>0</v>
      </c>
      <c r="N6">
        <v>0</v>
      </c>
      <c r="O6">
        <v>0</v>
      </c>
      <c r="P6">
        <v>0</v>
      </c>
      <c r="Q6" s="75"/>
      <c r="T6">
        <v>7</v>
      </c>
      <c r="U6">
        <v>7</v>
      </c>
      <c r="V6" s="75">
        <v>45821.787344135802</v>
      </c>
      <c r="W6" s="75">
        <v>45821.787344135802</v>
      </c>
    </row>
    <row r="7" spans="1:23" x14ac:dyDescent="0.35">
      <c r="A7">
        <v>2024</v>
      </c>
      <c r="B7" t="s">
        <v>178</v>
      </c>
      <c r="C7" t="s">
        <v>179</v>
      </c>
      <c r="D7" t="s">
        <v>40</v>
      </c>
      <c r="E7" t="s">
        <v>173</v>
      </c>
      <c r="F7" t="s">
        <v>173</v>
      </c>
      <c r="G7">
        <v>0</v>
      </c>
      <c r="H7">
        <v>0</v>
      </c>
      <c r="I7">
        <v>0</v>
      </c>
      <c r="J7">
        <v>0</v>
      </c>
      <c r="K7">
        <v>0</v>
      </c>
      <c r="L7">
        <v>0</v>
      </c>
      <c r="M7">
        <v>0</v>
      </c>
      <c r="N7">
        <v>0</v>
      </c>
      <c r="O7">
        <v>0</v>
      </c>
      <c r="P7">
        <v>0</v>
      </c>
      <c r="Q7" s="75"/>
      <c r="T7">
        <v>4</v>
      </c>
      <c r="V7" s="75">
        <v>45821.787344135802</v>
      </c>
      <c r="W7" s="75">
        <v>45821.787344135802</v>
      </c>
    </row>
    <row r="8" spans="1:23" x14ac:dyDescent="0.35">
      <c r="A8">
        <v>2024</v>
      </c>
      <c r="B8" t="s">
        <v>180</v>
      </c>
      <c r="C8" t="s">
        <v>181</v>
      </c>
      <c r="D8" t="s">
        <v>38</v>
      </c>
      <c r="E8" t="s">
        <v>182</v>
      </c>
      <c r="F8" t="s">
        <v>170</v>
      </c>
      <c r="G8">
        <v>0</v>
      </c>
      <c r="H8">
        <v>0</v>
      </c>
      <c r="I8">
        <v>0</v>
      </c>
      <c r="J8">
        <v>0</v>
      </c>
      <c r="K8">
        <v>0</v>
      </c>
      <c r="L8">
        <v>0</v>
      </c>
      <c r="M8">
        <v>0</v>
      </c>
      <c r="N8">
        <v>0</v>
      </c>
      <c r="O8">
        <v>0</v>
      </c>
      <c r="P8">
        <v>0</v>
      </c>
      <c r="Q8" s="75">
        <v>45723.60597222222</v>
      </c>
      <c r="T8">
        <v>2</v>
      </c>
      <c r="V8" s="75">
        <v>45821.787344135802</v>
      </c>
      <c r="W8" s="75">
        <v>45821.787344135802</v>
      </c>
    </row>
    <row r="9" spans="1:23" x14ac:dyDescent="0.35">
      <c r="A9">
        <v>2024</v>
      </c>
      <c r="B9" t="s">
        <v>183</v>
      </c>
      <c r="C9" t="s">
        <v>184</v>
      </c>
      <c r="D9" t="s">
        <v>38</v>
      </c>
      <c r="E9" t="s">
        <v>182</v>
      </c>
      <c r="F9" t="s">
        <v>170</v>
      </c>
      <c r="G9">
        <v>0</v>
      </c>
      <c r="H9">
        <v>0</v>
      </c>
      <c r="I9">
        <v>0</v>
      </c>
      <c r="J9">
        <v>0</v>
      </c>
      <c r="K9">
        <v>0</v>
      </c>
      <c r="L9">
        <v>0</v>
      </c>
      <c r="M9">
        <v>0</v>
      </c>
      <c r="N9">
        <v>0</v>
      </c>
      <c r="O9">
        <v>0</v>
      </c>
      <c r="P9">
        <v>0</v>
      </c>
      <c r="Q9" s="75">
        <v>45723.603032407409</v>
      </c>
      <c r="T9">
        <v>2</v>
      </c>
      <c r="V9" s="75">
        <v>45821.787344135802</v>
      </c>
      <c r="W9" s="75">
        <v>45821.787344135802</v>
      </c>
    </row>
    <row r="10" spans="1:23" x14ac:dyDescent="0.35">
      <c r="A10">
        <v>2024</v>
      </c>
      <c r="B10" t="s">
        <v>185</v>
      </c>
      <c r="C10" t="s">
        <v>186</v>
      </c>
      <c r="D10" t="s">
        <v>37</v>
      </c>
      <c r="E10" t="s">
        <v>173</v>
      </c>
      <c r="F10" t="s">
        <v>173</v>
      </c>
      <c r="G10">
        <v>0</v>
      </c>
      <c r="H10">
        <v>0</v>
      </c>
      <c r="I10">
        <v>0</v>
      </c>
      <c r="J10">
        <v>0</v>
      </c>
      <c r="K10">
        <v>0</v>
      </c>
      <c r="L10">
        <v>0</v>
      </c>
      <c r="M10">
        <v>0</v>
      </c>
      <c r="N10">
        <v>0</v>
      </c>
      <c r="O10">
        <v>0</v>
      </c>
      <c r="P10">
        <v>0</v>
      </c>
      <c r="Q10" s="75">
        <v>45740.760671296295</v>
      </c>
      <c r="T10">
        <v>1</v>
      </c>
      <c r="V10" s="75">
        <v>45821.787344135802</v>
      </c>
      <c r="W10" s="75">
        <v>45821.787344135802</v>
      </c>
    </row>
    <row r="11" spans="1:23" x14ac:dyDescent="0.35">
      <c r="A11">
        <v>2024</v>
      </c>
      <c r="B11" t="s">
        <v>187</v>
      </c>
      <c r="C11" t="s">
        <v>188</v>
      </c>
      <c r="D11" t="s">
        <v>38</v>
      </c>
      <c r="E11" t="s">
        <v>189</v>
      </c>
      <c r="F11" t="s">
        <v>170</v>
      </c>
      <c r="G11">
        <v>0</v>
      </c>
      <c r="H11">
        <v>0</v>
      </c>
      <c r="I11">
        <v>0</v>
      </c>
      <c r="J11">
        <v>0</v>
      </c>
      <c r="K11">
        <v>0</v>
      </c>
      <c r="L11">
        <v>0</v>
      </c>
      <c r="M11">
        <v>0</v>
      </c>
      <c r="N11">
        <v>0</v>
      </c>
      <c r="O11">
        <v>0</v>
      </c>
      <c r="P11">
        <v>0</v>
      </c>
      <c r="Q11" s="75">
        <v>45742.521944444445</v>
      </c>
      <c r="T11">
        <v>2</v>
      </c>
      <c r="V11" s="75">
        <v>45821.787344135802</v>
      </c>
      <c r="W11" s="75">
        <v>45821.787344135802</v>
      </c>
    </row>
    <row r="12" spans="1:23" x14ac:dyDescent="0.35">
      <c r="A12">
        <v>2024</v>
      </c>
      <c r="B12" t="s">
        <v>190</v>
      </c>
      <c r="C12" t="s">
        <v>191</v>
      </c>
      <c r="D12" t="s">
        <v>38</v>
      </c>
      <c r="E12" t="s">
        <v>192</v>
      </c>
      <c r="F12" t="s">
        <v>170</v>
      </c>
      <c r="G12">
        <v>0</v>
      </c>
      <c r="H12">
        <v>0</v>
      </c>
      <c r="I12">
        <v>0</v>
      </c>
      <c r="J12">
        <v>0</v>
      </c>
      <c r="K12">
        <v>0</v>
      </c>
      <c r="L12">
        <v>0</v>
      </c>
      <c r="M12">
        <v>0</v>
      </c>
      <c r="N12">
        <v>0</v>
      </c>
      <c r="O12">
        <v>0</v>
      </c>
      <c r="P12">
        <v>0</v>
      </c>
      <c r="Q12" s="75">
        <v>45693.836759259262</v>
      </c>
      <c r="T12">
        <v>2</v>
      </c>
      <c r="V12" s="75">
        <v>45821.787344135802</v>
      </c>
      <c r="W12" s="75">
        <v>45821.787344135802</v>
      </c>
    </row>
    <row r="13" spans="1:23" x14ac:dyDescent="0.35">
      <c r="A13">
        <v>2024</v>
      </c>
      <c r="B13" t="s">
        <v>193</v>
      </c>
      <c r="C13" t="s">
        <v>194</v>
      </c>
      <c r="D13" t="s">
        <v>38</v>
      </c>
      <c r="E13" t="s">
        <v>173</v>
      </c>
      <c r="F13" t="s">
        <v>173</v>
      </c>
      <c r="G13">
        <v>0</v>
      </c>
      <c r="H13">
        <v>0</v>
      </c>
      <c r="I13">
        <v>0</v>
      </c>
      <c r="J13">
        <v>0</v>
      </c>
      <c r="K13">
        <v>0</v>
      </c>
      <c r="L13">
        <v>0</v>
      </c>
      <c r="M13">
        <v>0</v>
      </c>
      <c r="N13">
        <v>0</v>
      </c>
      <c r="O13">
        <v>0</v>
      </c>
      <c r="P13">
        <v>0</v>
      </c>
      <c r="Q13" s="75"/>
      <c r="T13">
        <v>2</v>
      </c>
      <c r="V13" s="75">
        <v>45821.787344135802</v>
      </c>
      <c r="W13" s="75">
        <v>45821.787344135802</v>
      </c>
    </row>
    <row r="14" spans="1:23" x14ac:dyDescent="0.35">
      <c r="A14">
        <v>2024</v>
      </c>
      <c r="B14" t="s">
        <v>195</v>
      </c>
      <c r="C14" t="s">
        <v>196</v>
      </c>
      <c r="D14" t="s">
        <v>38</v>
      </c>
      <c r="E14" t="s">
        <v>197</v>
      </c>
      <c r="F14" t="s">
        <v>170</v>
      </c>
      <c r="G14">
        <v>0</v>
      </c>
      <c r="H14">
        <v>0</v>
      </c>
      <c r="I14">
        <v>0</v>
      </c>
      <c r="J14">
        <v>0</v>
      </c>
      <c r="K14">
        <v>0</v>
      </c>
      <c r="L14">
        <v>0</v>
      </c>
      <c r="M14">
        <v>0</v>
      </c>
      <c r="N14">
        <v>0</v>
      </c>
      <c r="O14">
        <v>0</v>
      </c>
      <c r="P14">
        <v>0</v>
      </c>
      <c r="Q14" s="75"/>
      <c r="T14">
        <v>2</v>
      </c>
      <c r="V14" s="75">
        <v>45821.787344135802</v>
      </c>
      <c r="W14" s="75">
        <v>45821.787344135802</v>
      </c>
    </row>
    <row r="15" spans="1:23" x14ac:dyDescent="0.35">
      <c r="A15">
        <v>2024</v>
      </c>
      <c r="B15" t="s">
        <v>198</v>
      </c>
      <c r="C15" t="s">
        <v>199</v>
      </c>
      <c r="D15" t="s">
        <v>39</v>
      </c>
      <c r="E15" t="s">
        <v>173</v>
      </c>
      <c r="F15" t="s">
        <v>173</v>
      </c>
      <c r="G15">
        <v>0</v>
      </c>
      <c r="H15">
        <v>0</v>
      </c>
      <c r="I15">
        <v>0</v>
      </c>
      <c r="J15">
        <v>0</v>
      </c>
      <c r="K15">
        <v>0</v>
      </c>
      <c r="L15">
        <v>0</v>
      </c>
      <c r="M15">
        <v>0</v>
      </c>
      <c r="N15">
        <v>0</v>
      </c>
      <c r="O15">
        <v>0</v>
      </c>
      <c r="P15">
        <v>0</v>
      </c>
      <c r="Q15" s="75">
        <v>45681.686238425929</v>
      </c>
      <c r="T15">
        <v>3</v>
      </c>
      <c r="V15" s="75">
        <v>45821.787344135802</v>
      </c>
      <c r="W15" s="75">
        <v>45821.787344135802</v>
      </c>
    </row>
    <row r="16" spans="1:23" x14ac:dyDescent="0.35">
      <c r="A16">
        <v>2024</v>
      </c>
      <c r="B16" t="s">
        <v>200</v>
      </c>
      <c r="C16" t="s">
        <v>201</v>
      </c>
      <c r="D16" t="s">
        <v>38</v>
      </c>
      <c r="E16" t="s">
        <v>202</v>
      </c>
      <c r="F16" t="s">
        <v>170</v>
      </c>
      <c r="G16">
        <v>0</v>
      </c>
      <c r="H16">
        <v>0</v>
      </c>
      <c r="I16">
        <v>0</v>
      </c>
      <c r="J16">
        <v>0</v>
      </c>
      <c r="K16">
        <v>0</v>
      </c>
      <c r="L16">
        <v>0</v>
      </c>
      <c r="M16">
        <v>0</v>
      </c>
      <c r="N16">
        <v>0</v>
      </c>
      <c r="O16">
        <v>0</v>
      </c>
      <c r="P16">
        <v>0</v>
      </c>
      <c r="Q16" s="75"/>
      <c r="T16">
        <v>2</v>
      </c>
      <c r="V16" s="75">
        <v>45821.787344135802</v>
      </c>
      <c r="W16" s="75">
        <v>45821.787344135802</v>
      </c>
    </row>
    <row r="17" spans="1:23" x14ac:dyDescent="0.35">
      <c r="A17">
        <v>2024</v>
      </c>
      <c r="B17" t="s">
        <v>203</v>
      </c>
      <c r="C17" t="s">
        <v>204</v>
      </c>
      <c r="D17" t="s">
        <v>38</v>
      </c>
      <c r="E17" t="s">
        <v>189</v>
      </c>
      <c r="F17" t="s">
        <v>170</v>
      </c>
      <c r="G17">
        <v>0</v>
      </c>
      <c r="H17">
        <v>0</v>
      </c>
      <c r="I17">
        <v>0</v>
      </c>
      <c r="J17">
        <v>0</v>
      </c>
      <c r="K17">
        <v>0</v>
      </c>
      <c r="L17">
        <v>0</v>
      </c>
      <c r="M17">
        <v>0</v>
      </c>
      <c r="N17">
        <v>0</v>
      </c>
      <c r="O17">
        <v>0</v>
      </c>
      <c r="P17">
        <v>0</v>
      </c>
      <c r="Q17" s="75">
        <v>45747.528831018521</v>
      </c>
      <c r="T17">
        <v>2</v>
      </c>
      <c r="V17" s="75">
        <v>45821.787344135802</v>
      </c>
      <c r="W17" s="75">
        <v>45821.787344135802</v>
      </c>
    </row>
    <row r="18" spans="1:23" x14ac:dyDescent="0.35">
      <c r="A18">
        <v>2024</v>
      </c>
      <c r="B18" t="s">
        <v>205</v>
      </c>
      <c r="C18" t="s">
        <v>206</v>
      </c>
      <c r="D18" t="s">
        <v>38</v>
      </c>
      <c r="E18" t="s">
        <v>173</v>
      </c>
      <c r="F18" t="s">
        <v>173</v>
      </c>
      <c r="G18">
        <v>0</v>
      </c>
      <c r="H18">
        <v>0</v>
      </c>
      <c r="I18">
        <v>0</v>
      </c>
      <c r="J18">
        <v>0</v>
      </c>
      <c r="K18">
        <v>0</v>
      </c>
      <c r="L18">
        <v>0</v>
      </c>
      <c r="M18">
        <v>0</v>
      </c>
      <c r="N18">
        <v>0</v>
      </c>
      <c r="O18">
        <v>0</v>
      </c>
      <c r="P18">
        <v>0</v>
      </c>
      <c r="Q18" s="75"/>
      <c r="T18">
        <v>2</v>
      </c>
      <c r="V18" s="75">
        <v>45821.787344135802</v>
      </c>
      <c r="W18" s="75">
        <v>45821.787344135802</v>
      </c>
    </row>
    <row r="19" spans="1:23" x14ac:dyDescent="0.35">
      <c r="A19">
        <v>2024</v>
      </c>
      <c r="B19" t="s">
        <v>207</v>
      </c>
      <c r="C19" t="s">
        <v>208</v>
      </c>
      <c r="D19" t="s">
        <v>40</v>
      </c>
      <c r="E19" t="s">
        <v>209</v>
      </c>
      <c r="F19" t="s">
        <v>170</v>
      </c>
      <c r="G19">
        <v>0</v>
      </c>
      <c r="H19">
        <v>0</v>
      </c>
      <c r="I19">
        <v>0</v>
      </c>
      <c r="J19">
        <v>0</v>
      </c>
      <c r="K19">
        <v>0</v>
      </c>
      <c r="L19">
        <v>0</v>
      </c>
      <c r="M19">
        <v>0</v>
      </c>
      <c r="N19">
        <v>0</v>
      </c>
      <c r="O19">
        <v>0</v>
      </c>
      <c r="P19">
        <v>0</v>
      </c>
      <c r="Q19" s="75"/>
      <c r="T19">
        <v>4</v>
      </c>
      <c r="V19" s="75">
        <v>45821.787344135802</v>
      </c>
      <c r="W19" s="75">
        <v>45821.787344135802</v>
      </c>
    </row>
    <row r="20" spans="1:23" x14ac:dyDescent="0.35">
      <c r="A20">
        <v>2024</v>
      </c>
      <c r="B20" t="s">
        <v>210</v>
      </c>
      <c r="C20" t="s">
        <v>211</v>
      </c>
      <c r="D20" t="s">
        <v>38</v>
      </c>
      <c r="E20" t="s">
        <v>202</v>
      </c>
      <c r="F20" t="s">
        <v>170</v>
      </c>
      <c r="G20">
        <v>0</v>
      </c>
      <c r="H20">
        <v>0</v>
      </c>
      <c r="I20">
        <v>0</v>
      </c>
      <c r="J20">
        <v>0</v>
      </c>
      <c r="K20">
        <v>0</v>
      </c>
      <c r="L20">
        <v>0</v>
      </c>
      <c r="M20">
        <v>0</v>
      </c>
      <c r="N20">
        <v>0</v>
      </c>
      <c r="O20">
        <v>0</v>
      </c>
      <c r="P20">
        <v>0</v>
      </c>
      <c r="Q20" s="75"/>
      <c r="T20">
        <v>2</v>
      </c>
      <c r="V20" s="75">
        <v>45821.787344135802</v>
      </c>
      <c r="W20" s="75">
        <v>45821.787344135802</v>
      </c>
    </row>
    <row r="21" spans="1:23" x14ac:dyDescent="0.35">
      <c r="A21">
        <v>2024</v>
      </c>
      <c r="B21" t="s">
        <v>212</v>
      </c>
      <c r="C21" t="s">
        <v>213</v>
      </c>
      <c r="D21" t="s">
        <v>38</v>
      </c>
      <c r="E21" t="s">
        <v>214</v>
      </c>
      <c r="F21" t="s">
        <v>170</v>
      </c>
      <c r="G21">
        <v>0</v>
      </c>
      <c r="H21">
        <v>0</v>
      </c>
      <c r="I21">
        <v>0</v>
      </c>
      <c r="J21">
        <v>0</v>
      </c>
      <c r="K21">
        <v>0</v>
      </c>
      <c r="L21">
        <v>0</v>
      </c>
      <c r="M21">
        <v>0</v>
      </c>
      <c r="N21">
        <v>0</v>
      </c>
      <c r="O21">
        <v>0</v>
      </c>
      <c r="P21">
        <v>0</v>
      </c>
      <c r="Q21" s="75">
        <v>45734.85528935185</v>
      </c>
      <c r="T21">
        <v>2</v>
      </c>
      <c r="V21" s="75">
        <v>45821.787344135802</v>
      </c>
      <c r="W21" s="75">
        <v>45821.787344135802</v>
      </c>
    </row>
    <row r="22" spans="1:23" x14ac:dyDescent="0.35">
      <c r="A22">
        <v>2024</v>
      </c>
      <c r="B22" t="s">
        <v>215</v>
      </c>
      <c r="C22" t="s">
        <v>216</v>
      </c>
      <c r="D22" t="s">
        <v>38</v>
      </c>
      <c r="E22" t="s">
        <v>209</v>
      </c>
      <c r="F22" t="s">
        <v>170</v>
      </c>
      <c r="G22">
        <v>0</v>
      </c>
      <c r="H22">
        <v>0</v>
      </c>
      <c r="I22">
        <v>0</v>
      </c>
      <c r="J22">
        <v>0</v>
      </c>
      <c r="K22">
        <v>0</v>
      </c>
      <c r="L22">
        <v>0</v>
      </c>
      <c r="M22">
        <v>0</v>
      </c>
      <c r="N22">
        <v>0</v>
      </c>
      <c r="O22">
        <v>0</v>
      </c>
      <c r="P22">
        <v>0</v>
      </c>
      <c r="Q22" s="75">
        <v>45706.998333333337</v>
      </c>
      <c r="T22">
        <v>2</v>
      </c>
      <c r="V22" s="75">
        <v>45821.787344135802</v>
      </c>
      <c r="W22" s="75">
        <v>45821.787344135802</v>
      </c>
    </row>
    <row r="23" spans="1:23" x14ac:dyDescent="0.35">
      <c r="A23">
        <v>2024</v>
      </c>
      <c r="B23" t="s">
        <v>217</v>
      </c>
      <c r="C23" t="s">
        <v>218</v>
      </c>
      <c r="D23" t="s">
        <v>40</v>
      </c>
      <c r="E23" t="s">
        <v>121</v>
      </c>
      <c r="F23" t="s">
        <v>126</v>
      </c>
      <c r="G23">
        <v>0</v>
      </c>
      <c r="H23">
        <v>0</v>
      </c>
      <c r="I23">
        <v>0</v>
      </c>
      <c r="J23">
        <v>0</v>
      </c>
      <c r="K23">
        <v>0</v>
      </c>
      <c r="L23">
        <v>0</v>
      </c>
      <c r="M23">
        <v>0</v>
      </c>
      <c r="N23">
        <v>0</v>
      </c>
      <c r="O23">
        <v>0</v>
      </c>
      <c r="P23">
        <v>0</v>
      </c>
      <c r="Q23" s="75"/>
      <c r="T23">
        <v>4</v>
      </c>
      <c r="U23">
        <v>4</v>
      </c>
      <c r="V23" s="75">
        <v>45821.787344135802</v>
      </c>
      <c r="W23" s="75">
        <v>45821.787344135802</v>
      </c>
    </row>
    <row r="24" spans="1:23" x14ac:dyDescent="0.35">
      <c r="A24">
        <v>2024</v>
      </c>
      <c r="B24" t="s">
        <v>219</v>
      </c>
      <c r="C24" t="s">
        <v>220</v>
      </c>
      <c r="D24" t="s">
        <v>38</v>
      </c>
      <c r="E24" t="s">
        <v>221</v>
      </c>
      <c r="F24" t="s">
        <v>170</v>
      </c>
      <c r="G24">
        <v>0</v>
      </c>
      <c r="H24">
        <v>0</v>
      </c>
      <c r="I24">
        <v>0</v>
      </c>
      <c r="J24">
        <v>0</v>
      </c>
      <c r="K24">
        <v>0</v>
      </c>
      <c r="L24">
        <v>0</v>
      </c>
      <c r="M24">
        <v>0</v>
      </c>
      <c r="N24">
        <v>0</v>
      </c>
      <c r="O24">
        <v>0</v>
      </c>
      <c r="P24">
        <v>0</v>
      </c>
      <c r="Q24" s="75">
        <v>45716.864282407405</v>
      </c>
      <c r="T24">
        <v>2</v>
      </c>
      <c r="V24" s="75">
        <v>45821.787344135802</v>
      </c>
      <c r="W24" s="75">
        <v>45821.787344135802</v>
      </c>
    </row>
    <row r="25" spans="1:23" x14ac:dyDescent="0.35">
      <c r="A25">
        <v>2024</v>
      </c>
      <c r="B25" t="s">
        <v>222</v>
      </c>
      <c r="C25" t="s">
        <v>223</v>
      </c>
      <c r="D25" t="s">
        <v>40</v>
      </c>
      <c r="E25" t="s">
        <v>221</v>
      </c>
      <c r="F25" t="s">
        <v>170</v>
      </c>
      <c r="G25">
        <v>0</v>
      </c>
      <c r="H25">
        <v>0</v>
      </c>
      <c r="I25">
        <v>0</v>
      </c>
      <c r="J25">
        <v>0</v>
      </c>
      <c r="K25">
        <v>0</v>
      </c>
      <c r="L25">
        <v>0</v>
      </c>
      <c r="M25">
        <v>0</v>
      </c>
      <c r="N25">
        <v>0</v>
      </c>
      <c r="O25">
        <v>0</v>
      </c>
      <c r="P25">
        <v>0</v>
      </c>
      <c r="Q25" s="75">
        <v>45716.862222222226</v>
      </c>
      <c r="T25">
        <v>4</v>
      </c>
      <c r="V25" s="75">
        <v>45821.787344135802</v>
      </c>
      <c r="W25" s="75">
        <v>45821.787344135802</v>
      </c>
    </row>
    <row r="26" spans="1:23" x14ac:dyDescent="0.35">
      <c r="A26">
        <v>2024</v>
      </c>
      <c r="B26" t="s">
        <v>224</v>
      </c>
      <c r="C26" t="s">
        <v>225</v>
      </c>
      <c r="D26" t="s">
        <v>37</v>
      </c>
      <c r="E26" t="s">
        <v>173</v>
      </c>
      <c r="F26" t="s">
        <v>173</v>
      </c>
      <c r="G26">
        <v>0</v>
      </c>
      <c r="H26">
        <v>0</v>
      </c>
      <c r="I26">
        <v>0</v>
      </c>
      <c r="J26">
        <v>0</v>
      </c>
      <c r="K26">
        <v>0</v>
      </c>
      <c r="L26">
        <v>0</v>
      </c>
      <c r="M26">
        <v>0</v>
      </c>
      <c r="N26">
        <v>0</v>
      </c>
      <c r="O26">
        <v>0</v>
      </c>
      <c r="P26">
        <v>0</v>
      </c>
      <c r="Q26" s="75">
        <v>45686.656504629631</v>
      </c>
      <c r="T26">
        <v>1</v>
      </c>
      <c r="V26" s="75">
        <v>45821.787344135802</v>
      </c>
      <c r="W26" s="75">
        <v>45821.787344135802</v>
      </c>
    </row>
    <row r="27" spans="1:23" x14ac:dyDescent="0.35">
      <c r="A27">
        <v>2024</v>
      </c>
      <c r="B27" t="s">
        <v>226</v>
      </c>
      <c r="C27" t="s">
        <v>227</v>
      </c>
      <c r="D27" t="s">
        <v>38</v>
      </c>
      <c r="E27" t="s">
        <v>173</v>
      </c>
      <c r="F27" t="s">
        <v>173</v>
      </c>
      <c r="G27">
        <v>0</v>
      </c>
      <c r="H27">
        <v>0</v>
      </c>
      <c r="I27">
        <v>0</v>
      </c>
      <c r="J27">
        <v>0</v>
      </c>
      <c r="K27">
        <v>0</v>
      </c>
      <c r="L27">
        <v>0</v>
      </c>
      <c r="M27">
        <v>0</v>
      </c>
      <c r="N27">
        <v>0</v>
      </c>
      <c r="O27">
        <v>0</v>
      </c>
      <c r="P27">
        <v>0</v>
      </c>
      <c r="Q27" s="75"/>
      <c r="T27">
        <v>2</v>
      </c>
      <c r="V27" s="75">
        <v>45821.787344135802</v>
      </c>
      <c r="W27" s="75">
        <v>45821.787344135802</v>
      </c>
    </row>
    <row r="28" spans="1:23" x14ac:dyDescent="0.35">
      <c r="A28">
        <v>2024</v>
      </c>
      <c r="B28" t="s">
        <v>228</v>
      </c>
      <c r="C28" t="s">
        <v>229</v>
      </c>
      <c r="D28" t="s">
        <v>38</v>
      </c>
      <c r="E28" t="s">
        <v>209</v>
      </c>
      <c r="F28" t="s">
        <v>170</v>
      </c>
      <c r="G28">
        <v>0</v>
      </c>
      <c r="H28">
        <v>0</v>
      </c>
      <c r="I28">
        <v>0</v>
      </c>
      <c r="J28">
        <v>0</v>
      </c>
      <c r="K28">
        <v>0</v>
      </c>
      <c r="L28">
        <v>0</v>
      </c>
      <c r="M28">
        <v>0</v>
      </c>
      <c r="N28">
        <v>0</v>
      </c>
      <c r="O28">
        <v>0</v>
      </c>
      <c r="P28">
        <v>0</v>
      </c>
      <c r="Q28" s="75"/>
      <c r="T28">
        <v>2</v>
      </c>
      <c r="V28" s="75">
        <v>45821.787344135802</v>
      </c>
      <c r="W28" s="75">
        <v>45821.787344135802</v>
      </c>
    </row>
    <row r="29" spans="1:23" x14ac:dyDescent="0.35">
      <c r="A29">
        <v>2024</v>
      </c>
      <c r="B29" t="s">
        <v>230</v>
      </c>
      <c r="C29" t="s">
        <v>231</v>
      </c>
      <c r="D29" t="s">
        <v>43</v>
      </c>
      <c r="E29" t="s">
        <v>173</v>
      </c>
      <c r="F29" t="s">
        <v>173</v>
      </c>
      <c r="G29">
        <v>0</v>
      </c>
      <c r="H29">
        <v>0</v>
      </c>
      <c r="I29">
        <v>0</v>
      </c>
      <c r="J29">
        <v>0</v>
      </c>
      <c r="K29">
        <v>0</v>
      </c>
      <c r="L29">
        <v>0</v>
      </c>
      <c r="M29">
        <v>0</v>
      </c>
      <c r="N29">
        <v>0</v>
      </c>
      <c r="O29">
        <v>0</v>
      </c>
      <c r="P29">
        <v>0</v>
      </c>
      <c r="Q29" s="75"/>
      <c r="T29">
        <v>7</v>
      </c>
      <c r="V29" s="75">
        <v>45821.787344135802</v>
      </c>
      <c r="W29" s="75">
        <v>45821.787344135802</v>
      </c>
    </row>
    <row r="30" spans="1:23" x14ac:dyDescent="0.35">
      <c r="A30">
        <v>2024</v>
      </c>
      <c r="B30" t="s">
        <v>232</v>
      </c>
      <c r="C30" t="s">
        <v>233</v>
      </c>
      <c r="D30" t="s">
        <v>38</v>
      </c>
      <c r="E30" t="s">
        <v>209</v>
      </c>
      <c r="F30" t="s">
        <v>170</v>
      </c>
      <c r="G30">
        <v>0</v>
      </c>
      <c r="H30">
        <v>0</v>
      </c>
      <c r="I30">
        <v>0</v>
      </c>
      <c r="J30">
        <v>0</v>
      </c>
      <c r="K30">
        <v>0</v>
      </c>
      <c r="L30">
        <v>0</v>
      </c>
      <c r="M30">
        <v>0</v>
      </c>
      <c r="N30">
        <v>0</v>
      </c>
      <c r="O30">
        <v>0</v>
      </c>
      <c r="P30">
        <v>0</v>
      </c>
      <c r="Q30" s="75">
        <v>45664.953125</v>
      </c>
      <c r="T30">
        <v>2</v>
      </c>
      <c r="V30" s="75">
        <v>45821.787344135802</v>
      </c>
      <c r="W30" s="75">
        <v>45821.787344135802</v>
      </c>
    </row>
    <row r="31" spans="1:23" x14ac:dyDescent="0.35">
      <c r="A31">
        <v>2024</v>
      </c>
      <c r="B31" t="s">
        <v>234</v>
      </c>
      <c r="C31" t="s">
        <v>235</v>
      </c>
      <c r="D31" t="s">
        <v>38</v>
      </c>
      <c r="E31" t="s">
        <v>236</v>
      </c>
      <c r="F31" t="s">
        <v>170</v>
      </c>
      <c r="G31">
        <v>0</v>
      </c>
      <c r="H31">
        <v>0</v>
      </c>
      <c r="I31">
        <v>0</v>
      </c>
      <c r="J31">
        <v>0</v>
      </c>
      <c r="K31">
        <v>0</v>
      </c>
      <c r="L31">
        <v>0</v>
      </c>
      <c r="M31">
        <v>0</v>
      </c>
      <c r="N31">
        <v>0</v>
      </c>
      <c r="O31">
        <v>0</v>
      </c>
      <c r="P31">
        <v>0</v>
      </c>
      <c r="Q31" s="75"/>
      <c r="T31">
        <v>2</v>
      </c>
      <c r="V31" s="75">
        <v>45821.787344135802</v>
      </c>
      <c r="W31" s="75">
        <v>45821.787344135802</v>
      </c>
    </row>
    <row r="32" spans="1:23" x14ac:dyDescent="0.35">
      <c r="A32">
        <v>2024</v>
      </c>
      <c r="B32" t="s">
        <v>237</v>
      </c>
      <c r="C32" t="s">
        <v>238</v>
      </c>
      <c r="D32" t="s">
        <v>40</v>
      </c>
      <c r="E32" t="s">
        <v>173</v>
      </c>
      <c r="F32" t="s">
        <v>173</v>
      </c>
      <c r="G32">
        <v>0</v>
      </c>
      <c r="H32">
        <v>0</v>
      </c>
      <c r="I32">
        <v>0</v>
      </c>
      <c r="J32">
        <v>0</v>
      </c>
      <c r="K32">
        <v>0</v>
      </c>
      <c r="L32">
        <v>0</v>
      </c>
      <c r="M32">
        <v>0</v>
      </c>
      <c r="N32">
        <v>0</v>
      </c>
      <c r="O32">
        <v>0</v>
      </c>
      <c r="P32">
        <v>0</v>
      </c>
      <c r="Q32" s="75"/>
      <c r="T32">
        <v>4</v>
      </c>
      <c r="V32" s="75">
        <v>45821.787344135802</v>
      </c>
      <c r="W32" s="75">
        <v>45821.787344135802</v>
      </c>
    </row>
    <row r="33" spans="1:23" x14ac:dyDescent="0.35">
      <c r="A33">
        <v>2024</v>
      </c>
      <c r="B33" t="s">
        <v>239</v>
      </c>
      <c r="C33" t="s">
        <v>240</v>
      </c>
      <c r="D33" t="s">
        <v>37</v>
      </c>
      <c r="E33" t="s">
        <v>173</v>
      </c>
      <c r="F33" t="s">
        <v>173</v>
      </c>
      <c r="G33">
        <v>0</v>
      </c>
      <c r="H33">
        <v>0</v>
      </c>
      <c r="I33">
        <v>0</v>
      </c>
      <c r="J33">
        <v>0</v>
      </c>
      <c r="K33">
        <v>0</v>
      </c>
      <c r="L33">
        <v>0</v>
      </c>
      <c r="M33">
        <v>0</v>
      </c>
      <c r="N33">
        <v>0</v>
      </c>
      <c r="O33">
        <v>0</v>
      </c>
      <c r="P33">
        <v>0</v>
      </c>
      <c r="Q33" s="75"/>
      <c r="T33">
        <v>1</v>
      </c>
      <c r="V33" s="75">
        <v>45821.787344135802</v>
      </c>
      <c r="W33" s="75">
        <v>45821.787344135802</v>
      </c>
    </row>
    <row r="34" spans="1:23" x14ac:dyDescent="0.35">
      <c r="A34">
        <v>2024</v>
      </c>
      <c r="B34" t="s">
        <v>241</v>
      </c>
      <c r="C34" t="s">
        <v>242</v>
      </c>
      <c r="D34" t="s">
        <v>42</v>
      </c>
      <c r="E34" t="s">
        <v>173</v>
      </c>
      <c r="F34" t="s">
        <v>173</v>
      </c>
      <c r="G34">
        <v>0</v>
      </c>
      <c r="H34">
        <v>0</v>
      </c>
      <c r="I34">
        <v>0</v>
      </c>
      <c r="J34">
        <v>0</v>
      </c>
      <c r="K34">
        <v>0</v>
      </c>
      <c r="L34">
        <v>0</v>
      </c>
      <c r="M34">
        <v>0</v>
      </c>
      <c r="N34">
        <v>0</v>
      </c>
      <c r="O34">
        <v>0</v>
      </c>
      <c r="P34">
        <v>0</v>
      </c>
      <c r="Q34" s="75"/>
      <c r="T34">
        <v>6</v>
      </c>
      <c r="V34" s="75">
        <v>45821.787344135802</v>
      </c>
      <c r="W34" s="75">
        <v>45821.787344135802</v>
      </c>
    </row>
    <row r="35" spans="1:23" x14ac:dyDescent="0.35">
      <c r="A35">
        <v>2024</v>
      </c>
      <c r="B35" t="s">
        <v>243</v>
      </c>
      <c r="C35" t="s">
        <v>244</v>
      </c>
      <c r="D35" t="s">
        <v>38</v>
      </c>
      <c r="E35" t="s">
        <v>245</v>
      </c>
      <c r="F35" t="s">
        <v>170</v>
      </c>
      <c r="G35">
        <v>0</v>
      </c>
      <c r="H35">
        <v>0</v>
      </c>
      <c r="I35">
        <v>0</v>
      </c>
      <c r="J35">
        <v>0</v>
      </c>
      <c r="K35">
        <v>0</v>
      </c>
      <c r="L35">
        <v>0</v>
      </c>
      <c r="M35">
        <v>0</v>
      </c>
      <c r="N35">
        <v>0</v>
      </c>
      <c r="O35">
        <v>0</v>
      </c>
      <c r="P35">
        <v>0</v>
      </c>
      <c r="Q35" s="75">
        <v>45714.685833333337</v>
      </c>
      <c r="T35">
        <v>2</v>
      </c>
      <c r="V35" s="75">
        <v>45821.787344135802</v>
      </c>
      <c r="W35" s="75">
        <v>45821.787344135802</v>
      </c>
    </row>
    <row r="36" spans="1:23" x14ac:dyDescent="0.35">
      <c r="A36">
        <v>2024</v>
      </c>
      <c r="B36" t="s">
        <v>246</v>
      </c>
      <c r="C36" t="s">
        <v>247</v>
      </c>
      <c r="D36" t="s">
        <v>38</v>
      </c>
      <c r="E36" t="s">
        <v>202</v>
      </c>
      <c r="F36" t="s">
        <v>170</v>
      </c>
      <c r="G36">
        <v>0</v>
      </c>
      <c r="H36">
        <v>0</v>
      </c>
      <c r="I36">
        <v>0</v>
      </c>
      <c r="J36">
        <v>0</v>
      </c>
      <c r="K36">
        <v>0</v>
      </c>
      <c r="L36">
        <v>0</v>
      </c>
      <c r="M36">
        <v>0</v>
      </c>
      <c r="N36">
        <v>0</v>
      </c>
      <c r="O36">
        <v>0</v>
      </c>
      <c r="P36">
        <v>0</v>
      </c>
      <c r="Q36" s="75"/>
      <c r="T36">
        <v>2</v>
      </c>
      <c r="V36" s="75">
        <v>45821.787344135802</v>
      </c>
      <c r="W36" s="75">
        <v>45821.787344135802</v>
      </c>
    </row>
    <row r="37" spans="1:23" x14ac:dyDescent="0.35">
      <c r="A37">
        <v>2024</v>
      </c>
      <c r="B37" t="s">
        <v>248</v>
      </c>
      <c r="C37" t="s">
        <v>249</v>
      </c>
      <c r="D37" t="s">
        <v>44</v>
      </c>
      <c r="E37" t="s">
        <v>250</v>
      </c>
      <c r="F37" t="s">
        <v>170</v>
      </c>
      <c r="G37">
        <v>0</v>
      </c>
      <c r="H37">
        <v>0</v>
      </c>
      <c r="I37">
        <v>0</v>
      </c>
      <c r="J37">
        <v>0</v>
      </c>
      <c r="K37">
        <v>0</v>
      </c>
      <c r="L37">
        <v>0</v>
      </c>
      <c r="M37">
        <v>0</v>
      </c>
      <c r="N37">
        <v>0</v>
      </c>
      <c r="O37">
        <v>0</v>
      </c>
      <c r="P37">
        <v>0</v>
      </c>
      <c r="Q37" s="75"/>
      <c r="T37">
        <v>8</v>
      </c>
      <c r="V37" s="75">
        <v>45821.787344135802</v>
      </c>
      <c r="W37" s="75">
        <v>45821.787344135802</v>
      </c>
    </row>
    <row r="38" spans="1:23" x14ac:dyDescent="0.35">
      <c r="A38">
        <v>2024</v>
      </c>
      <c r="B38" t="s">
        <v>251</v>
      </c>
      <c r="C38" t="s">
        <v>252</v>
      </c>
      <c r="D38" t="s">
        <v>40</v>
      </c>
      <c r="E38" t="s">
        <v>121</v>
      </c>
      <c r="F38" t="s">
        <v>126</v>
      </c>
      <c r="G38">
        <v>0</v>
      </c>
      <c r="H38">
        <v>0</v>
      </c>
      <c r="I38">
        <v>0</v>
      </c>
      <c r="J38">
        <v>0</v>
      </c>
      <c r="K38">
        <v>0</v>
      </c>
      <c r="L38">
        <v>0</v>
      </c>
      <c r="M38">
        <v>0</v>
      </c>
      <c r="N38">
        <v>0</v>
      </c>
      <c r="O38">
        <v>0</v>
      </c>
      <c r="P38">
        <v>0</v>
      </c>
      <c r="Q38" s="75">
        <v>45736.601435185185</v>
      </c>
      <c r="T38">
        <v>4</v>
      </c>
      <c r="U38">
        <v>4</v>
      </c>
      <c r="V38" s="75">
        <v>45821.787344135802</v>
      </c>
      <c r="W38" s="75">
        <v>45821.787344135802</v>
      </c>
    </row>
    <row r="39" spans="1:23" x14ac:dyDescent="0.35">
      <c r="A39">
        <v>2024</v>
      </c>
      <c r="B39" t="s">
        <v>253</v>
      </c>
      <c r="C39" t="s">
        <v>254</v>
      </c>
      <c r="D39" t="s">
        <v>40</v>
      </c>
      <c r="E39" t="s">
        <v>173</v>
      </c>
      <c r="F39" t="s">
        <v>173</v>
      </c>
      <c r="G39">
        <v>0</v>
      </c>
      <c r="H39">
        <v>0</v>
      </c>
      <c r="I39">
        <v>0</v>
      </c>
      <c r="J39">
        <v>0</v>
      </c>
      <c r="K39">
        <v>0</v>
      </c>
      <c r="L39">
        <v>0</v>
      </c>
      <c r="M39">
        <v>0</v>
      </c>
      <c r="N39">
        <v>0</v>
      </c>
      <c r="O39">
        <v>0</v>
      </c>
      <c r="P39">
        <v>0</v>
      </c>
      <c r="Q39" s="75"/>
      <c r="T39">
        <v>4</v>
      </c>
      <c r="V39" s="75">
        <v>45821.787344135802</v>
      </c>
      <c r="W39" s="75">
        <v>45821.787344135802</v>
      </c>
    </row>
    <row r="40" spans="1:23" x14ac:dyDescent="0.35">
      <c r="A40">
        <v>2024</v>
      </c>
      <c r="B40" t="s">
        <v>255</v>
      </c>
      <c r="C40" t="s">
        <v>256</v>
      </c>
      <c r="D40" t="s">
        <v>38</v>
      </c>
      <c r="E40" t="s">
        <v>209</v>
      </c>
      <c r="F40" t="s">
        <v>170</v>
      </c>
      <c r="G40">
        <v>0</v>
      </c>
      <c r="H40">
        <v>0</v>
      </c>
      <c r="I40">
        <v>0</v>
      </c>
      <c r="J40">
        <v>0</v>
      </c>
      <c r="K40">
        <v>0</v>
      </c>
      <c r="L40">
        <v>0</v>
      </c>
      <c r="M40">
        <v>0</v>
      </c>
      <c r="N40">
        <v>0</v>
      </c>
      <c r="O40">
        <v>0</v>
      </c>
      <c r="P40">
        <v>0</v>
      </c>
      <c r="Q40" s="75">
        <v>45742.84233796296</v>
      </c>
      <c r="T40">
        <v>2</v>
      </c>
      <c r="V40" s="75">
        <v>45821.787344135802</v>
      </c>
      <c r="W40" s="75">
        <v>45821.787344135802</v>
      </c>
    </row>
    <row r="41" spans="1:23" x14ac:dyDescent="0.35">
      <c r="A41">
        <v>2024</v>
      </c>
      <c r="B41" t="s">
        <v>257</v>
      </c>
      <c r="C41" t="s">
        <v>258</v>
      </c>
      <c r="D41" t="s">
        <v>38</v>
      </c>
      <c r="E41" t="s">
        <v>245</v>
      </c>
      <c r="F41" t="s">
        <v>170</v>
      </c>
      <c r="G41">
        <v>0</v>
      </c>
      <c r="H41">
        <v>0</v>
      </c>
      <c r="I41">
        <v>0</v>
      </c>
      <c r="J41">
        <v>0</v>
      </c>
      <c r="K41">
        <v>0</v>
      </c>
      <c r="L41">
        <v>0</v>
      </c>
      <c r="M41">
        <v>0</v>
      </c>
      <c r="N41">
        <v>0</v>
      </c>
      <c r="O41">
        <v>0</v>
      </c>
      <c r="P41">
        <v>0</v>
      </c>
      <c r="Q41" s="75"/>
      <c r="T41">
        <v>2</v>
      </c>
      <c r="V41" s="75">
        <v>45821.787344135802</v>
      </c>
      <c r="W41" s="75">
        <v>45821.787344135802</v>
      </c>
    </row>
    <row r="42" spans="1:23" x14ac:dyDescent="0.35">
      <c r="A42">
        <v>2024</v>
      </c>
      <c r="B42" t="s">
        <v>259</v>
      </c>
      <c r="C42" t="s">
        <v>260</v>
      </c>
      <c r="D42" t="s">
        <v>38</v>
      </c>
      <c r="E42" t="s">
        <v>261</v>
      </c>
      <c r="F42" t="s">
        <v>170</v>
      </c>
      <c r="G42">
        <v>0</v>
      </c>
      <c r="H42">
        <v>0</v>
      </c>
      <c r="I42">
        <v>0</v>
      </c>
      <c r="J42">
        <v>0</v>
      </c>
      <c r="K42">
        <v>0</v>
      </c>
      <c r="L42">
        <v>0</v>
      </c>
      <c r="M42">
        <v>0</v>
      </c>
      <c r="N42">
        <v>0</v>
      </c>
      <c r="O42">
        <v>0</v>
      </c>
      <c r="P42">
        <v>0</v>
      </c>
      <c r="Q42" s="75">
        <v>45702.655636574076</v>
      </c>
      <c r="T42">
        <v>2</v>
      </c>
      <c r="V42" s="75">
        <v>45821.787344135802</v>
      </c>
      <c r="W42" s="75">
        <v>45821.787344135802</v>
      </c>
    </row>
    <row r="43" spans="1:23" x14ac:dyDescent="0.35">
      <c r="A43">
        <v>2024</v>
      </c>
      <c r="B43" t="s">
        <v>262</v>
      </c>
      <c r="C43" t="s">
        <v>263</v>
      </c>
      <c r="D43" t="s">
        <v>40</v>
      </c>
      <c r="E43" t="s">
        <v>264</v>
      </c>
      <c r="F43" t="s">
        <v>170</v>
      </c>
      <c r="G43">
        <v>0</v>
      </c>
      <c r="H43">
        <v>0</v>
      </c>
      <c r="I43">
        <v>0</v>
      </c>
      <c r="J43">
        <v>0</v>
      </c>
      <c r="K43">
        <v>0</v>
      </c>
      <c r="L43">
        <v>0</v>
      </c>
      <c r="M43">
        <v>0</v>
      </c>
      <c r="N43">
        <v>0</v>
      </c>
      <c r="O43">
        <v>0</v>
      </c>
      <c r="P43">
        <v>0</v>
      </c>
      <c r="Q43" s="75">
        <v>45761.711481481485</v>
      </c>
      <c r="T43">
        <v>4</v>
      </c>
      <c r="V43" s="75">
        <v>45821.787344135802</v>
      </c>
      <c r="W43" s="75">
        <v>45821.787344135802</v>
      </c>
    </row>
    <row r="44" spans="1:23" x14ac:dyDescent="0.35">
      <c r="A44">
        <v>2024</v>
      </c>
      <c r="B44" t="s">
        <v>265</v>
      </c>
      <c r="C44" t="s">
        <v>266</v>
      </c>
      <c r="D44" t="s">
        <v>38</v>
      </c>
      <c r="E44" t="s">
        <v>173</v>
      </c>
      <c r="F44" t="s">
        <v>173</v>
      </c>
      <c r="G44">
        <v>0</v>
      </c>
      <c r="H44">
        <v>0</v>
      </c>
      <c r="I44">
        <v>0</v>
      </c>
      <c r="J44">
        <v>0</v>
      </c>
      <c r="K44">
        <v>0</v>
      </c>
      <c r="L44">
        <v>0</v>
      </c>
      <c r="M44">
        <v>0</v>
      </c>
      <c r="N44">
        <v>0</v>
      </c>
      <c r="O44">
        <v>0</v>
      </c>
      <c r="P44">
        <v>0</v>
      </c>
      <c r="Q44" s="75"/>
      <c r="T44">
        <v>2</v>
      </c>
      <c r="V44" s="75">
        <v>45821.787344135802</v>
      </c>
      <c r="W44" s="75">
        <v>45821.787344135802</v>
      </c>
    </row>
    <row r="45" spans="1:23" x14ac:dyDescent="0.35">
      <c r="A45">
        <v>2024</v>
      </c>
      <c r="B45" t="s">
        <v>267</v>
      </c>
      <c r="C45" t="s">
        <v>268</v>
      </c>
      <c r="D45" t="s">
        <v>38</v>
      </c>
      <c r="E45" t="s">
        <v>250</v>
      </c>
      <c r="F45" t="s">
        <v>170</v>
      </c>
      <c r="G45">
        <v>0</v>
      </c>
      <c r="H45">
        <v>0</v>
      </c>
      <c r="I45">
        <v>0</v>
      </c>
      <c r="J45">
        <v>0</v>
      </c>
      <c r="K45">
        <v>0</v>
      </c>
      <c r="L45">
        <v>0</v>
      </c>
      <c r="M45">
        <v>0</v>
      </c>
      <c r="N45">
        <v>0</v>
      </c>
      <c r="O45">
        <v>0</v>
      </c>
      <c r="P45">
        <v>0</v>
      </c>
      <c r="Q45" s="75"/>
      <c r="T45">
        <v>2</v>
      </c>
      <c r="V45" s="75">
        <v>45821.787344135802</v>
      </c>
      <c r="W45" s="75">
        <v>45821.787344135802</v>
      </c>
    </row>
    <row r="46" spans="1:23" x14ac:dyDescent="0.35">
      <c r="A46">
        <v>2024</v>
      </c>
      <c r="B46" t="s">
        <v>269</v>
      </c>
      <c r="C46" t="s">
        <v>270</v>
      </c>
      <c r="D46" t="s">
        <v>40</v>
      </c>
      <c r="E46" t="s">
        <v>214</v>
      </c>
      <c r="F46" t="s">
        <v>170</v>
      </c>
      <c r="G46">
        <v>0</v>
      </c>
      <c r="H46">
        <v>0</v>
      </c>
      <c r="I46">
        <v>0</v>
      </c>
      <c r="J46">
        <v>0</v>
      </c>
      <c r="K46">
        <v>0</v>
      </c>
      <c r="L46">
        <v>0</v>
      </c>
      <c r="M46">
        <v>0</v>
      </c>
      <c r="N46">
        <v>0</v>
      </c>
      <c r="O46">
        <v>0</v>
      </c>
      <c r="P46">
        <v>0</v>
      </c>
      <c r="Q46" s="75"/>
      <c r="T46">
        <v>4</v>
      </c>
      <c r="V46" s="75">
        <v>45821.787344135802</v>
      </c>
      <c r="W46" s="75">
        <v>45821.787344135802</v>
      </c>
    </row>
    <row r="47" spans="1:23" x14ac:dyDescent="0.35">
      <c r="A47">
        <v>2024</v>
      </c>
      <c r="B47" t="s">
        <v>271</v>
      </c>
      <c r="C47" t="s">
        <v>272</v>
      </c>
      <c r="D47" t="s">
        <v>38</v>
      </c>
      <c r="E47" t="s">
        <v>273</v>
      </c>
      <c r="F47" t="s">
        <v>170</v>
      </c>
      <c r="G47">
        <v>0</v>
      </c>
      <c r="H47">
        <v>0</v>
      </c>
      <c r="I47">
        <v>0</v>
      </c>
      <c r="J47">
        <v>0</v>
      </c>
      <c r="K47">
        <v>0</v>
      </c>
      <c r="L47">
        <v>0</v>
      </c>
      <c r="M47">
        <v>0</v>
      </c>
      <c r="N47">
        <v>0</v>
      </c>
      <c r="O47">
        <v>0</v>
      </c>
      <c r="P47">
        <v>0</v>
      </c>
      <c r="Q47" s="75"/>
      <c r="T47">
        <v>2</v>
      </c>
      <c r="V47" s="75">
        <v>45821.787344135802</v>
      </c>
      <c r="W47" s="75">
        <v>45821.787344135802</v>
      </c>
    </row>
    <row r="48" spans="1:23" x14ac:dyDescent="0.35">
      <c r="A48">
        <v>2024</v>
      </c>
      <c r="B48" t="s">
        <v>274</v>
      </c>
      <c r="C48" t="s">
        <v>275</v>
      </c>
      <c r="D48" t="s">
        <v>40</v>
      </c>
      <c r="E48" t="s">
        <v>173</v>
      </c>
      <c r="F48" t="s">
        <v>173</v>
      </c>
      <c r="G48">
        <v>0</v>
      </c>
      <c r="H48">
        <v>0</v>
      </c>
      <c r="I48">
        <v>0</v>
      </c>
      <c r="J48">
        <v>0</v>
      </c>
      <c r="K48">
        <v>0</v>
      </c>
      <c r="L48">
        <v>0</v>
      </c>
      <c r="M48">
        <v>0</v>
      </c>
      <c r="N48">
        <v>0</v>
      </c>
      <c r="O48">
        <v>0</v>
      </c>
      <c r="P48">
        <v>0</v>
      </c>
      <c r="Q48" s="75"/>
      <c r="T48">
        <v>4</v>
      </c>
      <c r="V48" s="75">
        <v>45821.787344135802</v>
      </c>
      <c r="W48" s="75">
        <v>45821.787344135802</v>
      </c>
    </row>
    <row r="49" spans="1:23" x14ac:dyDescent="0.35">
      <c r="A49">
        <v>2024</v>
      </c>
      <c r="B49" t="s">
        <v>276</v>
      </c>
      <c r="C49" t="s">
        <v>277</v>
      </c>
      <c r="D49" t="s">
        <v>38</v>
      </c>
      <c r="E49" t="s">
        <v>278</v>
      </c>
      <c r="F49" t="s">
        <v>170</v>
      </c>
      <c r="G49">
        <v>0</v>
      </c>
      <c r="H49">
        <v>0</v>
      </c>
      <c r="I49">
        <v>0</v>
      </c>
      <c r="J49">
        <v>0</v>
      </c>
      <c r="K49">
        <v>0</v>
      </c>
      <c r="L49">
        <v>0</v>
      </c>
      <c r="M49">
        <v>0</v>
      </c>
      <c r="N49">
        <v>0</v>
      </c>
      <c r="O49">
        <v>0</v>
      </c>
      <c r="P49">
        <v>0</v>
      </c>
      <c r="Q49" s="75">
        <v>45692.746678240743</v>
      </c>
      <c r="T49">
        <v>2</v>
      </c>
      <c r="V49" s="75">
        <v>45821.787344135802</v>
      </c>
      <c r="W49" s="75">
        <v>45821.787344135802</v>
      </c>
    </row>
    <row r="50" spans="1:23" x14ac:dyDescent="0.35">
      <c r="A50">
        <v>2024</v>
      </c>
      <c r="B50" t="s">
        <v>279</v>
      </c>
      <c r="C50" t="s">
        <v>280</v>
      </c>
      <c r="D50" t="s">
        <v>37</v>
      </c>
      <c r="E50" t="s">
        <v>173</v>
      </c>
      <c r="F50" t="s">
        <v>173</v>
      </c>
      <c r="G50">
        <v>0</v>
      </c>
      <c r="H50">
        <v>0</v>
      </c>
      <c r="I50">
        <v>0</v>
      </c>
      <c r="J50">
        <v>0</v>
      </c>
      <c r="K50">
        <v>0</v>
      </c>
      <c r="L50">
        <v>0</v>
      </c>
      <c r="M50">
        <v>0</v>
      </c>
      <c r="N50">
        <v>0</v>
      </c>
      <c r="O50">
        <v>0</v>
      </c>
      <c r="P50">
        <v>0</v>
      </c>
      <c r="Q50" s="75">
        <v>45748.747685185182</v>
      </c>
      <c r="T50">
        <v>1</v>
      </c>
      <c r="V50" s="75">
        <v>45821.787344135802</v>
      </c>
      <c r="W50" s="75">
        <v>45821.787344135802</v>
      </c>
    </row>
    <row r="51" spans="1:23" x14ac:dyDescent="0.35">
      <c r="A51">
        <v>2024</v>
      </c>
      <c r="B51" t="s">
        <v>281</v>
      </c>
      <c r="C51" t="s">
        <v>282</v>
      </c>
      <c r="D51" t="s">
        <v>38</v>
      </c>
      <c r="E51" t="s">
        <v>121</v>
      </c>
      <c r="F51" t="s">
        <v>126</v>
      </c>
      <c r="G51">
        <v>0</v>
      </c>
      <c r="H51">
        <v>0</v>
      </c>
      <c r="I51">
        <v>0</v>
      </c>
      <c r="J51">
        <v>0</v>
      </c>
      <c r="K51">
        <v>0</v>
      </c>
      <c r="L51">
        <v>0</v>
      </c>
      <c r="M51">
        <v>0</v>
      </c>
      <c r="N51">
        <v>0</v>
      </c>
      <c r="O51">
        <v>0</v>
      </c>
      <c r="P51">
        <v>0</v>
      </c>
      <c r="Q51" s="75">
        <v>45687.829571759263</v>
      </c>
      <c r="T51">
        <v>2</v>
      </c>
      <c r="U51">
        <v>2</v>
      </c>
      <c r="V51" s="75">
        <v>45821.787344135802</v>
      </c>
      <c r="W51" s="75">
        <v>45821.787344135802</v>
      </c>
    </row>
    <row r="52" spans="1:23" x14ac:dyDescent="0.35">
      <c r="A52">
        <v>2024</v>
      </c>
      <c r="B52" t="s">
        <v>283</v>
      </c>
      <c r="C52" t="s">
        <v>284</v>
      </c>
      <c r="D52" t="s">
        <v>37</v>
      </c>
      <c r="E52" t="s">
        <v>121</v>
      </c>
      <c r="F52" t="s">
        <v>126</v>
      </c>
      <c r="G52">
        <v>0</v>
      </c>
      <c r="H52">
        <v>0</v>
      </c>
      <c r="I52">
        <v>0</v>
      </c>
      <c r="J52">
        <v>0</v>
      </c>
      <c r="K52">
        <v>0</v>
      </c>
      <c r="L52">
        <v>0</v>
      </c>
      <c r="M52">
        <v>0</v>
      </c>
      <c r="N52">
        <v>0</v>
      </c>
      <c r="O52">
        <v>0</v>
      </c>
      <c r="P52">
        <v>0</v>
      </c>
      <c r="Q52" s="75">
        <v>45667.692291666666</v>
      </c>
      <c r="T52">
        <v>1</v>
      </c>
      <c r="U52">
        <v>1</v>
      </c>
      <c r="V52" s="75">
        <v>45821.787344135802</v>
      </c>
      <c r="W52" s="75">
        <v>45821.787344135802</v>
      </c>
    </row>
    <row r="53" spans="1:23" x14ac:dyDescent="0.35">
      <c r="A53">
        <v>2024</v>
      </c>
      <c r="B53" t="s">
        <v>285</v>
      </c>
      <c r="C53" t="s">
        <v>286</v>
      </c>
      <c r="D53" t="s">
        <v>42</v>
      </c>
      <c r="E53" t="s">
        <v>173</v>
      </c>
      <c r="F53" t="s">
        <v>173</v>
      </c>
      <c r="G53">
        <v>0</v>
      </c>
      <c r="H53">
        <v>0</v>
      </c>
      <c r="I53">
        <v>0</v>
      </c>
      <c r="J53">
        <v>0</v>
      </c>
      <c r="K53">
        <v>0</v>
      </c>
      <c r="L53">
        <v>0</v>
      </c>
      <c r="M53">
        <v>0</v>
      </c>
      <c r="N53">
        <v>0</v>
      </c>
      <c r="O53">
        <v>0</v>
      </c>
      <c r="P53">
        <v>0</v>
      </c>
      <c r="Q53" s="75"/>
      <c r="T53">
        <v>7</v>
      </c>
      <c r="V53" s="75">
        <v>45821.787344135802</v>
      </c>
      <c r="W53" s="75">
        <v>45821.787344135802</v>
      </c>
    </row>
    <row r="54" spans="1:23" x14ac:dyDescent="0.35">
      <c r="A54">
        <v>2024</v>
      </c>
      <c r="B54" t="s">
        <v>287</v>
      </c>
      <c r="C54" t="s">
        <v>288</v>
      </c>
      <c r="D54" t="s">
        <v>38</v>
      </c>
      <c r="E54" t="s">
        <v>289</v>
      </c>
      <c r="F54" t="s">
        <v>170</v>
      </c>
      <c r="G54">
        <v>0</v>
      </c>
      <c r="H54">
        <v>0</v>
      </c>
      <c r="I54">
        <v>0</v>
      </c>
      <c r="J54">
        <v>0</v>
      </c>
      <c r="K54">
        <v>0</v>
      </c>
      <c r="L54">
        <v>0</v>
      </c>
      <c r="M54">
        <v>0</v>
      </c>
      <c r="N54">
        <v>0</v>
      </c>
      <c r="O54">
        <v>0</v>
      </c>
      <c r="P54">
        <v>0</v>
      </c>
      <c r="Q54" s="75">
        <v>45736.697870370372</v>
      </c>
      <c r="T54">
        <v>2</v>
      </c>
      <c r="V54" s="75">
        <v>45821.787344135802</v>
      </c>
      <c r="W54" s="75">
        <v>45821.787344135802</v>
      </c>
    </row>
    <row r="55" spans="1:23" x14ac:dyDescent="0.35">
      <c r="A55">
        <v>2024</v>
      </c>
      <c r="B55" t="s">
        <v>290</v>
      </c>
      <c r="C55" t="s">
        <v>291</v>
      </c>
      <c r="D55" t="s">
        <v>40</v>
      </c>
      <c r="E55" t="s">
        <v>214</v>
      </c>
      <c r="F55" t="s">
        <v>170</v>
      </c>
      <c r="G55">
        <v>0</v>
      </c>
      <c r="H55">
        <v>0</v>
      </c>
      <c r="I55">
        <v>0</v>
      </c>
      <c r="J55">
        <v>0</v>
      </c>
      <c r="K55">
        <v>0</v>
      </c>
      <c r="L55">
        <v>0</v>
      </c>
      <c r="M55">
        <v>0</v>
      </c>
      <c r="N55">
        <v>0</v>
      </c>
      <c r="O55">
        <v>0</v>
      </c>
      <c r="P55">
        <v>0</v>
      </c>
      <c r="Q55" s="75"/>
      <c r="T55">
        <v>4</v>
      </c>
      <c r="V55" s="75">
        <v>45821.787344135802</v>
      </c>
      <c r="W55" s="75">
        <v>45821.787344135802</v>
      </c>
    </row>
    <row r="56" spans="1:23" x14ac:dyDescent="0.35">
      <c r="A56">
        <v>2024</v>
      </c>
      <c r="B56" t="s">
        <v>292</v>
      </c>
      <c r="C56" t="s">
        <v>293</v>
      </c>
      <c r="D56" t="s">
        <v>37</v>
      </c>
      <c r="E56" t="s">
        <v>121</v>
      </c>
      <c r="F56" t="s">
        <v>126</v>
      </c>
      <c r="G56">
        <v>0</v>
      </c>
      <c r="H56">
        <v>0</v>
      </c>
      <c r="I56">
        <v>0</v>
      </c>
      <c r="J56">
        <v>0</v>
      </c>
      <c r="K56">
        <v>0</v>
      </c>
      <c r="L56">
        <v>0</v>
      </c>
      <c r="M56">
        <v>0</v>
      </c>
      <c r="N56">
        <v>0</v>
      </c>
      <c r="O56">
        <v>0</v>
      </c>
      <c r="P56">
        <v>0</v>
      </c>
      <c r="Q56" s="75">
        <v>45747.935243055559</v>
      </c>
      <c r="T56">
        <v>1</v>
      </c>
      <c r="U56">
        <v>1</v>
      </c>
      <c r="V56" s="75">
        <v>45821.787344135802</v>
      </c>
      <c r="W56" s="75">
        <v>45821.787344135802</v>
      </c>
    </row>
    <row r="57" spans="1:23" x14ac:dyDescent="0.35">
      <c r="A57">
        <v>2024</v>
      </c>
      <c r="B57" t="s">
        <v>294</v>
      </c>
      <c r="C57" t="s">
        <v>295</v>
      </c>
      <c r="D57" t="s">
        <v>38</v>
      </c>
      <c r="E57" t="s">
        <v>296</v>
      </c>
      <c r="F57" t="s">
        <v>170</v>
      </c>
      <c r="G57">
        <v>0</v>
      </c>
      <c r="H57">
        <v>0</v>
      </c>
      <c r="I57">
        <v>0</v>
      </c>
      <c r="J57">
        <v>0</v>
      </c>
      <c r="K57">
        <v>0</v>
      </c>
      <c r="L57">
        <v>0</v>
      </c>
      <c r="M57">
        <v>0</v>
      </c>
      <c r="N57">
        <v>0</v>
      </c>
      <c r="O57">
        <v>0</v>
      </c>
      <c r="P57">
        <v>0</v>
      </c>
      <c r="Q57" s="75">
        <v>45758.798252314817</v>
      </c>
      <c r="T57">
        <v>2</v>
      </c>
      <c r="V57" s="75">
        <v>45821.787344135802</v>
      </c>
      <c r="W57" s="75">
        <v>45821.787344135802</v>
      </c>
    </row>
    <row r="58" spans="1:23" x14ac:dyDescent="0.35">
      <c r="A58">
        <v>2024</v>
      </c>
      <c r="B58" t="s">
        <v>297</v>
      </c>
      <c r="C58" t="s">
        <v>298</v>
      </c>
      <c r="D58" t="s">
        <v>38</v>
      </c>
      <c r="E58" t="s">
        <v>209</v>
      </c>
      <c r="F58" t="s">
        <v>170</v>
      </c>
      <c r="G58">
        <v>0</v>
      </c>
      <c r="H58">
        <v>0</v>
      </c>
      <c r="I58">
        <v>0</v>
      </c>
      <c r="J58">
        <v>0</v>
      </c>
      <c r="K58">
        <v>0</v>
      </c>
      <c r="L58">
        <v>0</v>
      </c>
      <c r="M58">
        <v>0</v>
      </c>
      <c r="N58">
        <v>0</v>
      </c>
      <c r="O58">
        <v>0</v>
      </c>
      <c r="P58">
        <v>0</v>
      </c>
      <c r="Q58" s="75">
        <v>45649.898935185185</v>
      </c>
      <c r="T58">
        <v>2</v>
      </c>
      <c r="V58" s="75">
        <v>45821.787344135802</v>
      </c>
      <c r="W58" s="75">
        <v>45821.787344135802</v>
      </c>
    </row>
    <row r="59" spans="1:23" x14ac:dyDescent="0.35">
      <c r="A59">
        <v>2024</v>
      </c>
      <c r="B59" t="s">
        <v>299</v>
      </c>
      <c r="C59" t="s">
        <v>300</v>
      </c>
      <c r="D59" t="s">
        <v>40</v>
      </c>
      <c r="E59" t="s">
        <v>173</v>
      </c>
      <c r="F59" t="s">
        <v>173</v>
      </c>
      <c r="G59">
        <v>0</v>
      </c>
      <c r="H59">
        <v>0</v>
      </c>
      <c r="I59">
        <v>0</v>
      </c>
      <c r="J59">
        <v>0</v>
      </c>
      <c r="K59">
        <v>0</v>
      </c>
      <c r="L59">
        <v>0</v>
      </c>
      <c r="M59">
        <v>0</v>
      </c>
      <c r="N59">
        <v>0</v>
      </c>
      <c r="O59">
        <v>0</v>
      </c>
      <c r="P59">
        <v>0</v>
      </c>
      <c r="Q59" s="75">
        <v>45702.896909722222</v>
      </c>
      <c r="T59">
        <v>4</v>
      </c>
      <c r="V59" s="75">
        <v>45821.787344135802</v>
      </c>
      <c r="W59" s="75">
        <v>45821.787344135802</v>
      </c>
    </row>
    <row r="60" spans="1:23" x14ac:dyDescent="0.35">
      <c r="A60">
        <v>2024</v>
      </c>
      <c r="B60" t="s">
        <v>301</v>
      </c>
      <c r="C60" t="s">
        <v>302</v>
      </c>
      <c r="D60" t="s">
        <v>38</v>
      </c>
      <c r="E60" t="s">
        <v>202</v>
      </c>
      <c r="F60" t="s">
        <v>170</v>
      </c>
      <c r="G60">
        <v>0</v>
      </c>
      <c r="H60">
        <v>0</v>
      </c>
      <c r="I60">
        <v>0</v>
      </c>
      <c r="J60">
        <v>0</v>
      </c>
      <c r="K60">
        <v>0</v>
      </c>
      <c r="L60">
        <v>0</v>
      </c>
      <c r="M60">
        <v>0</v>
      </c>
      <c r="N60">
        <v>0</v>
      </c>
      <c r="O60">
        <v>0</v>
      </c>
      <c r="P60">
        <v>0</v>
      </c>
      <c r="Q60" s="75"/>
      <c r="T60">
        <v>2</v>
      </c>
      <c r="V60" s="75">
        <v>45821.787344135802</v>
      </c>
      <c r="W60" s="75">
        <v>45821.787344135802</v>
      </c>
    </row>
    <row r="61" spans="1:23" x14ac:dyDescent="0.35">
      <c r="A61">
        <v>2024</v>
      </c>
      <c r="B61" t="s">
        <v>303</v>
      </c>
      <c r="C61" t="s">
        <v>304</v>
      </c>
      <c r="D61" t="s">
        <v>38</v>
      </c>
      <c r="E61" t="s">
        <v>214</v>
      </c>
      <c r="F61" t="s">
        <v>170</v>
      </c>
      <c r="G61">
        <v>0</v>
      </c>
      <c r="H61">
        <v>0</v>
      </c>
      <c r="I61">
        <v>0</v>
      </c>
      <c r="J61">
        <v>0</v>
      </c>
      <c r="K61">
        <v>0</v>
      </c>
      <c r="L61">
        <v>0</v>
      </c>
      <c r="M61">
        <v>0</v>
      </c>
      <c r="N61">
        <v>0</v>
      </c>
      <c r="O61">
        <v>0</v>
      </c>
      <c r="P61">
        <v>0</v>
      </c>
      <c r="Q61" s="75"/>
      <c r="T61">
        <v>2</v>
      </c>
      <c r="V61" s="75">
        <v>45821.787344135802</v>
      </c>
      <c r="W61" s="75">
        <v>45821.787344135802</v>
      </c>
    </row>
    <row r="62" spans="1:23" x14ac:dyDescent="0.35">
      <c r="A62">
        <v>2024</v>
      </c>
      <c r="B62" t="s">
        <v>305</v>
      </c>
      <c r="C62" t="s">
        <v>306</v>
      </c>
      <c r="D62" t="s">
        <v>38</v>
      </c>
      <c r="E62" t="s">
        <v>197</v>
      </c>
      <c r="F62" t="s">
        <v>170</v>
      </c>
      <c r="G62">
        <v>0</v>
      </c>
      <c r="H62">
        <v>0</v>
      </c>
      <c r="I62">
        <v>0</v>
      </c>
      <c r="J62">
        <v>0</v>
      </c>
      <c r="K62">
        <v>0</v>
      </c>
      <c r="L62">
        <v>0</v>
      </c>
      <c r="M62">
        <v>0</v>
      </c>
      <c r="N62">
        <v>0</v>
      </c>
      <c r="O62">
        <v>0</v>
      </c>
      <c r="P62">
        <v>0</v>
      </c>
      <c r="Q62" s="75"/>
      <c r="T62">
        <v>2</v>
      </c>
      <c r="V62" s="75">
        <v>45821.787344135802</v>
      </c>
      <c r="W62" s="75">
        <v>45821.787344135802</v>
      </c>
    </row>
    <row r="63" spans="1:23" x14ac:dyDescent="0.35">
      <c r="A63">
        <v>2024</v>
      </c>
      <c r="B63" t="s">
        <v>307</v>
      </c>
      <c r="C63" t="s">
        <v>308</v>
      </c>
      <c r="D63" t="s">
        <v>41</v>
      </c>
      <c r="E63" t="s">
        <v>309</v>
      </c>
      <c r="F63" t="s">
        <v>170</v>
      </c>
      <c r="G63">
        <v>0</v>
      </c>
      <c r="H63">
        <v>0</v>
      </c>
      <c r="I63">
        <v>0</v>
      </c>
      <c r="J63">
        <v>0</v>
      </c>
      <c r="K63">
        <v>0</v>
      </c>
      <c r="L63">
        <v>0</v>
      </c>
      <c r="M63">
        <v>0</v>
      </c>
      <c r="N63">
        <v>0</v>
      </c>
      <c r="O63">
        <v>0</v>
      </c>
      <c r="P63">
        <v>0</v>
      </c>
      <c r="Q63" s="75">
        <v>45663.829293981478</v>
      </c>
      <c r="T63">
        <v>5</v>
      </c>
      <c r="V63" s="75">
        <v>45821.787344135802</v>
      </c>
      <c r="W63" s="75">
        <v>45821.787344135802</v>
      </c>
    </row>
    <row r="64" spans="1:23" x14ac:dyDescent="0.35">
      <c r="A64">
        <v>2024</v>
      </c>
      <c r="B64" t="s">
        <v>310</v>
      </c>
      <c r="C64" t="s">
        <v>311</v>
      </c>
      <c r="D64" t="s">
        <v>39</v>
      </c>
      <c r="E64" t="s">
        <v>309</v>
      </c>
      <c r="F64" t="s">
        <v>170</v>
      </c>
      <c r="G64">
        <v>0</v>
      </c>
      <c r="H64">
        <v>0</v>
      </c>
      <c r="I64">
        <v>0</v>
      </c>
      <c r="J64">
        <v>0</v>
      </c>
      <c r="K64">
        <v>0</v>
      </c>
      <c r="L64">
        <v>0</v>
      </c>
      <c r="M64">
        <v>0</v>
      </c>
      <c r="N64">
        <v>0</v>
      </c>
      <c r="O64">
        <v>0</v>
      </c>
      <c r="P64">
        <v>0</v>
      </c>
      <c r="Q64" s="75"/>
      <c r="T64">
        <v>3</v>
      </c>
      <c r="V64" s="75">
        <v>45821.787344135802</v>
      </c>
      <c r="W64" s="75">
        <v>45821.787344135802</v>
      </c>
    </row>
    <row r="65" spans="1:23" x14ac:dyDescent="0.35">
      <c r="A65">
        <v>2024</v>
      </c>
      <c r="B65" t="s">
        <v>312</v>
      </c>
      <c r="C65" t="s">
        <v>313</v>
      </c>
      <c r="D65" t="s">
        <v>42</v>
      </c>
      <c r="E65" t="s">
        <v>121</v>
      </c>
      <c r="F65" t="s">
        <v>126</v>
      </c>
      <c r="G65">
        <v>0</v>
      </c>
      <c r="H65">
        <v>0</v>
      </c>
      <c r="I65">
        <v>0</v>
      </c>
      <c r="J65">
        <v>0</v>
      </c>
      <c r="K65">
        <v>0</v>
      </c>
      <c r="L65">
        <v>0</v>
      </c>
      <c r="M65">
        <v>0</v>
      </c>
      <c r="N65">
        <v>0</v>
      </c>
      <c r="O65">
        <v>0</v>
      </c>
      <c r="P65">
        <v>0</v>
      </c>
      <c r="Q65" s="75">
        <v>45692.648900462962</v>
      </c>
      <c r="T65">
        <v>6</v>
      </c>
      <c r="U65">
        <v>6</v>
      </c>
      <c r="V65" s="75">
        <v>45821.787344135802</v>
      </c>
      <c r="W65" s="75">
        <v>45821.787344135802</v>
      </c>
    </row>
    <row r="66" spans="1:23" x14ac:dyDescent="0.35">
      <c r="A66">
        <v>2024</v>
      </c>
      <c r="B66" t="s">
        <v>314</v>
      </c>
      <c r="C66" t="s">
        <v>315</v>
      </c>
      <c r="D66" t="s">
        <v>42</v>
      </c>
      <c r="E66" t="s">
        <v>289</v>
      </c>
      <c r="F66" t="s">
        <v>170</v>
      </c>
      <c r="G66">
        <v>0</v>
      </c>
      <c r="H66">
        <v>0</v>
      </c>
      <c r="I66">
        <v>0</v>
      </c>
      <c r="J66">
        <v>0</v>
      </c>
      <c r="K66">
        <v>0</v>
      </c>
      <c r="L66">
        <v>0</v>
      </c>
      <c r="M66">
        <v>0</v>
      </c>
      <c r="N66">
        <v>0</v>
      </c>
      <c r="O66">
        <v>0</v>
      </c>
      <c r="P66">
        <v>0</v>
      </c>
      <c r="Q66" s="75">
        <v>45736.696817129632</v>
      </c>
      <c r="T66">
        <v>6</v>
      </c>
      <c r="V66" s="75">
        <v>45821.787344135802</v>
      </c>
      <c r="W66" s="75">
        <v>45821.787344135802</v>
      </c>
    </row>
    <row r="67" spans="1:23" x14ac:dyDescent="0.35">
      <c r="A67">
        <v>2024</v>
      </c>
      <c r="B67" t="s">
        <v>316</v>
      </c>
      <c r="C67" t="s">
        <v>317</v>
      </c>
      <c r="D67" t="s">
        <v>38</v>
      </c>
      <c r="E67" t="s">
        <v>214</v>
      </c>
      <c r="F67" t="s">
        <v>170</v>
      </c>
      <c r="G67">
        <v>0</v>
      </c>
      <c r="H67">
        <v>0</v>
      </c>
      <c r="I67">
        <v>0</v>
      </c>
      <c r="J67">
        <v>0</v>
      </c>
      <c r="K67">
        <v>0</v>
      </c>
      <c r="L67">
        <v>0</v>
      </c>
      <c r="M67">
        <v>0</v>
      </c>
      <c r="N67">
        <v>0</v>
      </c>
      <c r="O67">
        <v>0</v>
      </c>
      <c r="P67">
        <v>0</v>
      </c>
      <c r="Q67" s="75"/>
      <c r="T67">
        <v>2</v>
      </c>
      <c r="V67" s="75">
        <v>45821.787344135802</v>
      </c>
      <c r="W67" s="75">
        <v>45821.787344135802</v>
      </c>
    </row>
    <row r="68" spans="1:23" x14ac:dyDescent="0.35">
      <c r="A68">
        <v>2024</v>
      </c>
      <c r="B68" t="s">
        <v>318</v>
      </c>
      <c r="C68" t="s">
        <v>319</v>
      </c>
      <c r="D68" t="s">
        <v>37</v>
      </c>
      <c r="E68" t="s">
        <v>173</v>
      </c>
      <c r="F68" t="s">
        <v>173</v>
      </c>
      <c r="G68">
        <v>0</v>
      </c>
      <c r="H68">
        <v>0</v>
      </c>
      <c r="I68">
        <v>0</v>
      </c>
      <c r="J68">
        <v>0</v>
      </c>
      <c r="K68">
        <v>0</v>
      </c>
      <c r="L68">
        <v>0</v>
      </c>
      <c r="M68">
        <v>0</v>
      </c>
      <c r="N68">
        <v>0</v>
      </c>
      <c r="O68">
        <v>0</v>
      </c>
      <c r="P68">
        <v>0</v>
      </c>
      <c r="Q68" s="75">
        <v>45687.976377314815</v>
      </c>
      <c r="T68">
        <v>1</v>
      </c>
      <c r="V68" s="75">
        <v>45821.787344135802</v>
      </c>
      <c r="W68" s="75">
        <v>45821.787344135802</v>
      </c>
    </row>
    <row r="69" spans="1:23" x14ac:dyDescent="0.35">
      <c r="A69">
        <v>2024</v>
      </c>
      <c r="B69" t="s">
        <v>320</v>
      </c>
      <c r="C69" t="s">
        <v>321</v>
      </c>
      <c r="D69" t="s">
        <v>37</v>
      </c>
      <c r="E69" t="s">
        <v>173</v>
      </c>
      <c r="F69" t="s">
        <v>173</v>
      </c>
      <c r="G69">
        <v>0</v>
      </c>
      <c r="H69">
        <v>0</v>
      </c>
      <c r="I69">
        <v>0</v>
      </c>
      <c r="J69">
        <v>0</v>
      </c>
      <c r="K69">
        <v>0</v>
      </c>
      <c r="L69">
        <v>0</v>
      </c>
      <c r="M69">
        <v>0</v>
      </c>
      <c r="N69">
        <v>0</v>
      </c>
      <c r="O69">
        <v>0</v>
      </c>
      <c r="P69">
        <v>0</v>
      </c>
      <c r="Q69" s="75">
        <v>45695.778900462959</v>
      </c>
      <c r="T69">
        <v>1</v>
      </c>
      <c r="V69" s="75">
        <v>45821.787344135802</v>
      </c>
      <c r="W69" s="75">
        <v>45821.787344135802</v>
      </c>
    </row>
    <row r="70" spans="1:23" x14ac:dyDescent="0.35">
      <c r="A70">
        <v>2024</v>
      </c>
      <c r="B70" t="s">
        <v>322</v>
      </c>
      <c r="C70" t="s">
        <v>323</v>
      </c>
      <c r="D70" t="s">
        <v>39</v>
      </c>
      <c r="E70" t="s">
        <v>173</v>
      </c>
      <c r="F70" t="s">
        <v>173</v>
      </c>
      <c r="G70">
        <v>0</v>
      </c>
      <c r="H70">
        <v>0</v>
      </c>
      <c r="I70">
        <v>0</v>
      </c>
      <c r="J70">
        <v>0</v>
      </c>
      <c r="K70">
        <v>0</v>
      </c>
      <c r="L70">
        <v>0</v>
      </c>
      <c r="M70">
        <v>0</v>
      </c>
      <c r="N70">
        <v>0</v>
      </c>
      <c r="O70">
        <v>0</v>
      </c>
      <c r="P70">
        <v>0</v>
      </c>
      <c r="Q70" s="75">
        <v>45665.674710648149</v>
      </c>
      <c r="T70">
        <v>3</v>
      </c>
      <c r="V70" s="75">
        <v>45821.787344135802</v>
      </c>
      <c r="W70" s="75">
        <v>45821.787344135802</v>
      </c>
    </row>
    <row r="71" spans="1:23" x14ac:dyDescent="0.35">
      <c r="A71">
        <v>2024</v>
      </c>
      <c r="B71" t="s">
        <v>324</v>
      </c>
      <c r="C71" t="s">
        <v>325</v>
      </c>
      <c r="D71" t="s">
        <v>38</v>
      </c>
      <c r="E71" t="s">
        <v>169</v>
      </c>
      <c r="F71" t="s">
        <v>170</v>
      </c>
      <c r="G71">
        <v>0</v>
      </c>
      <c r="H71">
        <v>0</v>
      </c>
      <c r="I71">
        <v>0</v>
      </c>
      <c r="J71">
        <v>0</v>
      </c>
      <c r="K71">
        <v>0</v>
      </c>
      <c r="L71">
        <v>0</v>
      </c>
      <c r="M71">
        <v>0</v>
      </c>
      <c r="N71">
        <v>0</v>
      </c>
      <c r="O71">
        <v>0</v>
      </c>
      <c r="P71">
        <v>0</v>
      </c>
      <c r="Q71" s="75"/>
      <c r="T71">
        <v>2</v>
      </c>
      <c r="V71" s="75">
        <v>45821.787344135802</v>
      </c>
      <c r="W71" s="75">
        <v>45821.787344135802</v>
      </c>
    </row>
    <row r="72" spans="1:23" x14ac:dyDescent="0.35">
      <c r="A72">
        <v>2024</v>
      </c>
      <c r="B72" t="s">
        <v>326</v>
      </c>
      <c r="C72" t="s">
        <v>327</v>
      </c>
      <c r="D72" t="s">
        <v>37</v>
      </c>
      <c r="E72" t="s">
        <v>173</v>
      </c>
      <c r="F72" t="s">
        <v>173</v>
      </c>
      <c r="G72">
        <v>0</v>
      </c>
      <c r="H72">
        <v>0</v>
      </c>
      <c r="I72">
        <v>0</v>
      </c>
      <c r="J72">
        <v>0</v>
      </c>
      <c r="K72">
        <v>0</v>
      </c>
      <c r="L72">
        <v>0</v>
      </c>
      <c r="M72">
        <v>0</v>
      </c>
      <c r="N72">
        <v>0</v>
      </c>
      <c r="O72">
        <v>0</v>
      </c>
      <c r="P72">
        <v>0</v>
      </c>
      <c r="Q72" s="75">
        <v>45667.817662037036</v>
      </c>
      <c r="T72">
        <v>1</v>
      </c>
      <c r="V72" s="75">
        <v>45821.787344135802</v>
      </c>
      <c r="W72" s="75">
        <v>45821.787344135802</v>
      </c>
    </row>
    <row r="73" spans="1:23" x14ac:dyDescent="0.35">
      <c r="A73">
        <v>2024</v>
      </c>
      <c r="B73" t="s">
        <v>328</v>
      </c>
      <c r="C73" t="s">
        <v>329</v>
      </c>
      <c r="D73" t="s">
        <v>40</v>
      </c>
      <c r="E73" t="s">
        <v>173</v>
      </c>
      <c r="F73" t="s">
        <v>173</v>
      </c>
      <c r="G73">
        <v>1</v>
      </c>
      <c r="H73">
        <v>0</v>
      </c>
      <c r="I73">
        <v>0</v>
      </c>
      <c r="J73">
        <v>0</v>
      </c>
      <c r="K73">
        <v>0</v>
      </c>
      <c r="L73">
        <v>0</v>
      </c>
      <c r="M73">
        <v>0</v>
      </c>
      <c r="N73">
        <v>0</v>
      </c>
      <c r="O73">
        <v>0</v>
      </c>
      <c r="P73">
        <v>0</v>
      </c>
      <c r="Q73" s="75"/>
      <c r="R73">
        <v>0</v>
      </c>
      <c r="S73">
        <v>0</v>
      </c>
      <c r="T73">
        <v>4</v>
      </c>
      <c r="V73" s="75">
        <v>45821.787344135802</v>
      </c>
      <c r="W73" s="75">
        <v>45821.787344135802</v>
      </c>
    </row>
    <row r="74" spans="1:23" x14ac:dyDescent="0.35">
      <c r="A74">
        <v>2024</v>
      </c>
      <c r="B74" t="s">
        <v>330</v>
      </c>
      <c r="C74" t="s">
        <v>331</v>
      </c>
      <c r="D74" t="s">
        <v>38</v>
      </c>
      <c r="E74" t="s">
        <v>173</v>
      </c>
      <c r="F74" t="s">
        <v>173</v>
      </c>
      <c r="G74">
        <v>4</v>
      </c>
      <c r="H74">
        <v>0</v>
      </c>
      <c r="I74">
        <v>0</v>
      </c>
      <c r="J74">
        <v>0</v>
      </c>
      <c r="K74">
        <v>0</v>
      </c>
      <c r="L74">
        <v>0</v>
      </c>
      <c r="M74">
        <v>0</v>
      </c>
      <c r="N74">
        <v>0</v>
      </c>
      <c r="O74">
        <v>0</v>
      </c>
      <c r="P74">
        <v>0</v>
      </c>
      <c r="Q74" s="75"/>
      <c r="R74">
        <v>0</v>
      </c>
      <c r="S74">
        <v>1</v>
      </c>
      <c r="T74">
        <v>6</v>
      </c>
      <c r="V74" s="75">
        <v>45821.787344135802</v>
      </c>
      <c r="W74" s="75">
        <v>45821.787344135802</v>
      </c>
    </row>
    <row r="75" spans="1:23" x14ac:dyDescent="0.35">
      <c r="A75">
        <v>2024</v>
      </c>
      <c r="B75" t="s">
        <v>332</v>
      </c>
      <c r="C75" t="s">
        <v>333</v>
      </c>
      <c r="D75" t="s">
        <v>37</v>
      </c>
      <c r="E75" t="s">
        <v>173</v>
      </c>
      <c r="F75" t="s">
        <v>173</v>
      </c>
      <c r="G75">
        <v>2</v>
      </c>
      <c r="H75">
        <v>12.5</v>
      </c>
      <c r="I75">
        <v>0</v>
      </c>
      <c r="J75">
        <v>0</v>
      </c>
      <c r="K75">
        <v>0</v>
      </c>
      <c r="L75">
        <v>0</v>
      </c>
      <c r="M75">
        <v>0</v>
      </c>
      <c r="N75">
        <v>0</v>
      </c>
      <c r="O75">
        <v>0</v>
      </c>
      <c r="P75">
        <v>0</v>
      </c>
      <c r="Q75" s="75"/>
      <c r="R75">
        <v>0</v>
      </c>
      <c r="S75">
        <v>0</v>
      </c>
      <c r="T75">
        <v>1</v>
      </c>
      <c r="V75" s="75">
        <v>45821.787344135802</v>
      </c>
      <c r="W75" s="75">
        <v>45821.787344135802</v>
      </c>
    </row>
    <row r="76" spans="1:23" x14ac:dyDescent="0.35">
      <c r="A76">
        <v>2024</v>
      </c>
      <c r="B76" t="s">
        <v>334</v>
      </c>
      <c r="C76" t="s">
        <v>335</v>
      </c>
      <c r="D76" t="s">
        <v>44</v>
      </c>
      <c r="E76" t="s">
        <v>173</v>
      </c>
      <c r="F76" t="s">
        <v>173</v>
      </c>
      <c r="G76">
        <v>39</v>
      </c>
      <c r="H76">
        <v>32.75</v>
      </c>
      <c r="I76">
        <v>0</v>
      </c>
      <c r="J76">
        <v>0</v>
      </c>
      <c r="K76">
        <v>0</v>
      </c>
      <c r="L76">
        <v>0</v>
      </c>
      <c r="M76">
        <v>0</v>
      </c>
      <c r="N76">
        <v>0</v>
      </c>
      <c r="O76">
        <v>0</v>
      </c>
      <c r="P76">
        <v>0</v>
      </c>
      <c r="Q76" s="75"/>
      <c r="R76">
        <v>0</v>
      </c>
      <c r="S76">
        <v>1</v>
      </c>
      <c r="T76">
        <v>8</v>
      </c>
      <c r="V76" s="75">
        <v>45821.787344135802</v>
      </c>
      <c r="W76" s="75">
        <v>45821.787344135802</v>
      </c>
    </row>
    <row r="77" spans="1:23" x14ac:dyDescent="0.35">
      <c r="A77">
        <v>2024</v>
      </c>
      <c r="B77" t="s">
        <v>336</v>
      </c>
      <c r="C77" t="s">
        <v>337</v>
      </c>
      <c r="D77" t="s">
        <v>38</v>
      </c>
      <c r="E77" t="s">
        <v>121</v>
      </c>
      <c r="F77" t="s">
        <v>126</v>
      </c>
      <c r="G77">
        <v>1</v>
      </c>
      <c r="H77">
        <v>0.75</v>
      </c>
      <c r="I77">
        <v>0</v>
      </c>
      <c r="J77">
        <v>0</v>
      </c>
      <c r="K77">
        <v>0</v>
      </c>
      <c r="L77">
        <v>0</v>
      </c>
      <c r="M77">
        <v>0</v>
      </c>
      <c r="N77">
        <v>0</v>
      </c>
      <c r="O77">
        <v>0</v>
      </c>
      <c r="P77">
        <v>0</v>
      </c>
      <c r="Q77" s="75">
        <v>45741.845914351848</v>
      </c>
      <c r="R77">
        <v>0</v>
      </c>
      <c r="S77">
        <v>0</v>
      </c>
      <c r="T77">
        <v>2</v>
      </c>
      <c r="U77">
        <v>2</v>
      </c>
      <c r="V77" s="75">
        <v>45821.787344135802</v>
      </c>
      <c r="W77" s="75">
        <v>45821.787344135802</v>
      </c>
    </row>
    <row r="78" spans="1:23" x14ac:dyDescent="0.35">
      <c r="A78">
        <v>2024</v>
      </c>
      <c r="B78" t="s">
        <v>338</v>
      </c>
      <c r="C78" t="s">
        <v>339</v>
      </c>
      <c r="D78" t="s">
        <v>43</v>
      </c>
      <c r="E78" t="s">
        <v>173</v>
      </c>
      <c r="F78" t="s">
        <v>173</v>
      </c>
      <c r="G78">
        <v>1</v>
      </c>
      <c r="H78">
        <v>0.25</v>
      </c>
      <c r="I78">
        <v>0</v>
      </c>
      <c r="J78">
        <v>0</v>
      </c>
      <c r="K78">
        <v>0</v>
      </c>
      <c r="L78">
        <v>0</v>
      </c>
      <c r="M78">
        <v>0</v>
      </c>
      <c r="N78">
        <v>0</v>
      </c>
      <c r="O78">
        <v>0</v>
      </c>
      <c r="P78">
        <v>0</v>
      </c>
      <c r="Q78" s="75"/>
      <c r="R78">
        <v>0</v>
      </c>
      <c r="S78">
        <v>0</v>
      </c>
      <c r="T78">
        <v>7</v>
      </c>
      <c r="V78" s="75">
        <v>45821.787344135802</v>
      </c>
      <c r="W78" s="75">
        <v>45821.787344135802</v>
      </c>
    </row>
    <row r="79" spans="1:23" x14ac:dyDescent="0.35">
      <c r="A79">
        <v>2024</v>
      </c>
      <c r="B79" t="s">
        <v>340</v>
      </c>
      <c r="C79" t="s">
        <v>341</v>
      </c>
      <c r="D79" t="s">
        <v>37</v>
      </c>
      <c r="E79" t="s">
        <v>173</v>
      </c>
      <c r="F79" t="s">
        <v>173</v>
      </c>
      <c r="G79">
        <v>29</v>
      </c>
      <c r="H79">
        <v>204</v>
      </c>
      <c r="I79">
        <v>0</v>
      </c>
      <c r="J79">
        <v>0</v>
      </c>
      <c r="K79">
        <v>0</v>
      </c>
      <c r="L79">
        <v>0</v>
      </c>
      <c r="M79">
        <v>0</v>
      </c>
      <c r="N79">
        <v>0</v>
      </c>
      <c r="O79">
        <v>0</v>
      </c>
      <c r="P79">
        <v>0</v>
      </c>
      <c r="Q79" s="75"/>
      <c r="R79">
        <v>0</v>
      </c>
      <c r="S79">
        <v>0</v>
      </c>
      <c r="T79">
        <v>1</v>
      </c>
      <c r="V79" s="75">
        <v>45821.787344135802</v>
      </c>
      <c r="W79" s="75">
        <v>45821.787344135802</v>
      </c>
    </row>
    <row r="80" spans="1:23" x14ac:dyDescent="0.35">
      <c r="A80">
        <v>2024</v>
      </c>
      <c r="B80" t="s">
        <v>342</v>
      </c>
      <c r="C80" t="s">
        <v>343</v>
      </c>
      <c r="D80" t="s">
        <v>37</v>
      </c>
      <c r="E80" t="s">
        <v>173</v>
      </c>
      <c r="F80" t="s">
        <v>173</v>
      </c>
      <c r="G80">
        <v>2</v>
      </c>
      <c r="H80">
        <v>2.5</v>
      </c>
      <c r="I80">
        <v>0</v>
      </c>
      <c r="J80">
        <v>0</v>
      </c>
      <c r="K80">
        <v>0</v>
      </c>
      <c r="L80">
        <v>0</v>
      </c>
      <c r="M80">
        <v>0</v>
      </c>
      <c r="N80">
        <v>0</v>
      </c>
      <c r="O80">
        <v>0</v>
      </c>
      <c r="P80">
        <v>0</v>
      </c>
      <c r="Q80" s="75"/>
      <c r="R80">
        <v>1</v>
      </c>
      <c r="S80">
        <v>0</v>
      </c>
      <c r="T80">
        <v>1</v>
      </c>
      <c r="V80" s="75">
        <v>45821.787344135802</v>
      </c>
      <c r="W80" s="75">
        <v>45821.787344135802</v>
      </c>
    </row>
    <row r="81" spans="1:23" x14ac:dyDescent="0.35">
      <c r="A81">
        <v>2024</v>
      </c>
      <c r="B81" t="s">
        <v>344</v>
      </c>
      <c r="C81" t="s">
        <v>345</v>
      </c>
      <c r="D81" t="s">
        <v>38</v>
      </c>
      <c r="E81" t="s">
        <v>173</v>
      </c>
      <c r="F81" t="s">
        <v>173</v>
      </c>
      <c r="G81">
        <v>1</v>
      </c>
      <c r="H81">
        <v>1</v>
      </c>
      <c r="I81">
        <v>0</v>
      </c>
      <c r="J81">
        <v>0</v>
      </c>
      <c r="K81">
        <v>0</v>
      </c>
      <c r="L81">
        <v>0</v>
      </c>
      <c r="M81">
        <v>0</v>
      </c>
      <c r="N81">
        <v>0</v>
      </c>
      <c r="O81">
        <v>0</v>
      </c>
      <c r="P81">
        <v>0</v>
      </c>
      <c r="Q81" s="75"/>
      <c r="R81">
        <v>0</v>
      </c>
      <c r="S81">
        <v>0</v>
      </c>
      <c r="T81">
        <v>2</v>
      </c>
      <c r="V81" s="75">
        <v>45821.787344135802</v>
      </c>
      <c r="W81" s="75">
        <v>45821.787344135802</v>
      </c>
    </row>
    <row r="82" spans="1:23" x14ac:dyDescent="0.35">
      <c r="A82">
        <v>2024</v>
      </c>
      <c r="B82" t="s">
        <v>346</v>
      </c>
      <c r="C82" t="s">
        <v>347</v>
      </c>
      <c r="D82" t="s">
        <v>38</v>
      </c>
      <c r="E82" t="s">
        <v>209</v>
      </c>
      <c r="F82" t="s">
        <v>170</v>
      </c>
      <c r="G82">
        <v>1</v>
      </c>
      <c r="H82">
        <v>17</v>
      </c>
      <c r="I82">
        <v>55</v>
      </c>
      <c r="J82">
        <v>0</v>
      </c>
      <c r="K82">
        <v>0</v>
      </c>
      <c r="L82">
        <v>0</v>
      </c>
      <c r="M82">
        <v>0</v>
      </c>
      <c r="N82">
        <v>0</v>
      </c>
      <c r="O82">
        <v>0</v>
      </c>
      <c r="P82">
        <v>0</v>
      </c>
      <c r="Q82" s="75">
        <v>45693.855451388888</v>
      </c>
      <c r="R82">
        <v>0</v>
      </c>
      <c r="S82">
        <v>0</v>
      </c>
      <c r="T82">
        <v>2</v>
      </c>
      <c r="V82" s="75">
        <v>45821.787344135802</v>
      </c>
      <c r="W82" s="75">
        <v>45821.787344135802</v>
      </c>
    </row>
    <row r="83" spans="1:23" x14ac:dyDescent="0.35">
      <c r="A83">
        <v>2024</v>
      </c>
      <c r="B83" t="s">
        <v>348</v>
      </c>
      <c r="C83" t="s">
        <v>349</v>
      </c>
      <c r="D83" t="s">
        <v>38</v>
      </c>
      <c r="E83" t="s">
        <v>173</v>
      </c>
      <c r="F83" t="s">
        <v>173</v>
      </c>
      <c r="G83">
        <v>4</v>
      </c>
      <c r="H83">
        <v>28</v>
      </c>
      <c r="I83">
        <v>1001</v>
      </c>
      <c r="J83">
        <v>0</v>
      </c>
      <c r="K83">
        <v>0</v>
      </c>
      <c r="L83">
        <v>0</v>
      </c>
      <c r="M83">
        <v>0</v>
      </c>
      <c r="N83">
        <v>0</v>
      </c>
      <c r="O83">
        <v>0</v>
      </c>
      <c r="P83">
        <v>0</v>
      </c>
      <c r="Q83" s="75">
        <v>45729.839143518519</v>
      </c>
      <c r="R83">
        <v>0</v>
      </c>
      <c r="S83">
        <v>0</v>
      </c>
      <c r="T83">
        <v>7</v>
      </c>
      <c r="V83" s="75">
        <v>45821.787344135802</v>
      </c>
      <c r="W83" s="75">
        <v>45821.787344135802</v>
      </c>
    </row>
    <row r="84" spans="1:23" x14ac:dyDescent="0.35">
      <c r="A84">
        <v>2024</v>
      </c>
      <c r="B84" t="s">
        <v>350</v>
      </c>
      <c r="C84" t="s">
        <v>351</v>
      </c>
      <c r="D84" t="s">
        <v>38</v>
      </c>
      <c r="E84" t="s">
        <v>352</v>
      </c>
      <c r="F84" t="s">
        <v>170</v>
      </c>
      <c r="G84">
        <v>2</v>
      </c>
      <c r="H84">
        <v>1.75</v>
      </c>
      <c r="I84">
        <v>28</v>
      </c>
      <c r="J84">
        <v>0</v>
      </c>
      <c r="K84">
        <v>0</v>
      </c>
      <c r="L84">
        <v>0</v>
      </c>
      <c r="M84">
        <v>0</v>
      </c>
      <c r="N84">
        <v>0</v>
      </c>
      <c r="O84">
        <v>0</v>
      </c>
      <c r="P84">
        <v>0</v>
      </c>
      <c r="Q84" s="75">
        <v>45743.674317129633</v>
      </c>
      <c r="R84">
        <v>0</v>
      </c>
      <c r="S84">
        <v>0</v>
      </c>
      <c r="T84">
        <v>2</v>
      </c>
      <c r="V84" s="75">
        <v>45821.787344135802</v>
      </c>
      <c r="W84" s="75">
        <v>45821.787344135802</v>
      </c>
    </row>
    <row r="85" spans="1:23" x14ac:dyDescent="0.35">
      <c r="A85">
        <v>2024</v>
      </c>
      <c r="B85" t="s">
        <v>353</v>
      </c>
      <c r="C85" t="s">
        <v>354</v>
      </c>
      <c r="D85" t="s">
        <v>38</v>
      </c>
      <c r="E85" t="s">
        <v>209</v>
      </c>
      <c r="F85" t="s">
        <v>170</v>
      </c>
      <c r="G85">
        <v>1</v>
      </c>
      <c r="H85">
        <v>1</v>
      </c>
      <c r="I85">
        <v>79</v>
      </c>
      <c r="J85">
        <v>0</v>
      </c>
      <c r="K85">
        <v>0</v>
      </c>
      <c r="L85">
        <v>0</v>
      </c>
      <c r="M85">
        <v>0</v>
      </c>
      <c r="N85">
        <v>0</v>
      </c>
      <c r="O85">
        <v>0</v>
      </c>
      <c r="P85">
        <v>0</v>
      </c>
      <c r="Q85" s="75">
        <v>45740.778831018521</v>
      </c>
      <c r="R85">
        <v>0</v>
      </c>
      <c r="S85">
        <v>0</v>
      </c>
      <c r="T85">
        <v>2</v>
      </c>
      <c r="V85" s="75">
        <v>45821.787344135802</v>
      </c>
      <c r="W85" s="75">
        <v>45821.787344135802</v>
      </c>
    </row>
    <row r="86" spans="1:23" x14ac:dyDescent="0.35">
      <c r="A86">
        <v>2024</v>
      </c>
      <c r="B86" t="s">
        <v>355</v>
      </c>
      <c r="C86" t="s">
        <v>356</v>
      </c>
      <c r="D86" t="s">
        <v>38</v>
      </c>
      <c r="E86" t="s">
        <v>209</v>
      </c>
      <c r="F86" t="s">
        <v>170</v>
      </c>
      <c r="G86">
        <v>31</v>
      </c>
      <c r="H86">
        <v>29.5</v>
      </c>
      <c r="I86">
        <v>501</v>
      </c>
      <c r="J86">
        <v>0</v>
      </c>
      <c r="K86">
        <v>0</v>
      </c>
      <c r="L86">
        <v>0</v>
      </c>
      <c r="M86">
        <v>0</v>
      </c>
      <c r="N86">
        <v>0</v>
      </c>
      <c r="O86">
        <v>0</v>
      </c>
      <c r="P86">
        <v>0</v>
      </c>
      <c r="Q86" s="75">
        <v>45714.94122685185</v>
      </c>
      <c r="R86">
        <v>0</v>
      </c>
      <c r="S86">
        <v>0</v>
      </c>
      <c r="T86">
        <v>2</v>
      </c>
      <c r="V86" s="75">
        <v>45821.787344135802</v>
      </c>
      <c r="W86" s="75">
        <v>45821.787344135802</v>
      </c>
    </row>
    <row r="87" spans="1:23" x14ac:dyDescent="0.35">
      <c r="A87">
        <v>2024</v>
      </c>
      <c r="B87" t="s">
        <v>357</v>
      </c>
      <c r="C87" t="s">
        <v>358</v>
      </c>
      <c r="D87" t="s">
        <v>38</v>
      </c>
      <c r="E87" t="s">
        <v>209</v>
      </c>
      <c r="F87" t="s">
        <v>170</v>
      </c>
      <c r="G87">
        <v>10</v>
      </c>
      <c r="H87">
        <v>25</v>
      </c>
      <c r="I87">
        <v>39</v>
      </c>
      <c r="J87">
        <v>0</v>
      </c>
      <c r="K87">
        <v>0</v>
      </c>
      <c r="L87">
        <v>0</v>
      </c>
      <c r="M87">
        <v>0</v>
      </c>
      <c r="N87">
        <v>0</v>
      </c>
      <c r="O87">
        <v>0</v>
      </c>
      <c r="P87">
        <v>0</v>
      </c>
      <c r="Q87" s="75">
        <v>45708.714872685188</v>
      </c>
      <c r="R87">
        <v>0</v>
      </c>
      <c r="S87">
        <v>0</v>
      </c>
      <c r="T87">
        <v>7</v>
      </c>
      <c r="V87" s="75">
        <v>45821.787344135802</v>
      </c>
      <c r="W87" s="75">
        <v>45821.787344135802</v>
      </c>
    </row>
    <row r="88" spans="1:23" x14ac:dyDescent="0.35">
      <c r="A88">
        <v>2024</v>
      </c>
      <c r="B88" t="s">
        <v>359</v>
      </c>
      <c r="C88" t="s">
        <v>360</v>
      </c>
      <c r="D88" t="s">
        <v>38</v>
      </c>
      <c r="E88" t="s">
        <v>250</v>
      </c>
      <c r="F88" t="s">
        <v>170</v>
      </c>
      <c r="G88">
        <v>40</v>
      </c>
      <c r="H88">
        <v>40</v>
      </c>
      <c r="I88">
        <v>3282</v>
      </c>
      <c r="J88">
        <v>0</v>
      </c>
      <c r="K88">
        <v>0</v>
      </c>
      <c r="L88">
        <v>0</v>
      </c>
      <c r="M88">
        <v>0</v>
      </c>
      <c r="N88">
        <v>0</v>
      </c>
      <c r="O88">
        <v>0</v>
      </c>
      <c r="P88">
        <v>0</v>
      </c>
      <c r="Q88" s="75">
        <v>45744.981249999997</v>
      </c>
      <c r="R88">
        <v>0</v>
      </c>
      <c r="S88">
        <v>0</v>
      </c>
      <c r="T88">
        <v>2</v>
      </c>
      <c r="V88" s="75">
        <v>45821.787344135802</v>
      </c>
      <c r="W88" s="75">
        <v>45821.787344135802</v>
      </c>
    </row>
    <row r="89" spans="1:23" x14ac:dyDescent="0.35">
      <c r="A89">
        <v>2024</v>
      </c>
      <c r="B89" t="s">
        <v>361</v>
      </c>
      <c r="C89" t="s">
        <v>362</v>
      </c>
      <c r="D89" t="s">
        <v>38</v>
      </c>
      <c r="E89" t="s">
        <v>173</v>
      </c>
      <c r="F89" t="s">
        <v>173</v>
      </c>
      <c r="G89">
        <v>14</v>
      </c>
      <c r="H89">
        <v>93.5</v>
      </c>
      <c r="I89">
        <v>405</v>
      </c>
      <c r="J89">
        <v>0</v>
      </c>
      <c r="K89">
        <v>0</v>
      </c>
      <c r="L89">
        <v>0</v>
      </c>
      <c r="M89">
        <v>0</v>
      </c>
      <c r="N89">
        <v>0</v>
      </c>
      <c r="O89">
        <v>0</v>
      </c>
      <c r="P89">
        <v>0</v>
      </c>
      <c r="Q89" s="75">
        <v>45751.878321759257</v>
      </c>
      <c r="R89">
        <v>0</v>
      </c>
      <c r="S89">
        <v>0</v>
      </c>
      <c r="T89">
        <v>2</v>
      </c>
      <c r="V89" s="75">
        <v>45821.787344135802</v>
      </c>
      <c r="W89" s="75">
        <v>45821.787344135802</v>
      </c>
    </row>
    <row r="90" spans="1:23" x14ac:dyDescent="0.35">
      <c r="A90">
        <v>2024</v>
      </c>
      <c r="B90" t="s">
        <v>363</v>
      </c>
      <c r="C90" t="s">
        <v>364</v>
      </c>
      <c r="D90" t="s">
        <v>38</v>
      </c>
      <c r="E90" t="s">
        <v>264</v>
      </c>
      <c r="F90" t="s">
        <v>170</v>
      </c>
      <c r="G90">
        <v>2</v>
      </c>
      <c r="H90">
        <v>2</v>
      </c>
      <c r="I90">
        <v>27</v>
      </c>
      <c r="J90">
        <v>0</v>
      </c>
      <c r="K90">
        <v>0</v>
      </c>
      <c r="L90">
        <v>0</v>
      </c>
      <c r="M90">
        <v>0</v>
      </c>
      <c r="N90">
        <v>0</v>
      </c>
      <c r="O90">
        <v>0</v>
      </c>
      <c r="P90">
        <v>0</v>
      </c>
      <c r="Q90" s="75">
        <v>45674.647280092591</v>
      </c>
      <c r="R90">
        <v>0</v>
      </c>
      <c r="S90">
        <v>0</v>
      </c>
      <c r="T90">
        <v>2</v>
      </c>
      <c r="V90" s="75">
        <v>45821.787344135802</v>
      </c>
      <c r="W90" s="75">
        <v>45821.787344135802</v>
      </c>
    </row>
    <row r="91" spans="1:23" x14ac:dyDescent="0.35">
      <c r="A91">
        <v>2024</v>
      </c>
      <c r="B91" t="s">
        <v>365</v>
      </c>
      <c r="C91" t="s">
        <v>366</v>
      </c>
      <c r="D91" t="s">
        <v>38</v>
      </c>
      <c r="E91" t="s">
        <v>367</v>
      </c>
      <c r="F91" t="s">
        <v>170</v>
      </c>
      <c r="G91">
        <v>12</v>
      </c>
      <c r="H91">
        <v>12</v>
      </c>
      <c r="I91">
        <v>69</v>
      </c>
      <c r="J91">
        <v>0</v>
      </c>
      <c r="K91">
        <v>0</v>
      </c>
      <c r="L91">
        <v>0</v>
      </c>
      <c r="M91">
        <v>0</v>
      </c>
      <c r="N91">
        <v>0</v>
      </c>
      <c r="O91">
        <v>0</v>
      </c>
      <c r="P91">
        <v>0</v>
      </c>
      <c r="Q91" s="75">
        <v>45747.867731481485</v>
      </c>
      <c r="R91">
        <v>0</v>
      </c>
      <c r="S91">
        <v>0</v>
      </c>
      <c r="T91">
        <v>2</v>
      </c>
      <c r="V91" s="75">
        <v>45821.787344135802</v>
      </c>
      <c r="W91" s="75">
        <v>45821.787344135802</v>
      </c>
    </row>
    <row r="92" spans="1:23" x14ac:dyDescent="0.35">
      <c r="A92">
        <v>2024</v>
      </c>
      <c r="B92" t="s">
        <v>368</v>
      </c>
      <c r="C92" t="s">
        <v>369</v>
      </c>
      <c r="D92" t="s">
        <v>38</v>
      </c>
      <c r="E92" t="s">
        <v>370</v>
      </c>
      <c r="F92" t="s">
        <v>170</v>
      </c>
      <c r="G92">
        <v>3</v>
      </c>
      <c r="H92">
        <v>5</v>
      </c>
      <c r="I92">
        <v>154</v>
      </c>
      <c r="J92">
        <v>0</v>
      </c>
      <c r="K92">
        <v>0</v>
      </c>
      <c r="L92">
        <v>0</v>
      </c>
      <c r="M92">
        <v>0</v>
      </c>
      <c r="N92">
        <v>0</v>
      </c>
      <c r="O92">
        <v>0</v>
      </c>
      <c r="P92">
        <v>0</v>
      </c>
      <c r="Q92" s="75">
        <v>45742.763344907406</v>
      </c>
      <c r="R92">
        <v>0</v>
      </c>
      <c r="S92">
        <v>0</v>
      </c>
      <c r="T92">
        <v>2</v>
      </c>
      <c r="V92" s="75">
        <v>45821.787344135802</v>
      </c>
      <c r="W92" s="75">
        <v>45821.787344135802</v>
      </c>
    </row>
    <row r="93" spans="1:23" x14ac:dyDescent="0.35">
      <c r="A93">
        <v>2024</v>
      </c>
      <c r="B93" t="s">
        <v>371</v>
      </c>
      <c r="C93" t="s">
        <v>372</v>
      </c>
      <c r="D93" t="s">
        <v>38</v>
      </c>
      <c r="E93" t="s">
        <v>296</v>
      </c>
      <c r="F93" t="s">
        <v>170</v>
      </c>
      <c r="G93">
        <v>3</v>
      </c>
      <c r="H93">
        <v>18</v>
      </c>
      <c r="I93">
        <v>82</v>
      </c>
      <c r="J93">
        <v>0</v>
      </c>
      <c r="K93">
        <v>0</v>
      </c>
      <c r="L93">
        <v>0</v>
      </c>
      <c r="M93">
        <v>0</v>
      </c>
      <c r="N93">
        <v>0</v>
      </c>
      <c r="O93">
        <v>0</v>
      </c>
      <c r="P93">
        <v>0</v>
      </c>
      <c r="Q93" s="75">
        <v>45727.804976851854</v>
      </c>
      <c r="R93">
        <v>0</v>
      </c>
      <c r="S93">
        <v>0</v>
      </c>
      <c r="T93">
        <v>2</v>
      </c>
      <c r="V93" s="75">
        <v>45821.787344135802</v>
      </c>
      <c r="W93" s="75">
        <v>45821.787344135802</v>
      </c>
    </row>
    <row r="94" spans="1:23" x14ac:dyDescent="0.35">
      <c r="A94">
        <v>2024</v>
      </c>
      <c r="B94" t="s">
        <v>373</v>
      </c>
      <c r="C94" t="s">
        <v>374</v>
      </c>
      <c r="D94" t="s">
        <v>38</v>
      </c>
      <c r="E94" t="s">
        <v>264</v>
      </c>
      <c r="F94" t="s">
        <v>170</v>
      </c>
      <c r="G94">
        <v>6</v>
      </c>
      <c r="H94">
        <v>6</v>
      </c>
      <c r="I94">
        <v>103</v>
      </c>
      <c r="J94">
        <v>0</v>
      </c>
      <c r="K94">
        <v>0</v>
      </c>
      <c r="L94">
        <v>0</v>
      </c>
      <c r="M94">
        <v>0</v>
      </c>
      <c r="N94">
        <v>0</v>
      </c>
      <c r="O94">
        <v>0</v>
      </c>
      <c r="P94">
        <v>0</v>
      </c>
      <c r="Q94" s="75">
        <v>45672.64912037037</v>
      </c>
      <c r="R94">
        <v>0</v>
      </c>
      <c r="S94">
        <v>0</v>
      </c>
      <c r="T94">
        <v>2</v>
      </c>
      <c r="V94" s="75">
        <v>45821.787344135802</v>
      </c>
      <c r="W94" s="75">
        <v>45821.787344135802</v>
      </c>
    </row>
    <row r="95" spans="1:23" x14ac:dyDescent="0.35">
      <c r="A95">
        <v>2024</v>
      </c>
      <c r="B95" t="s">
        <v>375</v>
      </c>
      <c r="C95" t="s">
        <v>376</v>
      </c>
      <c r="D95" t="s">
        <v>37</v>
      </c>
      <c r="E95" t="s">
        <v>173</v>
      </c>
      <c r="F95" t="s">
        <v>173</v>
      </c>
      <c r="G95">
        <v>2</v>
      </c>
      <c r="H95">
        <v>6</v>
      </c>
      <c r="I95">
        <v>2</v>
      </c>
      <c r="J95">
        <v>0</v>
      </c>
      <c r="K95">
        <v>0</v>
      </c>
      <c r="L95">
        <v>0</v>
      </c>
      <c r="M95">
        <v>0</v>
      </c>
      <c r="N95">
        <v>0</v>
      </c>
      <c r="O95">
        <v>0</v>
      </c>
      <c r="P95">
        <v>0</v>
      </c>
      <c r="Q95" s="75">
        <v>45741.748356481483</v>
      </c>
      <c r="R95">
        <v>0</v>
      </c>
      <c r="S95">
        <v>0</v>
      </c>
      <c r="T95">
        <v>1</v>
      </c>
      <c r="V95" s="75">
        <v>45821.787344135802</v>
      </c>
      <c r="W95" s="75">
        <v>45821.787344135802</v>
      </c>
    </row>
    <row r="96" spans="1:23" x14ac:dyDescent="0.35">
      <c r="A96">
        <v>2024</v>
      </c>
      <c r="B96" t="s">
        <v>377</v>
      </c>
      <c r="C96" t="s">
        <v>378</v>
      </c>
      <c r="D96" t="s">
        <v>38</v>
      </c>
      <c r="E96" t="s">
        <v>289</v>
      </c>
      <c r="F96" t="s">
        <v>170</v>
      </c>
      <c r="G96">
        <v>2</v>
      </c>
      <c r="H96">
        <v>30</v>
      </c>
      <c r="I96">
        <v>13</v>
      </c>
      <c r="J96">
        <v>0</v>
      </c>
      <c r="K96">
        <v>0</v>
      </c>
      <c r="L96">
        <v>0</v>
      </c>
      <c r="M96">
        <v>0</v>
      </c>
      <c r="N96">
        <v>0</v>
      </c>
      <c r="O96">
        <v>0</v>
      </c>
      <c r="P96">
        <v>0</v>
      </c>
      <c r="Q96" s="75">
        <v>45664.833668981482</v>
      </c>
      <c r="R96">
        <v>0</v>
      </c>
      <c r="S96">
        <v>0</v>
      </c>
      <c r="T96">
        <v>2</v>
      </c>
      <c r="V96" s="75">
        <v>45821.787344135802</v>
      </c>
      <c r="W96" s="75">
        <v>45821.787344135802</v>
      </c>
    </row>
    <row r="97" spans="1:23" x14ac:dyDescent="0.35">
      <c r="A97">
        <v>2024</v>
      </c>
      <c r="B97" t="s">
        <v>379</v>
      </c>
      <c r="C97" t="s">
        <v>380</v>
      </c>
      <c r="D97" t="s">
        <v>41</v>
      </c>
      <c r="E97" t="s">
        <v>121</v>
      </c>
      <c r="F97" t="s">
        <v>126</v>
      </c>
      <c r="G97">
        <v>2</v>
      </c>
      <c r="H97">
        <v>2.5</v>
      </c>
      <c r="I97">
        <v>200</v>
      </c>
      <c r="J97">
        <v>559</v>
      </c>
      <c r="K97">
        <v>0</v>
      </c>
      <c r="L97">
        <v>0</v>
      </c>
      <c r="M97">
        <v>0</v>
      </c>
      <c r="N97">
        <v>0</v>
      </c>
      <c r="O97">
        <v>0</v>
      </c>
      <c r="P97">
        <v>0</v>
      </c>
      <c r="Q97" s="75">
        <v>45729.716527777775</v>
      </c>
      <c r="R97">
        <v>0</v>
      </c>
      <c r="S97">
        <v>0</v>
      </c>
      <c r="T97">
        <v>5</v>
      </c>
      <c r="U97">
        <v>5</v>
      </c>
      <c r="V97" s="75">
        <v>45821.787344135802</v>
      </c>
      <c r="W97" s="75">
        <v>45821.787344135802</v>
      </c>
    </row>
    <row r="98" spans="1:23" x14ac:dyDescent="0.35">
      <c r="A98">
        <v>2024</v>
      </c>
      <c r="B98" t="s">
        <v>381</v>
      </c>
      <c r="C98" t="s">
        <v>382</v>
      </c>
      <c r="D98" t="s">
        <v>42</v>
      </c>
      <c r="E98" t="s">
        <v>121</v>
      </c>
      <c r="F98" t="s">
        <v>126</v>
      </c>
      <c r="G98">
        <v>37</v>
      </c>
      <c r="H98">
        <v>32</v>
      </c>
      <c r="I98">
        <v>77</v>
      </c>
      <c r="J98">
        <v>1704</v>
      </c>
      <c r="K98">
        <v>0</v>
      </c>
      <c r="L98">
        <v>0</v>
      </c>
      <c r="M98">
        <v>0</v>
      </c>
      <c r="N98">
        <v>0</v>
      </c>
      <c r="O98">
        <v>0</v>
      </c>
      <c r="P98">
        <v>0</v>
      </c>
      <c r="Q98" s="75">
        <v>45740.96266203704</v>
      </c>
      <c r="R98">
        <v>0</v>
      </c>
      <c r="S98">
        <v>0</v>
      </c>
      <c r="T98">
        <v>6</v>
      </c>
      <c r="U98">
        <v>6</v>
      </c>
      <c r="V98" s="75">
        <v>45821.787344135802</v>
      </c>
      <c r="W98" s="75">
        <v>45821.787344135802</v>
      </c>
    </row>
    <row r="99" spans="1:23" x14ac:dyDescent="0.35">
      <c r="A99">
        <v>2024</v>
      </c>
      <c r="B99" t="s">
        <v>383</v>
      </c>
      <c r="C99" t="s">
        <v>384</v>
      </c>
      <c r="D99" t="s">
        <v>37</v>
      </c>
      <c r="E99" t="s">
        <v>121</v>
      </c>
      <c r="F99" t="s">
        <v>126</v>
      </c>
      <c r="G99">
        <v>582</v>
      </c>
      <c r="H99">
        <v>36.75</v>
      </c>
      <c r="I99">
        <v>11948</v>
      </c>
      <c r="J99">
        <v>3310702</v>
      </c>
      <c r="K99">
        <v>0</v>
      </c>
      <c r="L99">
        <v>0</v>
      </c>
      <c r="M99">
        <v>0</v>
      </c>
      <c r="N99">
        <v>0</v>
      </c>
      <c r="O99">
        <v>0</v>
      </c>
      <c r="P99">
        <v>0</v>
      </c>
      <c r="Q99" s="75">
        <v>45736.793391203704</v>
      </c>
      <c r="R99">
        <v>0</v>
      </c>
      <c r="S99">
        <v>1</v>
      </c>
      <c r="T99">
        <v>1</v>
      </c>
      <c r="U99">
        <v>1</v>
      </c>
      <c r="V99" s="75">
        <v>45821.787344135802</v>
      </c>
      <c r="W99" s="75">
        <v>45821.787344135802</v>
      </c>
    </row>
    <row r="100" spans="1:23" x14ac:dyDescent="0.35">
      <c r="A100">
        <v>2024</v>
      </c>
      <c r="B100" t="s">
        <v>385</v>
      </c>
      <c r="C100" t="s">
        <v>386</v>
      </c>
      <c r="D100" t="s">
        <v>37</v>
      </c>
      <c r="E100" t="s">
        <v>121</v>
      </c>
      <c r="F100" t="s">
        <v>126</v>
      </c>
      <c r="G100">
        <v>69</v>
      </c>
      <c r="H100">
        <v>414.5</v>
      </c>
      <c r="I100">
        <v>1067</v>
      </c>
      <c r="J100">
        <v>1942</v>
      </c>
      <c r="K100">
        <v>0</v>
      </c>
      <c r="L100">
        <v>0</v>
      </c>
      <c r="M100">
        <v>0</v>
      </c>
      <c r="N100">
        <v>0</v>
      </c>
      <c r="O100">
        <v>0</v>
      </c>
      <c r="P100">
        <v>0</v>
      </c>
      <c r="Q100" s="75">
        <v>45744.619386574072</v>
      </c>
      <c r="R100">
        <v>1</v>
      </c>
      <c r="S100">
        <v>1</v>
      </c>
      <c r="T100">
        <v>6</v>
      </c>
      <c r="U100">
        <v>6</v>
      </c>
      <c r="V100" s="75">
        <v>45821.787344135802</v>
      </c>
      <c r="W100" s="75">
        <v>45821.787344135802</v>
      </c>
    </row>
    <row r="101" spans="1:23" x14ac:dyDescent="0.35">
      <c r="A101">
        <v>2024</v>
      </c>
      <c r="B101" t="s">
        <v>387</v>
      </c>
      <c r="C101" t="s">
        <v>388</v>
      </c>
      <c r="D101" t="s">
        <v>42</v>
      </c>
      <c r="E101" t="s">
        <v>121</v>
      </c>
      <c r="F101" t="s">
        <v>126</v>
      </c>
      <c r="G101">
        <v>346</v>
      </c>
      <c r="H101">
        <v>161</v>
      </c>
      <c r="I101">
        <v>14821</v>
      </c>
      <c r="J101">
        <v>1183508</v>
      </c>
      <c r="K101">
        <v>0</v>
      </c>
      <c r="L101">
        <v>0</v>
      </c>
      <c r="M101">
        <v>0</v>
      </c>
      <c r="N101">
        <v>0</v>
      </c>
      <c r="O101">
        <v>0</v>
      </c>
      <c r="P101">
        <v>0</v>
      </c>
      <c r="Q101" s="75">
        <v>45673.683159722219</v>
      </c>
      <c r="R101">
        <v>0</v>
      </c>
      <c r="S101">
        <v>1</v>
      </c>
      <c r="T101">
        <v>6</v>
      </c>
      <c r="U101">
        <v>6</v>
      </c>
      <c r="V101" s="75">
        <v>45821.787344135802</v>
      </c>
      <c r="W101" s="75">
        <v>45821.787344135802</v>
      </c>
    </row>
    <row r="102" spans="1:23" x14ac:dyDescent="0.35">
      <c r="A102">
        <v>2024</v>
      </c>
      <c r="B102" t="s">
        <v>389</v>
      </c>
      <c r="C102" t="s">
        <v>390</v>
      </c>
      <c r="D102" t="s">
        <v>38</v>
      </c>
      <c r="E102" t="s">
        <v>121</v>
      </c>
      <c r="F102" t="s">
        <v>126</v>
      </c>
      <c r="G102">
        <v>7</v>
      </c>
      <c r="H102">
        <v>0</v>
      </c>
      <c r="I102">
        <v>3</v>
      </c>
      <c r="J102">
        <v>133</v>
      </c>
      <c r="K102">
        <v>0</v>
      </c>
      <c r="L102">
        <v>0</v>
      </c>
      <c r="M102">
        <v>0</v>
      </c>
      <c r="N102">
        <v>0</v>
      </c>
      <c r="O102">
        <v>0</v>
      </c>
      <c r="P102">
        <v>0</v>
      </c>
      <c r="Q102" s="75">
        <v>45735.533634259256</v>
      </c>
      <c r="R102">
        <v>0</v>
      </c>
      <c r="S102">
        <v>0</v>
      </c>
      <c r="T102">
        <v>2</v>
      </c>
      <c r="U102">
        <v>2</v>
      </c>
      <c r="V102" s="75">
        <v>45821.787344135802</v>
      </c>
      <c r="W102" s="75">
        <v>45821.787344135802</v>
      </c>
    </row>
    <row r="103" spans="1:23" x14ac:dyDescent="0.35">
      <c r="A103">
        <v>2024</v>
      </c>
      <c r="B103" t="s">
        <v>391</v>
      </c>
      <c r="C103" t="s">
        <v>392</v>
      </c>
      <c r="D103" t="s">
        <v>37</v>
      </c>
      <c r="E103" t="s">
        <v>121</v>
      </c>
      <c r="F103" t="s">
        <v>126</v>
      </c>
      <c r="G103">
        <v>1283</v>
      </c>
      <c r="H103">
        <v>369.75</v>
      </c>
      <c r="I103">
        <v>16728</v>
      </c>
      <c r="J103">
        <v>142086</v>
      </c>
      <c r="K103">
        <v>0</v>
      </c>
      <c r="L103">
        <v>0</v>
      </c>
      <c r="M103">
        <v>0</v>
      </c>
      <c r="N103">
        <v>0</v>
      </c>
      <c r="O103">
        <v>0</v>
      </c>
      <c r="P103">
        <v>0</v>
      </c>
      <c r="Q103" s="75">
        <v>45740.36383101852</v>
      </c>
      <c r="R103">
        <v>0</v>
      </c>
      <c r="S103">
        <v>0</v>
      </c>
      <c r="T103">
        <v>1</v>
      </c>
      <c r="U103">
        <v>1</v>
      </c>
      <c r="V103" s="75">
        <v>45821.787344135802</v>
      </c>
      <c r="W103" s="75">
        <v>45821.787344135802</v>
      </c>
    </row>
    <row r="104" spans="1:23" x14ac:dyDescent="0.35">
      <c r="A104">
        <v>2024</v>
      </c>
      <c r="B104" t="s">
        <v>393</v>
      </c>
      <c r="C104" t="s">
        <v>394</v>
      </c>
      <c r="D104" t="s">
        <v>41</v>
      </c>
      <c r="E104" t="s">
        <v>121</v>
      </c>
      <c r="F104" t="s">
        <v>126</v>
      </c>
      <c r="G104">
        <v>31366</v>
      </c>
      <c r="H104">
        <v>69135</v>
      </c>
      <c r="I104">
        <v>348057</v>
      </c>
      <c r="J104">
        <v>2638835</v>
      </c>
      <c r="K104">
        <v>0</v>
      </c>
      <c r="L104">
        <v>0</v>
      </c>
      <c r="M104">
        <v>0</v>
      </c>
      <c r="N104">
        <v>0</v>
      </c>
      <c r="O104">
        <v>0</v>
      </c>
      <c r="P104">
        <v>0</v>
      </c>
      <c r="Q104" s="75">
        <v>45741.897962962961</v>
      </c>
      <c r="R104">
        <v>0</v>
      </c>
      <c r="S104">
        <v>0</v>
      </c>
      <c r="T104">
        <v>5</v>
      </c>
      <c r="U104">
        <v>5</v>
      </c>
      <c r="V104" s="75">
        <v>45821.787344135802</v>
      </c>
      <c r="W104" s="75">
        <v>45821.787344135802</v>
      </c>
    </row>
    <row r="105" spans="1:23" x14ac:dyDescent="0.35">
      <c r="A105">
        <v>2024</v>
      </c>
      <c r="B105" t="s">
        <v>395</v>
      </c>
      <c r="C105" t="s">
        <v>396</v>
      </c>
      <c r="D105" t="s">
        <v>38</v>
      </c>
      <c r="E105" t="s">
        <v>121</v>
      </c>
      <c r="F105" t="s">
        <v>126</v>
      </c>
      <c r="G105">
        <v>801</v>
      </c>
      <c r="H105">
        <v>2220</v>
      </c>
      <c r="I105">
        <v>10008</v>
      </c>
      <c r="J105">
        <v>60379</v>
      </c>
      <c r="K105">
        <v>0</v>
      </c>
      <c r="L105">
        <v>0</v>
      </c>
      <c r="M105">
        <v>0</v>
      </c>
      <c r="N105">
        <v>0</v>
      </c>
      <c r="O105">
        <v>0</v>
      </c>
      <c r="P105">
        <v>0</v>
      </c>
      <c r="Q105" s="75">
        <v>45701.60491898148</v>
      </c>
      <c r="R105">
        <v>0</v>
      </c>
      <c r="S105">
        <v>0</v>
      </c>
      <c r="T105">
        <v>2</v>
      </c>
      <c r="U105">
        <v>2</v>
      </c>
      <c r="V105" s="75">
        <v>45821.787344135802</v>
      </c>
      <c r="W105" s="75">
        <v>45821.787344135802</v>
      </c>
    </row>
    <row r="106" spans="1:23" x14ac:dyDescent="0.35">
      <c r="A106">
        <v>2024</v>
      </c>
      <c r="B106" t="s">
        <v>397</v>
      </c>
      <c r="C106" t="s">
        <v>398</v>
      </c>
      <c r="D106" t="s">
        <v>41</v>
      </c>
      <c r="E106" t="s">
        <v>121</v>
      </c>
      <c r="F106" t="s">
        <v>126</v>
      </c>
      <c r="G106">
        <v>144</v>
      </c>
      <c r="H106">
        <v>498</v>
      </c>
      <c r="I106">
        <v>5072</v>
      </c>
      <c r="J106">
        <v>29191</v>
      </c>
      <c r="K106">
        <v>0</v>
      </c>
      <c r="L106">
        <v>0</v>
      </c>
      <c r="M106">
        <v>0</v>
      </c>
      <c r="N106">
        <v>0</v>
      </c>
      <c r="O106">
        <v>0</v>
      </c>
      <c r="P106">
        <v>0</v>
      </c>
      <c r="Q106" s="75">
        <v>45722.77140046296</v>
      </c>
      <c r="R106">
        <v>0</v>
      </c>
      <c r="S106">
        <v>1</v>
      </c>
      <c r="T106">
        <v>5</v>
      </c>
      <c r="U106">
        <v>5</v>
      </c>
      <c r="V106" s="75">
        <v>45821.787344135802</v>
      </c>
      <c r="W106" s="75">
        <v>45821.787344135802</v>
      </c>
    </row>
    <row r="107" spans="1:23" x14ac:dyDescent="0.35">
      <c r="A107">
        <v>2024</v>
      </c>
      <c r="B107" t="s">
        <v>399</v>
      </c>
      <c r="C107" t="s">
        <v>400</v>
      </c>
      <c r="D107" t="s">
        <v>41</v>
      </c>
      <c r="E107" t="s">
        <v>121</v>
      </c>
      <c r="F107" t="s">
        <v>126</v>
      </c>
      <c r="G107">
        <v>762</v>
      </c>
      <c r="H107">
        <v>1238</v>
      </c>
      <c r="I107">
        <v>42625</v>
      </c>
      <c r="J107">
        <v>332379</v>
      </c>
      <c r="K107">
        <v>0</v>
      </c>
      <c r="L107">
        <v>0</v>
      </c>
      <c r="M107">
        <v>0</v>
      </c>
      <c r="N107">
        <v>0</v>
      </c>
      <c r="O107">
        <v>0</v>
      </c>
      <c r="P107">
        <v>0</v>
      </c>
      <c r="Q107" s="75">
        <v>45684.626342592594</v>
      </c>
      <c r="R107">
        <v>0</v>
      </c>
      <c r="S107">
        <v>1</v>
      </c>
      <c r="T107">
        <v>5</v>
      </c>
      <c r="U107">
        <v>5</v>
      </c>
      <c r="V107" s="75">
        <v>45821.787344135802</v>
      </c>
      <c r="W107" s="75">
        <v>45821.787344135802</v>
      </c>
    </row>
    <row r="108" spans="1:23" x14ac:dyDescent="0.35">
      <c r="A108">
        <v>2024</v>
      </c>
      <c r="B108" t="s">
        <v>401</v>
      </c>
      <c r="C108" t="s">
        <v>402</v>
      </c>
      <c r="D108" t="s">
        <v>37</v>
      </c>
      <c r="E108" t="s">
        <v>121</v>
      </c>
      <c r="F108" t="s">
        <v>126</v>
      </c>
      <c r="G108">
        <v>322</v>
      </c>
      <c r="H108">
        <v>178</v>
      </c>
      <c r="I108">
        <v>957</v>
      </c>
      <c r="J108">
        <v>14909</v>
      </c>
      <c r="K108">
        <v>0</v>
      </c>
      <c r="L108">
        <v>0</v>
      </c>
      <c r="M108">
        <v>0</v>
      </c>
      <c r="N108">
        <v>0</v>
      </c>
      <c r="O108">
        <v>0</v>
      </c>
      <c r="P108">
        <v>0</v>
      </c>
      <c r="Q108" s="75">
        <v>45747.90216435185</v>
      </c>
      <c r="R108">
        <v>0</v>
      </c>
      <c r="S108">
        <v>0</v>
      </c>
      <c r="T108">
        <v>1</v>
      </c>
      <c r="U108">
        <v>1</v>
      </c>
      <c r="V108" s="75">
        <v>45821.787344135802</v>
      </c>
      <c r="W108" s="75">
        <v>45821.787344135802</v>
      </c>
    </row>
    <row r="109" spans="1:23" x14ac:dyDescent="0.35">
      <c r="A109">
        <v>2024</v>
      </c>
      <c r="B109" t="s">
        <v>403</v>
      </c>
      <c r="C109" t="s">
        <v>404</v>
      </c>
      <c r="D109" t="s">
        <v>41</v>
      </c>
      <c r="E109" t="s">
        <v>121</v>
      </c>
      <c r="F109" t="s">
        <v>126</v>
      </c>
      <c r="G109">
        <v>50</v>
      </c>
      <c r="H109">
        <v>70.75</v>
      </c>
      <c r="I109">
        <v>733</v>
      </c>
      <c r="J109">
        <v>3576</v>
      </c>
      <c r="K109">
        <v>0</v>
      </c>
      <c r="L109">
        <v>0</v>
      </c>
      <c r="M109">
        <v>0</v>
      </c>
      <c r="N109">
        <v>0</v>
      </c>
      <c r="O109">
        <v>0</v>
      </c>
      <c r="P109">
        <v>0</v>
      </c>
      <c r="Q109" s="75">
        <v>45660.633101851854</v>
      </c>
      <c r="R109">
        <v>0</v>
      </c>
      <c r="S109">
        <v>0</v>
      </c>
      <c r="T109">
        <v>5</v>
      </c>
      <c r="U109">
        <v>5</v>
      </c>
      <c r="V109" s="75">
        <v>45821.787344135802</v>
      </c>
      <c r="W109" s="75">
        <v>45821.787344135802</v>
      </c>
    </row>
    <row r="110" spans="1:23" x14ac:dyDescent="0.35">
      <c r="A110">
        <v>2024</v>
      </c>
      <c r="B110" t="s">
        <v>405</v>
      </c>
      <c r="C110" t="s">
        <v>406</v>
      </c>
      <c r="D110" t="s">
        <v>38</v>
      </c>
      <c r="E110" t="s">
        <v>121</v>
      </c>
      <c r="F110" t="s">
        <v>126</v>
      </c>
      <c r="G110">
        <v>121</v>
      </c>
      <c r="H110">
        <v>49.25</v>
      </c>
      <c r="I110">
        <v>766</v>
      </c>
      <c r="J110">
        <v>34660</v>
      </c>
      <c r="K110">
        <v>0</v>
      </c>
      <c r="L110">
        <v>0</v>
      </c>
      <c r="M110">
        <v>0</v>
      </c>
      <c r="N110">
        <v>0</v>
      </c>
      <c r="O110">
        <v>0</v>
      </c>
      <c r="P110">
        <v>0</v>
      </c>
      <c r="Q110" s="75">
        <v>45747.729687500003</v>
      </c>
      <c r="R110">
        <v>0</v>
      </c>
      <c r="S110">
        <v>1</v>
      </c>
      <c r="T110">
        <v>2</v>
      </c>
      <c r="U110">
        <v>2</v>
      </c>
      <c r="V110" s="75">
        <v>45821.787344135802</v>
      </c>
      <c r="W110" s="75">
        <v>45821.787344135802</v>
      </c>
    </row>
    <row r="111" spans="1:23" x14ac:dyDescent="0.35">
      <c r="A111">
        <v>2024</v>
      </c>
      <c r="B111" t="s">
        <v>407</v>
      </c>
      <c r="C111" t="s">
        <v>408</v>
      </c>
      <c r="D111" t="s">
        <v>43</v>
      </c>
      <c r="E111" t="s">
        <v>121</v>
      </c>
      <c r="F111" t="s">
        <v>126</v>
      </c>
      <c r="G111">
        <v>620</v>
      </c>
      <c r="H111">
        <v>1347.5</v>
      </c>
      <c r="I111">
        <v>108302</v>
      </c>
      <c r="J111">
        <v>71606</v>
      </c>
      <c r="K111">
        <v>0</v>
      </c>
      <c r="L111">
        <v>0</v>
      </c>
      <c r="M111">
        <v>0</v>
      </c>
      <c r="N111">
        <v>0</v>
      </c>
      <c r="O111">
        <v>0</v>
      </c>
      <c r="P111">
        <v>0</v>
      </c>
      <c r="Q111" s="75">
        <v>45723.601388888892</v>
      </c>
      <c r="R111">
        <v>0</v>
      </c>
      <c r="S111">
        <v>1</v>
      </c>
      <c r="T111">
        <v>7</v>
      </c>
      <c r="U111">
        <v>7</v>
      </c>
      <c r="V111" s="75">
        <v>45821.787344135802</v>
      </c>
      <c r="W111" s="75">
        <v>45821.787344135802</v>
      </c>
    </row>
    <row r="112" spans="1:23" x14ac:dyDescent="0.35">
      <c r="A112">
        <v>2024</v>
      </c>
      <c r="B112" t="s">
        <v>409</v>
      </c>
      <c r="C112" t="s">
        <v>410</v>
      </c>
      <c r="D112" t="s">
        <v>38</v>
      </c>
      <c r="E112" t="s">
        <v>121</v>
      </c>
      <c r="F112" t="s">
        <v>126</v>
      </c>
      <c r="G112">
        <v>53</v>
      </c>
      <c r="H112">
        <v>159.5</v>
      </c>
      <c r="I112">
        <v>522</v>
      </c>
      <c r="J112">
        <v>6851</v>
      </c>
      <c r="K112">
        <v>0</v>
      </c>
      <c r="L112">
        <v>0</v>
      </c>
      <c r="M112">
        <v>0</v>
      </c>
      <c r="N112">
        <v>0</v>
      </c>
      <c r="O112">
        <v>0</v>
      </c>
      <c r="P112">
        <v>0</v>
      </c>
      <c r="Q112" s="75">
        <v>45743.735277777778</v>
      </c>
      <c r="R112">
        <v>0</v>
      </c>
      <c r="S112">
        <v>0</v>
      </c>
      <c r="T112">
        <v>2</v>
      </c>
      <c r="U112">
        <v>2</v>
      </c>
      <c r="V112" s="75">
        <v>45821.787344135802</v>
      </c>
      <c r="W112" s="75">
        <v>45821.787344135802</v>
      </c>
    </row>
    <row r="113" spans="1:23" x14ac:dyDescent="0.35">
      <c r="A113">
        <v>2024</v>
      </c>
      <c r="B113" t="s">
        <v>411</v>
      </c>
      <c r="C113" t="s">
        <v>412</v>
      </c>
      <c r="D113" t="s">
        <v>41</v>
      </c>
      <c r="E113" t="s">
        <v>121</v>
      </c>
      <c r="F113" t="s">
        <v>126</v>
      </c>
      <c r="G113">
        <v>52</v>
      </c>
      <c r="H113">
        <v>27.5</v>
      </c>
      <c r="I113">
        <v>291</v>
      </c>
      <c r="J113">
        <v>5376</v>
      </c>
      <c r="K113">
        <v>0</v>
      </c>
      <c r="L113">
        <v>0</v>
      </c>
      <c r="M113">
        <v>0</v>
      </c>
      <c r="N113">
        <v>0</v>
      </c>
      <c r="O113">
        <v>0</v>
      </c>
      <c r="P113">
        <v>0</v>
      </c>
      <c r="Q113" s="75">
        <v>45714.931226851855</v>
      </c>
      <c r="R113">
        <v>0</v>
      </c>
      <c r="S113">
        <v>0</v>
      </c>
      <c r="T113">
        <v>5</v>
      </c>
      <c r="U113">
        <v>5</v>
      </c>
      <c r="V113" s="75">
        <v>45821.787344135802</v>
      </c>
      <c r="W113" s="75">
        <v>45821.787344135802</v>
      </c>
    </row>
    <row r="114" spans="1:23" x14ac:dyDescent="0.35">
      <c r="A114">
        <v>2024</v>
      </c>
      <c r="B114" t="s">
        <v>413</v>
      </c>
      <c r="C114" t="s">
        <v>414</v>
      </c>
      <c r="D114" t="s">
        <v>41</v>
      </c>
      <c r="E114" t="s">
        <v>121</v>
      </c>
      <c r="F114" t="s">
        <v>126</v>
      </c>
      <c r="G114">
        <v>71</v>
      </c>
      <c r="H114">
        <v>301.25</v>
      </c>
      <c r="I114">
        <v>471</v>
      </c>
      <c r="J114">
        <v>7163</v>
      </c>
      <c r="K114">
        <v>0</v>
      </c>
      <c r="L114">
        <v>0</v>
      </c>
      <c r="M114">
        <v>0</v>
      </c>
      <c r="N114">
        <v>0</v>
      </c>
      <c r="O114">
        <v>0</v>
      </c>
      <c r="P114">
        <v>0</v>
      </c>
      <c r="Q114" s="75">
        <v>45670.856122685182</v>
      </c>
      <c r="R114">
        <v>0</v>
      </c>
      <c r="S114">
        <v>1</v>
      </c>
      <c r="T114">
        <v>2</v>
      </c>
      <c r="U114">
        <v>2</v>
      </c>
      <c r="V114" s="75">
        <v>45821.787344135802</v>
      </c>
      <c r="W114" s="75">
        <v>45821.787344135802</v>
      </c>
    </row>
    <row r="115" spans="1:23" x14ac:dyDescent="0.35">
      <c r="A115">
        <v>2024</v>
      </c>
      <c r="B115" t="s">
        <v>415</v>
      </c>
      <c r="C115" t="s">
        <v>416</v>
      </c>
      <c r="D115" t="s">
        <v>44</v>
      </c>
      <c r="E115" t="s">
        <v>121</v>
      </c>
      <c r="F115" t="s">
        <v>126</v>
      </c>
      <c r="G115">
        <v>47</v>
      </c>
      <c r="H115">
        <v>47.5</v>
      </c>
      <c r="I115">
        <v>47</v>
      </c>
      <c r="J115">
        <v>4643</v>
      </c>
      <c r="K115">
        <v>0</v>
      </c>
      <c r="L115">
        <v>0</v>
      </c>
      <c r="M115">
        <v>0</v>
      </c>
      <c r="N115">
        <v>0</v>
      </c>
      <c r="O115">
        <v>0</v>
      </c>
      <c r="P115">
        <v>0</v>
      </c>
      <c r="Q115" s="75">
        <v>45733.669502314813</v>
      </c>
      <c r="R115">
        <v>0</v>
      </c>
      <c r="S115">
        <v>0</v>
      </c>
      <c r="T115">
        <v>8</v>
      </c>
      <c r="U115">
        <v>7</v>
      </c>
      <c r="V115" s="75">
        <v>45821.787344135802</v>
      </c>
      <c r="W115" s="75">
        <v>45821.787344135802</v>
      </c>
    </row>
    <row r="116" spans="1:23" x14ac:dyDescent="0.35">
      <c r="A116">
        <v>2024</v>
      </c>
      <c r="B116" t="s">
        <v>417</v>
      </c>
      <c r="C116" t="s">
        <v>418</v>
      </c>
      <c r="D116" t="s">
        <v>41</v>
      </c>
      <c r="E116" t="s">
        <v>173</v>
      </c>
      <c r="F116" t="s">
        <v>173</v>
      </c>
      <c r="G116">
        <v>409</v>
      </c>
      <c r="H116">
        <v>10064.75</v>
      </c>
      <c r="I116">
        <v>19560</v>
      </c>
      <c r="J116">
        <v>11657</v>
      </c>
      <c r="K116">
        <v>0</v>
      </c>
      <c r="L116">
        <v>0</v>
      </c>
      <c r="M116">
        <v>0</v>
      </c>
      <c r="N116">
        <v>0</v>
      </c>
      <c r="O116">
        <v>0</v>
      </c>
      <c r="P116">
        <v>0</v>
      </c>
      <c r="Q116" s="75">
        <v>45734.783449074072</v>
      </c>
      <c r="R116">
        <v>0</v>
      </c>
      <c r="S116">
        <v>0</v>
      </c>
      <c r="T116">
        <v>5</v>
      </c>
      <c r="V116" s="75">
        <v>45821.787344135802</v>
      </c>
      <c r="W116" s="75">
        <v>45821.787344135802</v>
      </c>
    </row>
    <row r="117" spans="1:23" x14ac:dyDescent="0.35">
      <c r="A117">
        <v>2024</v>
      </c>
      <c r="B117" t="s">
        <v>419</v>
      </c>
      <c r="C117" t="s">
        <v>420</v>
      </c>
      <c r="D117" t="s">
        <v>41</v>
      </c>
      <c r="E117" t="s">
        <v>264</v>
      </c>
      <c r="F117" t="s">
        <v>170</v>
      </c>
      <c r="G117">
        <v>9</v>
      </c>
      <c r="H117">
        <v>13.5</v>
      </c>
      <c r="I117">
        <v>193</v>
      </c>
      <c r="J117">
        <v>201</v>
      </c>
      <c r="K117">
        <v>0</v>
      </c>
      <c r="L117">
        <v>0</v>
      </c>
      <c r="M117">
        <v>0</v>
      </c>
      <c r="N117">
        <v>0</v>
      </c>
      <c r="O117">
        <v>0</v>
      </c>
      <c r="P117">
        <v>0</v>
      </c>
      <c r="Q117" s="75">
        <v>45673.825138888889</v>
      </c>
      <c r="R117">
        <v>0</v>
      </c>
      <c r="S117">
        <v>0</v>
      </c>
      <c r="T117">
        <v>5</v>
      </c>
      <c r="V117" s="75">
        <v>45821.787344135802</v>
      </c>
      <c r="W117" s="75">
        <v>45821.787344135802</v>
      </c>
    </row>
    <row r="118" spans="1:23" x14ac:dyDescent="0.35">
      <c r="A118">
        <v>2024</v>
      </c>
      <c r="B118" t="s">
        <v>421</v>
      </c>
      <c r="C118" t="s">
        <v>422</v>
      </c>
      <c r="D118" t="s">
        <v>42</v>
      </c>
      <c r="E118" t="s">
        <v>309</v>
      </c>
      <c r="F118" t="s">
        <v>170</v>
      </c>
      <c r="G118">
        <v>19</v>
      </c>
      <c r="H118">
        <v>21</v>
      </c>
      <c r="I118">
        <v>243</v>
      </c>
      <c r="J118">
        <v>848</v>
      </c>
      <c r="K118">
        <v>0</v>
      </c>
      <c r="L118">
        <v>0</v>
      </c>
      <c r="M118">
        <v>0</v>
      </c>
      <c r="N118">
        <v>0</v>
      </c>
      <c r="O118">
        <v>0</v>
      </c>
      <c r="P118">
        <v>0</v>
      </c>
      <c r="Q118" s="75">
        <v>45701.16133101852</v>
      </c>
      <c r="R118">
        <v>0</v>
      </c>
      <c r="S118">
        <v>1</v>
      </c>
      <c r="T118">
        <v>7</v>
      </c>
      <c r="V118" s="75">
        <v>45821.787344135802</v>
      </c>
      <c r="W118" s="75">
        <v>45821.787344135802</v>
      </c>
    </row>
    <row r="119" spans="1:23" x14ac:dyDescent="0.35">
      <c r="A119">
        <v>2024</v>
      </c>
      <c r="B119" t="s">
        <v>423</v>
      </c>
      <c r="C119" t="s">
        <v>424</v>
      </c>
      <c r="D119" t="s">
        <v>43</v>
      </c>
      <c r="E119" t="s">
        <v>425</v>
      </c>
      <c r="F119" t="s">
        <v>170</v>
      </c>
      <c r="G119">
        <v>4</v>
      </c>
      <c r="H119">
        <v>4</v>
      </c>
      <c r="I119">
        <v>2</v>
      </c>
      <c r="J119">
        <v>32</v>
      </c>
      <c r="K119">
        <v>0</v>
      </c>
      <c r="L119">
        <v>0</v>
      </c>
      <c r="M119">
        <v>0</v>
      </c>
      <c r="N119">
        <v>0</v>
      </c>
      <c r="O119">
        <v>0</v>
      </c>
      <c r="P119">
        <v>0</v>
      </c>
      <c r="Q119" s="75">
        <v>45720.767939814818</v>
      </c>
      <c r="R119">
        <v>0</v>
      </c>
      <c r="S119">
        <v>1</v>
      </c>
      <c r="T119">
        <v>6</v>
      </c>
      <c r="V119" s="75">
        <v>45821.787344135802</v>
      </c>
      <c r="W119" s="75">
        <v>45821.787344135802</v>
      </c>
    </row>
    <row r="120" spans="1:23" x14ac:dyDescent="0.35">
      <c r="A120">
        <v>2024</v>
      </c>
      <c r="B120" t="s">
        <v>426</v>
      </c>
      <c r="C120" t="s">
        <v>427</v>
      </c>
      <c r="D120" t="s">
        <v>39</v>
      </c>
      <c r="E120" t="s">
        <v>173</v>
      </c>
      <c r="F120" t="s">
        <v>173</v>
      </c>
      <c r="G120">
        <v>29</v>
      </c>
      <c r="H120">
        <v>328.75</v>
      </c>
      <c r="I120">
        <v>1404</v>
      </c>
      <c r="J120">
        <v>2656</v>
      </c>
      <c r="K120">
        <v>0</v>
      </c>
      <c r="L120">
        <v>0</v>
      </c>
      <c r="M120">
        <v>0</v>
      </c>
      <c r="N120">
        <v>0</v>
      </c>
      <c r="O120">
        <v>0</v>
      </c>
      <c r="P120">
        <v>0</v>
      </c>
      <c r="Q120" s="75">
        <v>45663.811539351853</v>
      </c>
      <c r="R120">
        <v>0</v>
      </c>
      <c r="S120">
        <v>1</v>
      </c>
      <c r="T120">
        <v>3</v>
      </c>
      <c r="V120" s="75">
        <v>45821.787344135802</v>
      </c>
      <c r="W120" s="75">
        <v>45821.787344135802</v>
      </c>
    </row>
    <row r="121" spans="1:23" x14ac:dyDescent="0.35">
      <c r="A121">
        <v>2024</v>
      </c>
      <c r="B121" t="s">
        <v>428</v>
      </c>
      <c r="C121" t="s">
        <v>429</v>
      </c>
      <c r="D121" t="s">
        <v>40</v>
      </c>
      <c r="E121" t="s">
        <v>273</v>
      </c>
      <c r="F121" t="s">
        <v>170</v>
      </c>
      <c r="G121">
        <v>42</v>
      </c>
      <c r="H121">
        <v>33</v>
      </c>
      <c r="I121">
        <v>146</v>
      </c>
      <c r="J121">
        <v>58</v>
      </c>
      <c r="K121">
        <v>0</v>
      </c>
      <c r="L121">
        <v>0</v>
      </c>
      <c r="M121">
        <v>0</v>
      </c>
      <c r="N121">
        <v>0</v>
      </c>
      <c r="O121">
        <v>0</v>
      </c>
      <c r="P121">
        <v>0</v>
      </c>
      <c r="Q121" s="75">
        <v>45736.728888888887</v>
      </c>
      <c r="R121">
        <v>0</v>
      </c>
      <c r="S121">
        <v>0</v>
      </c>
      <c r="T121">
        <v>4</v>
      </c>
      <c r="V121" s="75">
        <v>45821.787344135802</v>
      </c>
      <c r="W121" s="75">
        <v>45821.787344135802</v>
      </c>
    </row>
    <row r="122" spans="1:23" x14ac:dyDescent="0.35">
      <c r="A122">
        <v>2024</v>
      </c>
      <c r="B122" t="s">
        <v>430</v>
      </c>
      <c r="C122" t="s">
        <v>431</v>
      </c>
      <c r="D122" t="s">
        <v>37</v>
      </c>
      <c r="E122" t="s">
        <v>289</v>
      </c>
      <c r="F122" t="s">
        <v>170</v>
      </c>
      <c r="G122">
        <v>8</v>
      </c>
      <c r="H122">
        <v>114.25</v>
      </c>
      <c r="I122">
        <v>221</v>
      </c>
      <c r="J122">
        <v>189</v>
      </c>
      <c r="K122">
        <v>0</v>
      </c>
      <c r="L122">
        <v>0</v>
      </c>
      <c r="M122">
        <v>0</v>
      </c>
      <c r="N122">
        <v>0</v>
      </c>
      <c r="O122">
        <v>0</v>
      </c>
      <c r="P122">
        <v>0</v>
      </c>
      <c r="Q122" s="75">
        <v>45663.861608796295</v>
      </c>
      <c r="R122">
        <v>0</v>
      </c>
      <c r="S122">
        <v>1</v>
      </c>
      <c r="T122">
        <v>1</v>
      </c>
      <c r="V122" s="75">
        <v>45821.787344135802</v>
      </c>
      <c r="W122" s="75">
        <v>45821.787344135802</v>
      </c>
    </row>
    <row r="123" spans="1:23" x14ac:dyDescent="0.35">
      <c r="A123">
        <v>2024</v>
      </c>
      <c r="B123" t="s">
        <v>432</v>
      </c>
      <c r="C123" t="s">
        <v>433</v>
      </c>
      <c r="D123" t="s">
        <v>41</v>
      </c>
      <c r="E123" t="s">
        <v>209</v>
      </c>
      <c r="F123" t="s">
        <v>170</v>
      </c>
      <c r="G123">
        <v>61</v>
      </c>
      <c r="H123">
        <v>94.25</v>
      </c>
      <c r="I123">
        <v>4463</v>
      </c>
      <c r="J123">
        <v>1850</v>
      </c>
      <c r="K123">
        <v>0</v>
      </c>
      <c r="L123">
        <v>0</v>
      </c>
      <c r="M123">
        <v>0</v>
      </c>
      <c r="N123">
        <v>0</v>
      </c>
      <c r="O123">
        <v>0</v>
      </c>
      <c r="P123">
        <v>0</v>
      </c>
      <c r="Q123" s="75">
        <v>45721.876284722224</v>
      </c>
      <c r="R123">
        <v>0</v>
      </c>
      <c r="S123">
        <v>0</v>
      </c>
      <c r="T123">
        <v>5</v>
      </c>
      <c r="V123" s="75">
        <v>45821.787344135802</v>
      </c>
      <c r="W123" s="75">
        <v>45821.787344135802</v>
      </c>
    </row>
    <row r="124" spans="1:23" x14ac:dyDescent="0.35">
      <c r="A124">
        <v>2024</v>
      </c>
      <c r="B124" t="s">
        <v>434</v>
      </c>
      <c r="C124" t="s">
        <v>435</v>
      </c>
      <c r="D124" t="s">
        <v>44</v>
      </c>
      <c r="E124" t="s">
        <v>209</v>
      </c>
      <c r="F124" t="s">
        <v>170</v>
      </c>
      <c r="G124">
        <v>1</v>
      </c>
      <c r="H124">
        <v>3</v>
      </c>
      <c r="I124">
        <v>10</v>
      </c>
      <c r="J124">
        <v>100</v>
      </c>
      <c r="K124">
        <v>0</v>
      </c>
      <c r="L124">
        <v>0</v>
      </c>
      <c r="M124">
        <v>0</v>
      </c>
      <c r="N124">
        <v>0</v>
      </c>
      <c r="O124">
        <v>0</v>
      </c>
      <c r="P124">
        <v>0</v>
      </c>
      <c r="Q124" s="75">
        <v>45726.881412037037</v>
      </c>
      <c r="R124">
        <v>0</v>
      </c>
      <c r="S124">
        <v>0</v>
      </c>
      <c r="T124">
        <v>8</v>
      </c>
      <c r="V124" s="75">
        <v>45821.787344135802</v>
      </c>
      <c r="W124" s="75">
        <v>45821.787344135802</v>
      </c>
    </row>
    <row r="125" spans="1:23" x14ac:dyDescent="0.35">
      <c r="A125">
        <v>2024</v>
      </c>
      <c r="B125" t="s">
        <v>436</v>
      </c>
      <c r="C125" t="s">
        <v>437</v>
      </c>
      <c r="D125" t="s">
        <v>37</v>
      </c>
      <c r="E125" t="s">
        <v>173</v>
      </c>
      <c r="F125" t="s">
        <v>173</v>
      </c>
      <c r="G125">
        <v>11</v>
      </c>
      <c r="H125">
        <v>11</v>
      </c>
      <c r="I125">
        <v>0</v>
      </c>
      <c r="J125">
        <v>22</v>
      </c>
      <c r="K125">
        <v>0</v>
      </c>
      <c r="L125">
        <v>0</v>
      </c>
      <c r="M125">
        <v>0</v>
      </c>
      <c r="N125">
        <v>0</v>
      </c>
      <c r="O125">
        <v>0</v>
      </c>
      <c r="P125">
        <v>0</v>
      </c>
      <c r="Q125" s="75">
        <v>45667.652268518519</v>
      </c>
      <c r="R125">
        <v>0</v>
      </c>
      <c r="S125">
        <v>0</v>
      </c>
      <c r="T125">
        <v>1</v>
      </c>
      <c r="V125" s="75">
        <v>45821.787344135802</v>
      </c>
      <c r="W125" s="75">
        <v>45821.787344135802</v>
      </c>
    </row>
    <row r="126" spans="1:23" x14ac:dyDescent="0.35">
      <c r="A126">
        <v>2024</v>
      </c>
      <c r="B126" t="s">
        <v>438</v>
      </c>
      <c r="C126" t="s">
        <v>439</v>
      </c>
      <c r="D126" t="s">
        <v>42</v>
      </c>
      <c r="E126" t="s">
        <v>173</v>
      </c>
      <c r="F126" t="s">
        <v>173</v>
      </c>
      <c r="G126">
        <v>76</v>
      </c>
      <c r="H126">
        <v>115.25</v>
      </c>
      <c r="I126">
        <v>2659</v>
      </c>
      <c r="J126">
        <v>21712</v>
      </c>
      <c r="K126">
        <v>0</v>
      </c>
      <c r="L126">
        <v>0</v>
      </c>
      <c r="M126">
        <v>0</v>
      </c>
      <c r="N126">
        <v>0</v>
      </c>
      <c r="O126">
        <v>0</v>
      </c>
      <c r="P126">
        <v>0</v>
      </c>
      <c r="Q126" s="75">
        <v>45722.669803240744</v>
      </c>
      <c r="R126">
        <v>0</v>
      </c>
      <c r="S126">
        <v>0</v>
      </c>
      <c r="T126">
        <v>6</v>
      </c>
      <c r="V126" s="75">
        <v>45821.787344135802</v>
      </c>
      <c r="W126" s="75">
        <v>45821.787344135802</v>
      </c>
    </row>
    <row r="127" spans="1:23" x14ac:dyDescent="0.35">
      <c r="A127">
        <v>2024</v>
      </c>
      <c r="B127" t="s">
        <v>440</v>
      </c>
      <c r="C127" t="s">
        <v>441</v>
      </c>
      <c r="D127" t="s">
        <v>39</v>
      </c>
      <c r="E127" t="s">
        <v>173</v>
      </c>
      <c r="F127" t="s">
        <v>173</v>
      </c>
      <c r="G127">
        <v>7</v>
      </c>
      <c r="H127">
        <v>256</v>
      </c>
      <c r="I127">
        <v>131</v>
      </c>
      <c r="J127">
        <v>31</v>
      </c>
      <c r="K127">
        <v>0</v>
      </c>
      <c r="L127">
        <v>0</v>
      </c>
      <c r="M127">
        <v>0</v>
      </c>
      <c r="N127">
        <v>0</v>
      </c>
      <c r="O127">
        <v>0</v>
      </c>
      <c r="P127">
        <v>0</v>
      </c>
      <c r="Q127" s="75">
        <v>45748.111562500002</v>
      </c>
      <c r="R127">
        <v>0</v>
      </c>
      <c r="S127">
        <v>1</v>
      </c>
      <c r="T127">
        <v>3</v>
      </c>
      <c r="V127" s="75">
        <v>45821.787344135802</v>
      </c>
      <c r="W127" s="75">
        <v>45821.787344135802</v>
      </c>
    </row>
    <row r="128" spans="1:23" x14ac:dyDescent="0.35">
      <c r="A128">
        <v>2024</v>
      </c>
      <c r="B128" t="s">
        <v>442</v>
      </c>
      <c r="C128" t="s">
        <v>443</v>
      </c>
      <c r="D128" t="s">
        <v>40</v>
      </c>
      <c r="E128" t="s">
        <v>209</v>
      </c>
      <c r="F128" t="s">
        <v>170</v>
      </c>
      <c r="G128">
        <v>6</v>
      </c>
      <c r="H128">
        <v>31</v>
      </c>
      <c r="I128">
        <v>35</v>
      </c>
      <c r="J128">
        <v>14</v>
      </c>
      <c r="K128">
        <v>0</v>
      </c>
      <c r="L128">
        <v>0</v>
      </c>
      <c r="M128">
        <v>0</v>
      </c>
      <c r="N128">
        <v>0</v>
      </c>
      <c r="O128">
        <v>0</v>
      </c>
      <c r="P128">
        <v>0</v>
      </c>
      <c r="Q128" s="75"/>
      <c r="R128">
        <v>0</v>
      </c>
      <c r="S128">
        <v>0</v>
      </c>
      <c r="T128">
        <v>4</v>
      </c>
      <c r="V128" s="75">
        <v>45821.787344135802</v>
      </c>
      <c r="W128" s="75">
        <v>45821.787344135802</v>
      </c>
    </row>
    <row r="129" spans="1:23" x14ac:dyDescent="0.35">
      <c r="A129">
        <v>2024</v>
      </c>
      <c r="B129" t="s">
        <v>444</v>
      </c>
      <c r="C129" t="s">
        <v>445</v>
      </c>
      <c r="D129" t="s">
        <v>41</v>
      </c>
      <c r="E129" t="s">
        <v>273</v>
      </c>
      <c r="F129" t="s">
        <v>170</v>
      </c>
      <c r="G129">
        <v>2</v>
      </c>
      <c r="H129">
        <v>21</v>
      </c>
      <c r="I129">
        <v>463</v>
      </c>
      <c r="J129">
        <v>468</v>
      </c>
      <c r="K129">
        <v>0</v>
      </c>
      <c r="L129">
        <v>0</v>
      </c>
      <c r="M129">
        <v>0</v>
      </c>
      <c r="N129">
        <v>0</v>
      </c>
      <c r="O129">
        <v>0</v>
      </c>
      <c r="P129">
        <v>0</v>
      </c>
      <c r="Q129" s="75">
        <v>45736.639675925922</v>
      </c>
      <c r="R129">
        <v>0</v>
      </c>
      <c r="S129">
        <v>0</v>
      </c>
      <c r="T129">
        <v>5</v>
      </c>
      <c r="V129" s="75">
        <v>45821.787344135802</v>
      </c>
      <c r="W129" s="75">
        <v>45821.787344135802</v>
      </c>
    </row>
    <row r="130" spans="1:23" x14ac:dyDescent="0.35">
      <c r="A130">
        <v>2024</v>
      </c>
      <c r="B130" t="s">
        <v>446</v>
      </c>
      <c r="C130" t="s">
        <v>447</v>
      </c>
      <c r="D130" t="s">
        <v>41</v>
      </c>
      <c r="E130" t="s">
        <v>173</v>
      </c>
      <c r="F130" t="s">
        <v>173</v>
      </c>
      <c r="G130">
        <v>201</v>
      </c>
      <c r="H130">
        <v>7189</v>
      </c>
      <c r="I130">
        <v>1406</v>
      </c>
      <c r="J130">
        <v>1066</v>
      </c>
      <c r="K130">
        <v>0</v>
      </c>
      <c r="L130">
        <v>0</v>
      </c>
      <c r="M130">
        <v>0</v>
      </c>
      <c r="N130">
        <v>0</v>
      </c>
      <c r="O130">
        <v>0</v>
      </c>
      <c r="P130">
        <v>0</v>
      </c>
      <c r="Q130" s="75">
        <v>45699.784467592595</v>
      </c>
      <c r="R130">
        <v>0</v>
      </c>
      <c r="S130">
        <v>0</v>
      </c>
      <c r="T130">
        <v>5</v>
      </c>
      <c r="V130" s="75">
        <v>45821.787344135802</v>
      </c>
      <c r="W130" s="75">
        <v>45821.787344135802</v>
      </c>
    </row>
    <row r="131" spans="1:23" x14ac:dyDescent="0.35">
      <c r="A131">
        <v>2024</v>
      </c>
      <c r="B131" t="s">
        <v>448</v>
      </c>
      <c r="C131" t="s">
        <v>449</v>
      </c>
      <c r="D131" t="s">
        <v>39</v>
      </c>
      <c r="E131" t="s">
        <v>173</v>
      </c>
      <c r="F131" t="s">
        <v>173</v>
      </c>
      <c r="G131">
        <v>4</v>
      </c>
      <c r="H131">
        <v>5</v>
      </c>
      <c r="I131">
        <v>53</v>
      </c>
      <c r="J131">
        <v>3</v>
      </c>
      <c r="K131">
        <v>0</v>
      </c>
      <c r="L131">
        <v>0</v>
      </c>
      <c r="M131">
        <v>0</v>
      </c>
      <c r="N131">
        <v>0</v>
      </c>
      <c r="O131">
        <v>0</v>
      </c>
      <c r="P131">
        <v>0</v>
      </c>
      <c r="Q131" s="75">
        <v>45748.707905092589</v>
      </c>
      <c r="R131">
        <v>0</v>
      </c>
      <c r="S131">
        <v>0</v>
      </c>
      <c r="T131">
        <v>3</v>
      </c>
      <c r="V131" s="75">
        <v>45821.787344135802</v>
      </c>
      <c r="W131" s="75">
        <v>45821.787344135802</v>
      </c>
    </row>
    <row r="132" spans="1:23" x14ac:dyDescent="0.35">
      <c r="A132">
        <v>2024</v>
      </c>
      <c r="B132" t="s">
        <v>450</v>
      </c>
      <c r="C132" t="s">
        <v>451</v>
      </c>
      <c r="D132" t="s">
        <v>42</v>
      </c>
      <c r="E132" t="s">
        <v>169</v>
      </c>
      <c r="F132" t="s">
        <v>170</v>
      </c>
      <c r="G132">
        <v>8</v>
      </c>
      <c r="H132">
        <v>155</v>
      </c>
      <c r="I132">
        <v>1303</v>
      </c>
      <c r="J132">
        <v>1350</v>
      </c>
      <c r="K132">
        <v>0</v>
      </c>
      <c r="L132">
        <v>0</v>
      </c>
      <c r="M132">
        <v>0</v>
      </c>
      <c r="N132">
        <v>0</v>
      </c>
      <c r="O132">
        <v>0</v>
      </c>
      <c r="P132">
        <v>0</v>
      </c>
      <c r="Q132" s="75">
        <v>45712.58457175926</v>
      </c>
      <c r="R132">
        <v>0</v>
      </c>
      <c r="S132">
        <v>0</v>
      </c>
      <c r="T132">
        <v>6</v>
      </c>
      <c r="V132" s="75">
        <v>45821.787344135802</v>
      </c>
      <c r="W132" s="75">
        <v>45821.787344135802</v>
      </c>
    </row>
    <row r="133" spans="1:23" x14ac:dyDescent="0.35">
      <c r="A133">
        <v>2024</v>
      </c>
      <c r="B133" t="s">
        <v>452</v>
      </c>
      <c r="C133" t="s">
        <v>453</v>
      </c>
      <c r="D133" t="s">
        <v>42</v>
      </c>
      <c r="E133" t="s">
        <v>173</v>
      </c>
      <c r="F133" t="s">
        <v>173</v>
      </c>
      <c r="G133">
        <v>12</v>
      </c>
      <c r="H133">
        <v>86.5</v>
      </c>
      <c r="I133">
        <v>39</v>
      </c>
      <c r="J133">
        <v>691</v>
      </c>
      <c r="K133">
        <v>0</v>
      </c>
      <c r="L133">
        <v>0</v>
      </c>
      <c r="M133">
        <v>0</v>
      </c>
      <c r="N133">
        <v>0</v>
      </c>
      <c r="O133">
        <v>0</v>
      </c>
      <c r="P133">
        <v>0</v>
      </c>
      <c r="Q133" s="75">
        <v>45737.579965277779</v>
      </c>
      <c r="R133">
        <v>0</v>
      </c>
      <c r="S133">
        <v>1</v>
      </c>
      <c r="T133">
        <v>6</v>
      </c>
      <c r="V133" s="75">
        <v>45821.787344135802</v>
      </c>
      <c r="W133" s="75">
        <v>45821.787344135802</v>
      </c>
    </row>
    <row r="134" spans="1:23" x14ac:dyDescent="0.35">
      <c r="A134">
        <v>2024</v>
      </c>
      <c r="B134" t="s">
        <v>454</v>
      </c>
      <c r="C134" t="s">
        <v>455</v>
      </c>
      <c r="D134" t="s">
        <v>42</v>
      </c>
      <c r="E134" t="s">
        <v>173</v>
      </c>
      <c r="F134" t="s">
        <v>173</v>
      </c>
      <c r="G134">
        <v>161</v>
      </c>
      <c r="H134">
        <v>565.75</v>
      </c>
      <c r="I134">
        <v>331</v>
      </c>
      <c r="J134">
        <v>3859</v>
      </c>
      <c r="K134">
        <v>0</v>
      </c>
      <c r="L134">
        <v>0</v>
      </c>
      <c r="M134">
        <v>0</v>
      </c>
      <c r="N134">
        <v>0</v>
      </c>
      <c r="O134">
        <v>0</v>
      </c>
      <c r="P134">
        <v>0</v>
      </c>
      <c r="Q134" s="75">
        <v>45735.821203703701</v>
      </c>
      <c r="R134">
        <v>0</v>
      </c>
      <c r="S134">
        <v>1</v>
      </c>
      <c r="T134">
        <v>6</v>
      </c>
      <c r="V134" s="75">
        <v>45821.787344135802</v>
      </c>
      <c r="W134" s="75">
        <v>45821.787344135802</v>
      </c>
    </row>
    <row r="135" spans="1:23" x14ac:dyDescent="0.35">
      <c r="A135">
        <v>2024</v>
      </c>
      <c r="B135" t="s">
        <v>456</v>
      </c>
      <c r="C135" t="s">
        <v>457</v>
      </c>
      <c r="D135" t="s">
        <v>43</v>
      </c>
      <c r="E135" t="s">
        <v>273</v>
      </c>
      <c r="F135" t="s">
        <v>170</v>
      </c>
      <c r="G135">
        <v>3</v>
      </c>
      <c r="H135">
        <v>52</v>
      </c>
      <c r="I135">
        <v>131</v>
      </c>
      <c r="J135">
        <v>981</v>
      </c>
      <c r="K135">
        <v>0</v>
      </c>
      <c r="L135">
        <v>0</v>
      </c>
      <c r="M135">
        <v>0</v>
      </c>
      <c r="N135">
        <v>0</v>
      </c>
      <c r="O135">
        <v>0</v>
      </c>
      <c r="P135">
        <v>0</v>
      </c>
      <c r="Q135" s="75">
        <v>45748.584004629629</v>
      </c>
      <c r="R135">
        <v>0</v>
      </c>
      <c r="S135">
        <v>0</v>
      </c>
      <c r="T135">
        <v>6</v>
      </c>
      <c r="V135" s="75">
        <v>45821.787344135802</v>
      </c>
      <c r="W135" s="75">
        <v>45821.787344135802</v>
      </c>
    </row>
    <row r="136" spans="1:23" x14ac:dyDescent="0.35">
      <c r="A136">
        <v>2024</v>
      </c>
      <c r="B136" t="s">
        <v>458</v>
      </c>
      <c r="C136" t="s">
        <v>459</v>
      </c>
      <c r="D136" t="s">
        <v>40</v>
      </c>
      <c r="E136" t="s">
        <v>169</v>
      </c>
      <c r="F136" t="s">
        <v>170</v>
      </c>
      <c r="G136">
        <v>2</v>
      </c>
      <c r="H136">
        <v>2</v>
      </c>
      <c r="I136">
        <v>28</v>
      </c>
      <c r="J136">
        <v>23</v>
      </c>
      <c r="K136">
        <v>0</v>
      </c>
      <c r="L136">
        <v>0</v>
      </c>
      <c r="M136">
        <v>0</v>
      </c>
      <c r="N136">
        <v>0</v>
      </c>
      <c r="O136">
        <v>0</v>
      </c>
      <c r="P136">
        <v>0</v>
      </c>
      <c r="Q136" s="75"/>
      <c r="R136">
        <v>0</v>
      </c>
      <c r="S136">
        <v>0</v>
      </c>
      <c r="T136">
        <v>4</v>
      </c>
      <c r="V136" s="75">
        <v>45821.787344135802</v>
      </c>
      <c r="W136" s="75">
        <v>45821.787344135802</v>
      </c>
    </row>
    <row r="137" spans="1:23" x14ac:dyDescent="0.35">
      <c r="A137">
        <v>2024</v>
      </c>
      <c r="B137" t="s">
        <v>460</v>
      </c>
      <c r="C137" t="s">
        <v>461</v>
      </c>
      <c r="D137" t="s">
        <v>44</v>
      </c>
      <c r="E137" t="s">
        <v>209</v>
      </c>
      <c r="F137" t="s">
        <v>170</v>
      </c>
      <c r="G137">
        <v>14</v>
      </c>
      <c r="H137">
        <v>17</v>
      </c>
      <c r="I137">
        <v>222</v>
      </c>
      <c r="J137">
        <v>135</v>
      </c>
      <c r="K137">
        <v>0</v>
      </c>
      <c r="L137">
        <v>0</v>
      </c>
      <c r="M137">
        <v>0</v>
      </c>
      <c r="N137">
        <v>0</v>
      </c>
      <c r="O137">
        <v>0</v>
      </c>
      <c r="P137">
        <v>0</v>
      </c>
      <c r="Q137" s="75">
        <v>45681.752916666665</v>
      </c>
      <c r="R137">
        <v>0</v>
      </c>
      <c r="S137">
        <v>0</v>
      </c>
      <c r="T137">
        <v>8</v>
      </c>
      <c r="V137" s="75">
        <v>45821.787344135802</v>
      </c>
      <c r="W137" s="75">
        <v>45821.787344135802</v>
      </c>
    </row>
    <row r="138" spans="1:23" x14ac:dyDescent="0.35">
      <c r="A138">
        <v>2024</v>
      </c>
      <c r="B138" t="s">
        <v>462</v>
      </c>
      <c r="C138" t="s">
        <v>463</v>
      </c>
      <c r="D138" t="s">
        <v>43</v>
      </c>
      <c r="E138" t="s">
        <v>173</v>
      </c>
      <c r="F138" t="s">
        <v>173</v>
      </c>
      <c r="G138">
        <v>12</v>
      </c>
      <c r="H138">
        <v>12</v>
      </c>
      <c r="I138">
        <v>5</v>
      </c>
      <c r="J138">
        <v>207</v>
      </c>
      <c r="K138">
        <v>0</v>
      </c>
      <c r="L138">
        <v>0</v>
      </c>
      <c r="M138">
        <v>0</v>
      </c>
      <c r="N138">
        <v>0</v>
      </c>
      <c r="O138">
        <v>0</v>
      </c>
      <c r="P138">
        <v>0</v>
      </c>
      <c r="Q138" s="75">
        <v>45733.663229166668</v>
      </c>
      <c r="R138">
        <v>0</v>
      </c>
      <c r="S138">
        <v>0</v>
      </c>
      <c r="T138">
        <v>7</v>
      </c>
      <c r="V138" s="75">
        <v>45821.787344135802</v>
      </c>
      <c r="W138" s="75">
        <v>45821.787344135802</v>
      </c>
    </row>
    <row r="139" spans="1:23" x14ac:dyDescent="0.35">
      <c r="A139">
        <v>2024</v>
      </c>
      <c r="B139" t="s">
        <v>464</v>
      </c>
      <c r="C139" t="s">
        <v>465</v>
      </c>
      <c r="D139" t="s">
        <v>44</v>
      </c>
      <c r="E139" t="s">
        <v>209</v>
      </c>
      <c r="F139" t="s">
        <v>170</v>
      </c>
      <c r="G139">
        <v>23</v>
      </c>
      <c r="H139">
        <v>28.5</v>
      </c>
      <c r="I139">
        <v>725</v>
      </c>
      <c r="J139">
        <v>424</v>
      </c>
      <c r="K139">
        <v>0</v>
      </c>
      <c r="L139">
        <v>0</v>
      </c>
      <c r="M139">
        <v>0</v>
      </c>
      <c r="N139">
        <v>0</v>
      </c>
      <c r="O139">
        <v>0</v>
      </c>
      <c r="P139">
        <v>0</v>
      </c>
      <c r="Q139" s="75">
        <v>45726.876076388886</v>
      </c>
      <c r="R139">
        <v>0</v>
      </c>
      <c r="S139">
        <v>0</v>
      </c>
      <c r="T139">
        <v>8</v>
      </c>
      <c r="V139" s="75">
        <v>45821.787344135802</v>
      </c>
      <c r="W139" s="75">
        <v>45821.787344135802</v>
      </c>
    </row>
    <row r="140" spans="1:23" x14ac:dyDescent="0.35">
      <c r="A140">
        <v>2024</v>
      </c>
      <c r="B140" t="s">
        <v>466</v>
      </c>
      <c r="C140" t="s">
        <v>467</v>
      </c>
      <c r="D140" t="s">
        <v>40</v>
      </c>
      <c r="E140" t="s">
        <v>236</v>
      </c>
      <c r="F140" t="s">
        <v>170</v>
      </c>
      <c r="G140">
        <v>18</v>
      </c>
      <c r="H140">
        <v>32.5</v>
      </c>
      <c r="I140">
        <v>128</v>
      </c>
      <c r="J140">
        <v>414</v>
      </c>
      <c r="K140">
        <v>0</v>
      </c>
      <c r="L140">
        <v>0</v>
      </c>
      <c r="M140">
        <v>0</v>
      </c>
      <c r="N140">
        <v>0</v>
      </c>
      <c r="O140">
        <v>0</v>
      </c>
      <c r="P140">
        <v>0</v>
      </c>
      <c r="Q140" s="75">
        <v>45715.813877314817</v>
      </c>
      <c r="R140">
        <v>0</v>
      </c>
      <c r="S140">
        <v>0</v>
      </c>
      <c r="T140">
        <v>4</v>
      </c>
      <c r="V140" s="75">
        <v>45821.787344135802</v>
      </c>
      <c r="W140" s="75">
        <v>45821.787344135802</v>
      </c>
    </row>
    <row r="141" spans="1:23" x14ac:dyDescent="0.35">
      <c r="A141">
        <v>2024</v>
      </c>
      <c r="B141" t="s">
        <v>468</v>
      </c>
      <c r="C141" t="s">
        <v>469</v>
      </c>
      <c r="D141" t="s">
        <v>39</v>
      </c>
      <c r="E141" t="s">
        <v>173</v>
      </c>
      <c r="F141" t="s">
        <v>173</v>
      </c>
      <c r="G141">
        <v>7</v>
      </c>
      <c r="H141">
        <v>74.5</v>
      </c>
      <c r="I141">
        <v>365</v>
      </c>
      <c r="J141">
        <v>143</v>
      </c>
      <c r="K141">
        <v>0</v>
      </c>
      <c r="L141">
        <v>0</v>
      </c>
      <c r="M141">
        <v>0</v>
      </c>
      <c r="N141">
        <v>0</v>
      </c>
      <c r="O141">
        <v>0</v>
      </c>
      <c r="P141">
        <v>0</v>
      </c>
      <c r="Q141" s="75">
        <v>45727.905763888892</v>
      </c>
      <c r="R141">
        <v>0</v>
      </c>
      <c r="S141">
        <v>1</v>
      </c>
      <c r="T141">
        <v>3</v>
      </c>
      <c r="V141" s="75">
        <v>45821.787344135802</v>
      </c>
      <c r="W141" s="75">
        <v>45821.787344135802</v>
      </c>
    </row>
    <row r="142" spans="1:23" x14ac:dyDescent="0.35">
      <c r="A142">
        <v>2024</v>
      </c>
      <c r="B142" t="s">
        <v>470</v>
      </c>
      <c r="C142" t="s">
        <v>471</v>
      </c>
      <c r="D142" t="s">
        <v>41</v>
      </c>
      <c r="E142" t="s">
        <v>209</v>
      </c>
      <c r="F142" t="s">
        <v>170</v>
      </c>
      <c r="G142">
        <v>6</v>
      </c>
      <c r="H142">
        <v>44</v>
      </c>
      <c r="I142">
        <v>82</v>
      </c>
      <c r="J142">
        <v>432</v>
      </c>
      <c r="K142">
        <v>0</v>
      </c>
      <c r="L142">
        <v>0</v>
      </c>
      <c r="M142">
        <v>0</v>
      </c>
      <c r="N142">
        <v>0</v>
      </c>
      <c r="O142">
        <v>0</v>
      </c>
      <c r="P142">
        <v>0</v>
      </c>
      <c r="Q142" s="75">
        <v>45686.732766203706</v>
      </c>
      <c r="R142">
        <v>0</v>
      </c>
      <c r="S142">
        <v>1</v>
      </c>
      <c r="T142">
        <v>5</v>
      </c>
      <c r="V142" s="75">
        <v>45821.787344135802</v>
      </c>
      <c r="W142" s="75">
        <v>45821.787344135802</v>
      </c>
    </row>
    <row r="143" spans="1:23" x14ac:dyDescent="0.35">
      <c r="A143">
        <v>2024</v>
      </c>
      <c r="B143" t="s">
        <v>472</v>
      </c>
      <c r="C143" t="s">
        <v>473</v>
      </c>
      <c r="D143" t="s">
        <v>41</v>
      </c>
      <c r="E143" t="s">
        <v>209</v>
      </c>
      <c r="F143" t="s">
        <v>170</v>
      </c>
      <c r="G143">
        <v>7</v>
      </c>
      <c r="H143">
        <v>9.75</v>
      </c>
      <c r="I143">
        <v>189</v>
      </c>
      <c r="J143">
        <v>644</v>
      </c>
      <c r="K143">
        <v>0</v>
      </c>
      <c r="L143">
        <v>0</v>
      </c>
      <c r="M143">
        <v>0</v>
      </c>
      <c r="N143">
        <v>0</v>
      </c>
      <c r="O143">
        <v>0</v>
      </c>
      <c r="P143">
        <v>0</v>
      </c>
      <c r="Q143" s="75">
        <v>45707.986215277779</v>
      </c>
      <c r="R143">
        <v>0</v>
      </c>
      <c r="S143">
        <v>0</v>
      </c>
      <c r="T143">
        <v>5</v>
      </c>
      <c r="V143" s="75">
        <v>45821.787344135802</v>
      </c>
      <c r="W143" s="75">
        <v>45821.787344135802</v>
      </c>
    </row>
    <row r="144" spans="1:23" x14ac:dyDescent="0.35">
      <c r="A144">
        <v>2024</v>
      </c>
      <c r="B144" t="s">
        <v>474</v>
      </c>
      <c r="C144" t="s">
        <v>475</v>
      </c>
      <c r="D144" t="s">
        <v>44</v>
      </c>
      <c r="E144" t="s">
        <v>173</v>
      </c>
      <c r="F144" t="s">
        <v>173</v>
      </c>
      <c r="G144">
        <v>48</v>
      </c>
      <c r="H144">
        <v>309.5</v>
      </c>
      <c r="I144">
        <v>1204</v>
      </c>
      <c r="J144">
        <v>581</v>
      </c>
      <c r="K144">
        <v>0</v>
      </c>
      <c r="L144">
        <v>0</v>
      </c>
      <c r="M144">
        <v>0</v>
      </c>
      <c r="N144">
        <v>0</v>
      </c>
      <c r="O144">
        <v>0</v>
      </c>
      <c r="P144">
        <v>0</v>
      </c>
      <c r="Q144" s="75">
        <v>45716.683564814812</v>
      </c>
      <c r="R144">
        <v>0</v>
      </c>
      <c r="S144">
        <v>0</v>
      </c>
      <c r="T144">
        <v>8</v>
      </c>
      <c r="V144" s="75">
        <v>45821.787344135802</v>
      </c>
      <c r="W144" s="75">
        <v>45821.787344135802</v>
      </c>
    </row>
    <row r="145" spans="1:23" x14ac:dyDescent="0.35">
      <c r="A145">
        <v>2024</v>
      </c>
      <c r="B145" t="s">
        <v>476</v>
      </c>
      <c r="C145" t="s">
        <v>477</v>
      </c>
      <c r="D145" t="s">
        <v>43</v>
      </c>
      <c r="E145" t="s">
        <v>309</v>
      </c>
      <c r="F145" t="s">
        <v>170</v>
      </c>
      <c r="G145">
        <v>9</v>
      </c>
      <c r="H145">
        <v>9</v>
      </c>
      <c r="I145">
        <v>20</v>
      </c>
      <c r="J145">
        <v>1</v>
      </c>
      <c r="K145">
        <v>0</v>
      </c>
      <c r="L145">
        <v>0</v>
      </c>
      <c r="M145">
        <v>0</v>
      </c>
      <c r="N145">
        <v>0</v>
      </c>
      <c r="O145">
        <v>0</v>
      </c>
      <c r="P145">
        <v>0</v>
      </c>
      <c r="Q145" s="75">
        <v>45692.925115740742</v>
      </c>
      <c r="R145">
        <v>0</v>
      </c>
      <c r="S145">
        <v>1</v>
      </c>
      <c r="T145">
        <v>7</v>
      </c>
      <c r="V145" s="75">
        <v>45821.787344135802</v>
      </c>
      <c r="W145" s="75">
        <v>45821.787344135802</v>
      </c>
    </row>
    <row r="146" spans="1:23" x14ac:dyDescent="0.35">
      <c r="A146">
        <v>2024</v>
      </c>
      <c r="B146" t="s">
        <v>478</v>
      </c>
      <c r="C146" t="s">
        <v>479</v>
      </c>
      <c r="D146" t="s">
        <v>39</v>
      </c>
      <c r="E146" t="s">
        <v>250</v>
      </c>
      <c r="F146" t="s">
        <v>170</v>
      </c>
      <c r="G146">
        <v>2</v>
      </c>
      <c r="H146">
        <v>9.5</v>
      </c>
      <c r="I146">
        <v>64</v>
      </c>
      <c r="J146">
        <v>8</v>
      </c>
      <c r="K146">
        <v>0</v>
      </c>
      <c r="L146">
        <v>0</v>
      </c>
      <c r="M146">
        <v>0</v>
      </c>
      <c r="N146">
        <v>0</v>
      </c>
      <c r="O146">
        <v>0</v>
      </c>
      <c r="P146">
        <v>0</v>
      </c>
      <c r="Q146" s="75">
        <v>45692.990636574075</v>
      </c>
      <c r="R146">
        <v>0</v>
      </c>
      <c r="S146">
        <v>0</v>
      </c>
      <c r="T146">
        <v>3</v>
      </c>
      <c r="V146" s="75">
        <v>45821.787344135802</v>
      </c>
      <c r="W146" s="75">
        <v>45821.787344135802</v>
      </c>
    </row>
    <row r="147" spans="1:23" x14ac:dyDescent="0.35">
      <c r="A147">
        <v>2024</v>
      </c>
      <c r="B147" t="s">
        <v>480</v>
      </c>
      <c r="C147" t="s">
        <v>481</v>
      </c>
      <c r="D147" t="s">
        <v>41</v>
      </c>
      <c r="E147" t="s">
        <v>352</v>
      </c>
      <c r="F147" t="s">
        <v>170</v>
      </c>
      <c r="G147">
        <v>65</v>
      </c>
      <c r="H147">
        <v>125.25</v>
      </c>
      <c r="I147">
        <v>1076</v>
      </c>
      <c r="J147">
        <v>3551</v>
      </c>
      <c r="K147">
        <v>0</v>
      </c>
      <c r="L147">
        <v>0</v>
      </c>
      <c r="M147">
        <v>0</v>
      </c>
      <c r="N147">
        <v>0</v>
      </c>
      <c r="O147">
        <v>0</v>
      </c>
      <c r="P147">
        <v>0</v>
      </c>
      <c r="Q147" s="75">
        <v>45713.685185185182</v>
      </c>
      <c r="R147">
        <v>0</v>
      </c>
      <c r="S147">
        <v>0</v>
      </c>
      <c r="T147">
        <v>6</v>
      </c>
      <c r="V147" s="75">
        <v>45821.787344135802</v>
      </c>
      <c r="W147" s="75">
        <v>45821.787344135802</v>
      </c>
    </row>
    <row r="148" spans="1:23" x14ac:dyDescent="0.35">
      <c r="A148">
        <v>2024</v>
      </c>
      <c r="B148" t="s">
        <v>482</v>
      </c>
      <c r="C148" t="s">
        <v>483</v>
      </c>
      <c r="D148" t="s">
        <v>40</v>
      </c>
      <c r="E148" t="s">
        <v>309</v>
      </c>
      <c r="F148" t="s">
        <v>170</v>
      </c>
      <c r="G148">
        <v>7</v>
      </c>
      <c r="H148">
        <v>11</v>
      </c>
      <c r="I148">
        <v>587</v>
      </c>
      <c r="J148">
        <v>262</v>
      </c>
      <c r="K148">
        <v>0</v>
      </c>
      <c r="L148">
        <v>0</v>
      </c>
      <c r="M148">
        <v>0</v>
      </c>
      <c r="N148">
        <v>0</v>
      </c>
      <c r="O148">
        <v>0</v>
      </c>
      <c r="P148">
        <v>0</v>
      </c>
      <c r="Q148" s="75">
        <v>45727.696018518516</v>
      </c>
      <c r="R148">
        <v>0</v>
      </c>
      <c r="S148">
        <v>1</v>
      </c>
      <c r="T148">
        <v>4</v>
      </c>
      <c r="V148" s="75">
        <v>45821.787344135802</v>
      </c>
      <c r="W148" s="75">
        <v>45821.787344135802</v>
      </c>
    </row>
    <row r="149" spans="1:23" x14ac:dyDescent="0.35">
      <c r="A149">
        <v>2024</v>
      </c>
      <c r="B149" t="s">
        <v>484</v>
      </c>
      <c r="C149" t="s">
        <v>485</v>
      </c>
      <c r="D149" t="s">
        <v>44</v>
      </c>
      <c r="E149" t="s">
        <v>352</v>
      </c>
      <c r="F149" t="s">
        <v>170</v>
      </c>
      <c r="G149">
        <v>66</v>
      </c>
      <c r="H149">
        <v>118.75</v>
      </c>
      <c r="I149">
        <v>1544</v>
      </c>
      <c r="J149">
        <v>337</v>
      </c>
      <c r="K149">
        <v>0</v>
      </c>
      <c r="L149">
        <v>0</v>
      </c>
      <c r="M149">
        <v>0</v>
      </c>
      <c r="N149">
        <v>0</v>
      </c>
      <c r="O149">
        <v>0</v>
      </c>
      <c r="P149">
        <v>0</v>
      </c>
      <c r="Q149" s="75">
        <v>45699.562372685185</v>
      </c>
      <c r="R149">
        <v>0</v>
      </c>
      <c r="S149">
        <v>1</v>
      </c>
      <c r="T149">
        <v>8</v>
      </c>
      <c r="V149" s="75">
        <v>45821.787344135802</v>
      </c>
      <c r="W149" s="75">
        <v>45821.787344135802</v>
      </c>
    </row>
    <row r="150" spans="1:23" x14ac:dyDescent="0.35">
      <c r="A150">
        <v>2024</v>
      </c>
      <c r="B150" t="s">
        <v>486</v>
      </c>
      <c r="C150" t="s">
        <v>487</v>
      </c>
      <c r="D150" t="s">
        <v>39</v>
      </c>
      <c r="E150" t="s">
        <v>173</v>
      </c>
      <c r="F150" t="s">
        <v>173</v>
      </c>
      <c r="G150">
        <v>115</v>
      </c>
      <c r="H150">
        <v>1584.25</v>
      </c>
      <c r="I150">
        <v>5394</v>
      </c>
      <c r="J150">
        <v>7362</v>
      </c>
      <c r="K150">
        <v>0</v>
      </c>
      <c r="L150">
        <v>0</v>
      </c>
      <c r="M150">
        <v>0</v>
      </c>
      <c r="N150">
        <v>0</v>
      </c>
      <c r="O150">
        <v>0</v>
      </c>
      <c r="P150">
        <v>0</v>
      </c>
      <c r="Q150" s="75">
        <v>45722.584004629629</v>
      </c>
      <c r="R150">
        <v>0</v>
      </c>
      <c r="S150">
        <v>1</v>
      </c>
      <c r="T150">
        <v>3</v>
      </c>
      <c r="V150" s="75">
        <v>45821.787344135802</v>
      </c>
      <c r="W150" s="75">
        <v>45821.787344135802</v>
      </c>
    </row>
    <row r="151" spans="1:23" x14ac:dyDescent="0.35">
      <c r="A151">
        <v>2024</v>
      </c>
      <c r="B151" t="s">
        <v>488</v>
      </c>
      <c r="C151" t="s">
        <v>489</v>
      </c>
      <c r="D151" t="s">
        <v>39</v>
      </c>
      <c r="E151" t="s">
        <v>173</v>
      </c>
      <c r="F151" t="s">
        <v>173</v>
      </c>
      <c r="G151">
        <v>8</v>
      </c>
      <c r="H151">
        <v>75</v>
      </c>
      <c r="I151">
        <v>354</v>
      </c>
      <c r="J151">
        <v>703</v>
      </c>
      <c r="K151">
        <v>0</v>
      </c>
      <c r="L151">
        <v>0</v>
      </c>
      <c r="M151">
        <v>0</v>
      </c>
      <c r="N151">
        <v>0</v>
      </c>
      <c r="O151">
        <v>0</v>
      </c>
      <c r="P151">
        <v>0</v>
      </c>
      <c r="Q151" s="75">
        <v>45750.65766203704</v>
      </c>
      <c r="R151">
        <v>0</v>
      </c>
      <c r="S151">
        <v>0</v>
      </c>
      <c r="T151">
        <v>3</v>
      </c>
      <c r="V151" s="75">
        <v>45821.787344135802</v>
      </c>
      <c r="W151" s="75">
        <v>45821.787344135802</v>
      </c>
    </row>
    <row r="152" spans="1:23" x14ac:dyDescent="0.35">
      <c r="A152">
        <v>2024</v>
      </c>
      <c r="B152" t="s">
        <v>490</v>
      </c>
      <c r="C152" t="s">
        <v>491</v>
      </c>
      <c r="D152" t="s">
        <v>41</v>
      </c>
      <c r="E152" t="s">
        <v>296</v>
      </c>
      <c r="F152" t="s">
        <v>170</v>
      </c>
      <c r="G152">
        <v>41</v>
      </c>
      <c r="H152">
        <v>41</v>
      </c>
      <c r="I152">
        <v>265</v>
      </c>
      <c r="J152">
        <v>79</v>
      </c>
      <c r="K152">
        <v>0</v>
      </c>
      <c r="L152">
        <v>0</v>
      </c>
      <c r="M152">
        <v>0</v>
      </c>
      <c r="N152">
        <v>0</v>
      </c>
      <c r="O152">
        <v>0</v>
      </c>
      <c r="P152">
        <v>0</v>
      </c>
      <c r="Q152" s="75">
        <v>45702.801099537035</v>
      </c>
      <c r="R152">
        <v>0</v>
      </c>
      <c r="S152">
        <v>0</v>
      </c>
      <c r="T152">
        <v>5</v>
      </c>
      <c r="V152" s="75">
        <v>45821.787344135802</v>
      </c>
      <c r="W152" s="75">
        <v>45821.787344135802</v>
      </c>
    </row>
    <row r="153" spans="1:23" x14ac:dyDescent="0.35">
      <c r="A153">
        <v>2024</v>
      </c>
      <c r="B153" t="s">
        <v>492</v>
      </c>
      <c r="C153" t="s">
        <v>493</v>
      </c>
      <c r="D153" t="s">
        <v>44</v>
      </c>
      <c r="E153" t="s">
        <v>173</v>
      </c>
      <c r="F153" t="s">
        <v>173</v>
      </c>
      <c r="G153">
        <v>33</v>
      </c>
      <c r="H153">
        <v>59.25</v>
      </c>
      <c r="I153">
        <v>790</v>
      </c>
      <c r="J153">
        <v>3</v>
      </c>
      <c r="K153">
        <v>0</v>
      </c>
      <c r="L153">
        <v>0</v>
      </c>
      <c r="M153">
        <v>0</v>
      </c>
      <c r="N153">
        <v>0</v>
      </c>
      <c r="O153">
        <v>0</v>
      </c>
      <c r="P153">
        <v>0</v>
      </c>
      <c r="Q153" s="75">
        <v>45747.81858796296</v>
      </c>
      <c r="R153">
        <v>0</v>
      </c>
      <c r="S153">
        <v>0</v>
      </c>
      <c r="T153">
        <v>8</v>
      </c>
      <c r="V153" s="75">
        <v>45821.787344135802</v>
      </c>
      <c r="W153" s="75">
        <v>45821.787344135802</v>
      </c>
    </row>
    <row r="154" spans="1:23" x14ac:dyDescent="0.35">
      <c r="A154">
        <v>2024</v>
      </c>
      <c r="B154" t="s">
        <v>494</v>
      </c>
      <c r="C154" t="s">
        <v>495</v>
      </c>
      <c r="D154" t="s">
        <v>43</v>
      </c>
      <c r="E154" t="s">
        <v>309</v>
      </c>
      <c r="F154" t="s">
        <v>170</v>
      </c>
      <c r="G154">
        <v>10</v>
      </c>
      <c r="H154">
        <v>37.5</v>
      </c>
      <c r="I154">
        <v>136</v>
      </c>
      <c r="J154">
        <v>293</v>
      </c>
      <c r="K154">
        <v>0</v>
      </c>
      <c r="L154">
        <v>0</v>
      </c>
      <c r="M154">
        <v>0</v>
      </c>
      <c r="N154">
        <v>0</v>
      </c>
      <c r="O154">
        <v>0</v>
      </c>
      <c r="P154">
        <v>0</v>
      </c>
      <c r="Q154" s="75">
        <v>45728.682118055556</v>
      </c>
      <c r="R154">
        <v>0</v>
      </c>
      <c r="S154">
        <v>0</v>
      </c>
      <c r="T154">
        <v>7</v>
      </c>
      <c r="V154" s="75">
        <v>45821.787344135802</v>
      </c>
      <c r="W154" s="75">
        <v>45821.787344135802</v>
      </c>
    </row>
    <row r="155" spans="1:23" x14ac:dyDescent="0.35">
      <c r="A155">
        <v>2024</v>
      </c>
      <c r="B155" t="s">
        <v>496</v>
      </c>
      <c r="C155" t="s">
        <v>497</v>
      </c>
      <c r="D155" t="s">
        <v>40</v>
      </c>
      <c r="E155" t="s">
        <v>173</v>
      </c>
      <c r="F155" t="s">
        <v>173</v>
      </c>
      <c r="G155">
        <v>3</v>
      </c>
      <c r="H155">
        <v>3</v>
      </c>
      <c r="I155">
        <v>46</v>
      </c>
      <c r="J155">
        <v>203</v>
      </c>
      <c r="K155">
        <v>0</v>
      </c>
      <c r="L155">
        <v>0</v>
      </c>
      <c r="M155">
        <v>0</v>
      </c>
      <c r="N155">
        <v>0</v>
      </c>
      <c r="O155">
        <v>0</v>
      </c>
      <c r="P155">
        <v>0</v>
      </c>
      <c r="Q155" s="75">
        <v>45723.82172453704</v>
      </c>
      <c r="R155">
        <v>0</v>
      </c>
      <c r="S155">
        <v>0</v>
      </c>
      <c r="T155">
        <v>4</v>
      </c>
      <c r="V155" s="75">
        <v>45821.787344135802</v>
      </c>
      <c r="W155" s="75">
        <v>45821.787344135802</v>
      </c>
    </row>
    <row r="156" spans="1:23" x14ac:dyDescent="0.35">
      <c r="A156">
        <v>2024</v>
      </c>
      <c r="B156" t="s">
        <v>498</v>
      </c>
      <c r="C156" t="s">
        <v>499</v>
      </c>
      <c r="D156" t="s">
        <v>39</v>
      </c>
      <c r="E156" t="s">
        <v>173</v>
      </c>
      <c r="F156" t="s">
        <v>173</v>
      </c>
      <c r="G156">
        <v>16</v>
      </c>
      <c r="H156">
        <v>70</v>
      </c>
      <c r="I156">
        <v>1447</v>
      </c>
      <c r="J156">
        <v>721</v>
      </c>
      <c r="K156">
        <v>0</v>
      </c>
      <c r="L156">
        <v>0</v>
      </c>
      <c r="M156">
        <v>0</v>
      </c>
      <c r="N156">
        <v>0</v>
      </c>
      <c r="O156">
        <v>0</v>
      </c>
      <c r="P156">
        <v>0</v>
      </c>
      <c r="Q156" s="75">
        <v>45729.772106481483</v>
      </c>
      <c r="R156">
        <v>0</v>
      </c>
      <c r="S156">
        <v>1</v>
      </c>
      <c r="T156">
        <v>3</v>
      </c>
      <c r="V156" s="75">
        <v>45821.787344135802</v>
      </c>
      <c r="W156" s="75">
        <v>45821.787344135802</v>
      </c>
    </row>
    <row r="157" spans="1:23" x14ac:dyDescent="0.35">
      <c r="A157">
        <v>2024</v>
      </c>
      <c r="B157" t="s">
        <v>500</v>
      </c>
      <c r="C157" t="s">
        <v>501</v>
      </c>
      <c r="D157" t="s">
        <v>39</v>
      </c>
      <c r="E157" t="s">
        <v>173</v>
      </c>
      <c r="F157" t="s">
        <v>173</v>
      </c>
      <c r="G157">
        <v>4</v>
      </c>
      <c r="H157">
        <v>16.5</v>
      </c>
      <c r="I157">
        <v>57</v>
      </c>
      <c r="J157">
        <v>220</v>
      </c>
      <c r="K157">
        <v>0</v>
      </c>
      <c r="L157">
        <v>0</v>
      </c>
      <c r="M157">
        <v>0</v>
      </c>
      <c r="N157">
        <v>0</v>
      </c>
      <c r="O157">
        <v>0</v>
      </c>
      <c r="P157">
        <v>0</v>
      </c>
      <c r="Q157" s="75">
        <v>45744.708240740743</v>
      </c>
      <c r="R157">
        <v>0</v>
      </c>
      <c r="S157">
        <v>1</v>
      </c>
      <c r="T157">
        <v>3</v>
      </c>
      <c r="V157" s="75">
        <v>45821.787344135802</v>
      </c>
      <c r="W157" s="75">
        <v>45821.787344135802</v>
      </c>
    </row>
    <row r="158" spans="1:23" x14ac:dyDescent="0.35">
      <c r="A158">
        <v>2024</v>
      </c>
      <c r="B158" t="s">
        <v>502</v>
      </c>
      <c r="C158" t="s">
        <v>503</v>
      </c>
      <c r="D158" t="s">
        <v>37</v>
      </c>
      <c r="E158" t="s">
        <v>173</v>
      </c>
      <c r="F158" t="s">
        <v>173</v>
      </c>
      <c r="G158">
        <v>10</v>
      </c>
      <c r="H158">
        <v>22</v>
      </c>
      <c r="I158">
        <v>15</v>
      </c>
      <c r="J158">
        <v>8</v>
      </c>
      <c r="K158">
        <v>0</v>
      </c>
      <c r="L158">
        <v>0</v>
      </c>
      <c r="M158">
        <v>0</v>
      </c>
      <c r="N158">
        <v>0</v>
      </c>
      <c r="O158">
        <v>0</v>
      </c>
      <c r="P158">
        <v>0</v>
      </c>
      <c r="Q158" s="75">
        <v>45719.935023148151</v>
      </c>
      <c r="R158">
        <v>0</v>
      </c>
      <c r="S158">
        <v>0</v>
      </c>
      <c r="T158">
        <v>1</v>
      </c>
      <c r="V158" s="75">
        <v>45821.787344135802</v>
      </c>
      <c r="W158" s="75">
        <v>45821.787344135802</v>
      </c>
    </row>
    <row r="159" spans="1:23" x14ac:dyDescent="0.35">
      <c r="A159">
        <v>2024</v>
      </c>
      <c r="B159" t="s">
        <v>504</v>
      </c>
      <c r="C159" t="s">
        <v>505</v>
      </c>
      <c r="D159" t="s">
        <v>44</v>
      </c>
      <c r="E159" t="s">
        <v>173</v>
      </c>
      <c r="F159" t="s">
        <v>173</v>
      </c>
      <c r="G159">
        <v>55</v>
      </c>
      <c r="H159">
        <v>49.5</v>
      </c>
      <c r="I159">
        <v>1299</v>
      </c>
      <c r="J159">
        <v>203</v>
      </c>
      <c r="K159">
        <v>0</v>
      </c>
      <c r="L159">
        <v>0</v>
      </c>
      <c r="M159">
        <v>0</v>
      </c>
      <c r="N159">
        <v>0</v>
      </c>
      <c r="O159">
        <v>0</v>
      </c>
      <c r="P159">
        <v>0</v>
      </c>
      <c r="Q159" s="75">
        <v>45666.661574074074</v>
      </c>
      <c r="R159">
        <v>0</v>
      </c>
      <c r="S159">
        <v>0</v>
      </c>
      <c r="T159">
        <v>8</v>
      </c>
      <c r="V159" s="75">
        <v>45821.787344135802</v>
      </c>
      <c r="W159" s="75">
        <v>45821.787344135802</v>
      </c>
    </row>
    <row r="160" spans="1:23" x14ac:dyDescent="0.35">
      <c r="A160">
        <v>2024</v>
      </c>
      <c r="B160" t="s">
        <v>506</v>
      </c>
      <c r="C160" t="s">
        <v>507</v>
      </c>
      <c r="D160" t="s">
        <v>44</v>
      </c>
      <c r="E160" t="s">
        <v>173</v>
      </c>
      <c r="F160" t="s">
        <v>173</v>
      </c>
      <c r="G160">
        <v>79</v>
      </c>
      <c r="H160">
        <v>79.5</v>
      </c>
      <c r="I160">
        <v>26356</v>
      </c>
      <c r="J160">
        <v>17401</v>
      </c>
      <c r="K160">
        <v>0</v>
      </c>
      <c r="L160">
        <v>0</v>
      </c>
      <c r="M160">
        <v>0</v>
      </c>
      <c r="N160">
        <v>0</v>
      </c>
      <c r="O160">
        <v>0</v>
      </c>
      <c r="P160">
        <v>0</v>
      </c>
      <c r="Q160" s="75">
        <v>45688.636956018519</v>
      </c>
      <c r="R160">
        <v>0</v>
      </c>
      <c r="S160">
        <v>0</v>
      </c>
      <c r="T160">
        <v>8</v>
      </c>
      <c r="V160" s="75">
        <v>45821.787344135802</v>
      </c>
      <c r="W160" s="75">
        <v>45821.787344135802</v>
      </c>
    </row>
    <row r="161" spans="1:23" x14ac:dyDescent="0.35">
      <c r="A161">
        <v>2024</v>
      </c>
      <c r="B161" t="s">
        <v>508</v>
      </c>
      <c r="C161" t="s">
        <v>509</v>
      </c>
      <c r="D161" t="s">
        <v>44</v>
      </c>
      <c r="E161" t="s">
        <v>173</v>
      </c>
      <c r="F161" t="s">
        <v>173</v>
      </c>
      <c r="G161">
        <v>81</v>
      </c>
      <c r="H161">
        <v>131</v>
      </c>
      <c r="I161">
        <v>1667</v>
      </c>
      <c r="J161">
        <v>81</v>
      </c>
      <c r="K161">
        <v>0</v>
      </c>
      <c r="L161">
        <v>0</v>
      </c>
      <c r="M161">
        <v>0</v>
      </c>
      <c r="N161">
        <v>0</v>
      </c>
      <c r="O161">
        <v>0</v>
      </c>
      <c r="P161">
        <v>0</v>
      </c>
      <c r="Q161" s="75">
        <v>45713.816331018519</v>
      </c>
      <c r="R161">
        <v>0</v>
      </c>
      <c r="S161">
        <v>1</v>
      </c>
      <c r="T161">
        <v>8</v>
      </c>
      <c r="V161" s="75">
        <v>45821.787344135802</v>
      </c>
      <c r="W161" s="75">
        <v>45821.787344135802</v>
      </c>
    </row>
    <row r="162" spans="1:23" x14ac:dyDescent="0.35">
      <c r="A162">
        <v>2024</v>
      </c>
      <c r="B162" t="s">
        <v>510</v>
      </c>
      <c r="C162" t="s">
        <v>511</v>
      </c>
      <c r="D162" t="s">
        <v>41</v>
      </c>
      <c r="E162" t="s">
        <v>209</v>
      </c>
      <c r="F162" t="s">
        <v>170</v>
      </c>
      <c r="G162">
        <v>11</v>
      </c>
      <c r="H162">
        <v>24</v>
      </c>
      <c r="I162">
        <v>427</v>
      </c>
      <c r="J162">
        <v>253</v>
      </c>
      <c r="K162">
        <v>0</v>
      </c>
      <c r="L162">
        <v>0</v>
      </c>
      <c r="M162">
        <v>0</v>
      </c>
      <c r="N162">
        <v>0</v>
      </c>
      <c r="O162">
        <v>0</v>
      </c>
      <c r="P162">
        <v>0</v>
      </c>
      <c r="Q162" s="75">
        <v>45688.003993055558</v>
      </c>
      <c r="R162">
        <v>0</v>
      </c>
      <c r="S162">
        <v>0</v>
      </c>
      <c r="T162">
        <v>5</v>
      </c>
      <c r="V162" s="75">
        <v>45821.787344135802</v>
      </c>
      <c r="W162" s="75">
        <v>45821.787344135802</v>
      </c>
    </row>
    <row r="163" spans="1:23" x14ac:dyDescent="0.35">
      <c r="A163">
        <v>2024</v>
      </c>
      <c r="B163" t="s">
        <v>512</v>
      </c>
      <c r="C163" t="s">
        <v>513</v>
      </c>
      <c r="D163" t="s">
        <v>39</v>
      </c>
      <c r="E163" t="s">
        <v>173</v>
      </c>
      <c r="F163" t="s">
        <v>173</v>
      </c>
      <c r="G163">
        <v>6</v>
      </c>
      <c r="H163">
        <v>1</v>
      </c>
      <c r="I163">
        <v>4</v>
      </c>
      <c r="J163">
        <v>13</v>
      </c>
      <c r="K163">
        <v>0</v>
      </c>
      <c r="L163">
        <v>0</v>
      </c>
      <c r="M163">
        <v>0</v>
      </c>
      <c r="N163">
        <v>0</v>
      </c>
      <c r="O163">
        <v>0</v>
      </c>
      <c r="P163">
        <v>0</v>
      </c>
      <c r="Q163" s="75">
        <v>45720.73474537037</v>
      </c>
      <c r="R163">
        <v>0</v>
      </c>
      <c r="S163">
        <v>0</v>
      </c>
      <c r="T163">
        <v>6</v>
      </c>
      <c r="V163" s="75">
        <v>45821.787344135802</v>
      </c>
      <c r="W163" s="75">
        <v>45821.787344135802</v>
      </c>
    </row>
    <row r="164" spans="1:23" x14ac:dyDescent="0.35">
      <c r="A164">
        <v>2024</v>
      </c>
      <c r="B164" t="s">
        <v>514</v>
      </c>
      <c r="C164" t="s">
        <v>515</v>
      </c>
      <c r="D164" t="s">
        <v>37</v>
      </c>
      <c r="E164" t="s">
        <v>173</v>
      </c>
      <c r="F164" t="s">
        <v>173</v>
      </c>
      <c r="G164">
        <v>42</v>
      </c>
      <c r="H164">
        <v>62.25</v>
      </c>
      <c r="I164">
        <v>113</v>
      </c>
      <c r="J164">
        <v>334</v>
      </c>
      <c r="K164">
        <v>0</v>
      </c>
      <c r="L164">
        <v>0</v>
      </c>
      <c r="M164">
        <v>0</v>
      </c>
      <c r="N164">
        <v>0</v>
      </c>
      <c r="O164">
        <v>0</v>
      </c>
      <c r="P164">
        <v>0</v>
      </c>
      <c r="Q164" s="75">
        <v>45714.911273148151</v>
      </c>
      <c r="R164">
        <v>0</v>
      </c>
      <c r="S164">
        <v>0</v>
      </c>
      <c r="T164">
        <v>1</v>
      </c>
      <c r="V164" s="75">
        <v>45821.787344135802</v>
      </c>
      <c r="W164" s="75">
        <v>45821.787344135802</v>
      </c>
    </row>
    <row r="165" spans="1:23" x14ac:dyDescent="0.35">
      <c r="A165">
        <v>2024</v>
      </c>
      <c r="B165" t="s">
        <v>516</v>
      </c>
      <c r="C165" t="s">
        <v>517</v>
      </c>
      <c r="D165" t="s">
        <v>39</v>
      </c>
      <c r="E165" t="s">
        <v>518</v>
      </c>
      <c r="F165" t="s">
        <v>170</v>
      </c>
      <c r="G165">
        <v>16</v>
      </c>
      <c r="H165">
        <v>56</v>
      </c>
      <c r="I165">
        <v>262</v>
      </c>
      <c r="J165">
        <v>677</v>
      </c>
      <c r="K165">
        <v>0</v>
      </c>
      <c r="L165">
        <v>0</v>
      </c>
      <c r="M165">
        <v>0</v>
      </c>
      <c r="N165">
        <v>0</v>
      </c>
      <c r="O165">
        <v>0</v>
      </c>
      <c r="P165">
        <v>0</v>
      </c>
      <c r="Q165" s="75">
        <v>45783.872083333335</v>
      </c>
      <c r="R165">
        <v>0</v>
      </c>
      <c r="S165">
        <v>0</v>
      </c>
      <c r="T165">
        <v>3</v>
      </c>
      <c r="V165" s="75">
        <v>45821.787344135802</v>
      </c>
      <c r="W165" s="75">
        <v>45821.787344135802</v>
      </c>
    </row>
    <row r="166" spans="1:23" x14ac:dyDescent="0.35">
      <c r="A166">
        <v>2024</v>
      </c>
      <c r="B166" t="s">
        <v>519</v>
      </c>
      <c r="C166" t="s">
        <v>520</v>
      </c>
      <c r="D166" t="s">
        <v>42</v>
      </c>
      <c r="E166" t="s">
        <v>521</v>
      </c>
      <c r="F166" t="s">
        <v>170</v>
      </c>
      <c r="G166">
        <v>38</v>
      </c>
      <c r="H166">
        <v>32.25</v>
      </c>
      <c r="I166">
        <v>295</v>
      </c>
      <c r="J166">
        <v>39</v>
      </c>
      <c r="K166">
        <v>0</v>
      </c>
      <c r="L166">
        <v>0</v>
      </c>
      <c r="M166">
        <v>0</v>
      </c>
      <c r="N166">
        <v>0</v>
      </c>
      <c r="O166">
        <v>0</v>
      </c>
      <c r="P166">
        <v>0</v>
      </c>
      <c r="Q166" s="75">
        <v>45729.82335648148</v>
      </c>
      <c r="R166">
        <v>0</v>
      </c>
      <c r="S166">
        <v>1</v>
      </c>
      <c r="T166">
        <v>4</v>
      </c>
      <c r="V166" s="75">
        <v>45821.787344135802</v>
      </c>
      <c r="W166" s="75">
        <v>45821.787344135802</v>
      </c>
    </row>
    <row r="167" spans="1:23" x14ac:dyDescent="0.35">
      <c r="A167">
        <v>2024</v>
      </c>
      <c r="B167" t="s">
        <v>522</v>
      </c>
      <c r="C167" t="s">
        <v>523</v>
      </c>
      <c r="D167" t="s">
        <v>41</v>
      </c>
      <c r="E167" t="s">
        <v>250</v>
      </c>
      <c r="F167" t="s">
        <v>170</v>
      </c>
      <c r="G167">
        <v>15</v>
      </c>
      <c r="H167">
        <v>48</v>
      </c>
      <c r="I167">
        <v>141</v>
      </c>
      <c r="J167">
        <v>99</v>
      </c>
      <c r="K167">
        <v>0</v>
      </c>
      <c r="L167">
        <v>0</v>
      </c>
      <c r="M167">
        <v>0</v>
      </c>
      <c r="N167">
        <v>0</v>
      </c>
      <c r="O167">
        <v>0</v>
      </c>
      <c r="P167">
        <v>0</v>
      </c>
      <c r="Q167" s="75">
        <v>45671.575636574074</v>
      </c>
      <c r="R167">
        <v>0</v>
      </c>
      <c r="S167">
        <v>1</v>
      </c>
      <c r="T167">
        <v>5</v>
      </c>
      <c r="V167" s="75">
        <v>45821.787344135802</v>
      </c>
      <c r="W167" s="75">
        <v>45821.787344135802</v>
      </c>
    </row>
    <row r="168" spans="1:23" x14ac:dyDescent="0.35">
      <c r="A168">
        <v>2024</v>
      </c>
      <c r="B168" t="s">
        <v>524</v>
      </c>
      <c r="C168" t="s">
        <v>525</v>
      </c>
      <c r="D168" t="s">
        <v>37</v>
      </c>
      <c r="E168" t="s">
        <v>173</v>
      </c>
      <c r="F168" t="s">
        <v>173</v>
      </c>
      <c r="G168">
        <v>248</v>
      </c>
      <c r="H168">
        <v>266</v>
      </c>
      <c r="I168">
        <v>3739</v>
      </c>
      <c r="J168">
        <v>64422</v>
      </c>
      <c r="K168">
        <v>0</v>
      </c>
      <c r="L168">
        <v>0</v>
      </c>
      <c r="M168">
        <v>0</v>
      </c>
      <c r="N168">
        <v>0</v>
      </c>
      <c r="O168">
        <v>0</v>
      </c>
      <c r="P168">
        <v>0</v>
      </c>
      <c r="Q168" s="75">
        <v>45729.785034722219</v>
      </c>
      <c r="R168">
        <v>0</v>
      </c>
      <c r="S168">
        <v>1</v>
      </c>
      <c r="T168">
        <v>1</v>
      </c>
      <c r="V168" s="75">
        <v>45821.787344135802</v>
      </c>
      <c r="W168" s="75">
        <v>45821.787344135802</v>
      </c>
    </row>
    <row r="169" spans="1:23" x14ac:dyDescent="0.35">
      <c r="A169">
        <v>2024</v>
      </c>
      <c r="B169" t="s">
        <v>526</v>
      </c>
      <c r="C169" t="s">
        <v>527</v>
      </c>
      <c r="D169" t="s">
        <v>37</v>
      </c>
      <c r="E169" t="s">
        <v>309</v>
      </c>
      <c r="F169" t="s">
        <v>170</v>
      </c>
      <c r="G169">
        <v>1</v>
      </c>
      <c r="H169">
        <v>1</v>
      </c>
      <c r="I169">
        <v>3</v>
      </c>
      <c r="J169">
        <v>2</v>
      </c>
      <c r="K169">
        <v>0</v>
      </c>
      <c r="L169">
        <v>0</v>
      </c>
      <c r="M169">
        <v>0</v>
      </c>
      <c r="N169">
        <v>0</v>
      </c>
      <c r="O169">
        <v>0</v>
      </c>
      <c r="P169">
        <v>0</v>
      </c>
      <c r="Q169" s="75">
        <v>45664.676099537035</v>
      </c>
      <c r="R169">
        <v>0</v>
      </c>
      <c r="S169">
        <v>0</v>
      </c>
      <c r="T169">
        <v>7</v>
      </c>
      <c r="V169" s="75">
        <v>45821.787344135802</v>
      </c>
      <c r="W169" s="75">
        <v>45821.787344135802</v>
      </c>
    </row>
    <row r="170" spans="1:23" x14ac:dyDescent="0.35">
      <c r="A170">
        <v>2024</v>
      </c>
      <c r="B170" t="s">
        <v>528</v>
      </c>
      <c r="C170" t="s">
        <v>529</v>
      </c>
      <c r="D170" t="s">
        <v>39</v>
      </c>
      <c r="E170" t="s">
        <v>173</v>
      </c>
      <c r="F170" t="s">
        <v>173</v>
      </c>
      <c r="G170">
        <v>6</v>
      </c>
      <c r="H170">
        <v>46.5</v>
      </c>
      <c r="I170">
        <v>1911</v>
      </c>
      <c r="J170">
        <v>1118</v>
      </c>
      <c r="K170">
        <v>0</v>
      </c>
      <c r="L170">
        <v>0</v>
      </c>
      <c r="M170">
        <v>0</v>
      </c>
      <c r="N170">
        <v>0</v>
      </c>
      <c r="O170">
        <v>0</v>
      </c>
      <c r="P170">
        <v>0</v>
      </c>
      <c r="Q170" s="75">
        <v>45748.576388888891</v>
      </c>
      <c r="R170">
        <v>0</v>
      </c>
      <c r="S170">
        <v>1</v>
      </c>
      <c r="T170">
        <v>3</v>
      </c>
      <c r="V170" s="75">
        <v>45821.787344135802</v>
      </c>
      <c r="W170" s="75">
        <v>45821.787344135802</v>
      </c>
    </row>
    <row r="171" spans="1:23" x14ac:dyDescent="0.35">
      <c r="A171">
        <v>2024</v>
      </c>
      <c r="B171" t="s">
        <v>530</v>
      </c>
      <c r="C171" t="s">
        <v>531</v>
      </c>
      <c r="D171" t="s">
        <v>40</v>
      </c>
      <c r="E171" t="s">
        <v>173</v>
      </c>
      <c r="F171" t="s">
        <v>173</v>
      </c>
      <c r="G171">
        <v>12</v>
      </c>
      <c r="H171">
        <v>73.5</v>
      </c>
      <c r="I171">
        <v>73</v>
      </c>
      <c r="J171">
        <v>91</v>
      </c>
      <c r="K171">
        <v>0</v>
      </c>
      <c r="L171">
        <v>0</v>
      </c>
      <c r="M171">
        <v>0</v>
      </c>
      <c r="N171">
        <v>0</v>
      </c>
      <c r="O171">
        <v>0</v>
      </c>
      <c r="P171">
        <v>0</v>
      </c>
      <c r="Q171" s="75">
        <v>45679.701631944445</v>
      </c>
      <c r="R171">
        <v>0</v>
      </c>
      <c r="S171">
        <v>1</v>
      </c>
      <c r="T171">
        <v>4</v>
      </c>
      <c r="V171" s="75">
        <v>45821.787344135802</v>
      </c>
      <c r="W171" s="75">
        <v>45821.787344135802</v>
      </c>
    </row>
    <row r="172" spans="1:23" x14ac:dyDescent="0.35">
      <c r="A172">
        <v>2024</v>
      </c>
      <c r="B172" t="s">
        <v>532</v>
      </c>
      <c r="C172" t="s">
        <v>533</v>
      </c>
      <c r="D172" t="s">
        <v>37</v>
      </c>
      <c r="E172" t="s">
        <v>173</v>
      </c>
      <c r="F172" t="s">
        <v>173</v>
      </c>
      <c r="G172">
        <v>3</v>
      </c>
      <c r="H172">
        <v>13.6</v>
      </c>
      <c r="I172">
        <v>24</v>
      </c>
      <c r="J172">
        <v>11</v>
      </c>
      <c r="K172">
        <v>0</v>
      </c>
      <c r="L172">
        <v>0</v>
      </c>
      <c r="M172">
        <v>0</v>
      </c>
      <c r="N172">
        <v>0</v>
      </c>
      <c r="O172">
        <v>0</v>
      </c>
      <c r="P172">
        <v>0</v>
      </c>
      <c r="Q172" s="75"/>
      <c r="R172">
        <v>0</v>
      </c>
      <c r="S172">
        <v>0</v>
      </c>
      <c r="T172">
        <v>1</v>
      </c>
      <c r="V172" s="75">
        <v>45821.787344135802</v>
      </c>
      <c r="W172" s="75">
        <v>45821.787344135802</v>
      </c>
    </row>
    <row r="173" spans="1:23" x14ac:dyDescent="0.35">
      <c r="A173">
        <v>2024</v>
      </c>
      <c r="B173" t="s">
        <v>534</v>
      </c>
      <c r="C173" t="s">
        <v>535</v>
      </c>
      <c r="D173" t="s">
        <v>37</v>
      </c>
      <c r="E173" t="s">
        <v>173</v>
      </c>
      <c r="F173" t="s">
        <v>173</v>
      </c>
      <c r="G173">
        <v>40</v>
      </c>
      <c r="H173">
        <v>68.75</v>
      </c>
      <c r="I173">
        <v>456</v>
      </c>
      <c r="J173">
        <v>10</v>
      </c>
      <c r="K173">
        <v>0</v>
      </c>
      <c r="L173">
        <v>0</v>
      </c>
      <c r="M173">
        <v>0</v>
      </c>
      <c r="N173">
        <v>0</v>
      </c>
      <c r="O173">
        <v>0</v>
      </c>
      <c r="P173">
        <v>0</v>
      </c>
      <c r="Q173" s="75">
        <v>45726.762858796297</v>
      </c>
      <c r="R173">
        <v>0</v>
      </c>
      <c r="S173">
        <v>1</v>
      </c>
      <c r="T173">
        <v>1</v>
      </c>
      <c r="V173" s="75">
        <v>45821.787344135802</v>
      </c>
      <c r="W173" s="75">
        <v>45821.787344135802</v>
      </c>
    </row>
    <row r="174" spans="1:23" x14ac:dyDescent="0.35">
      <c r="A174">
        <v>2024</v>
      </c>
      <c r="B174" t="s">
        <v>536</v>
      </c>
      <c r="C174" t="s">
        <v>537</v>
      </c>
      <c r="D174" t="s">
        <v>43</v>
      </c>
      <c r="E174" t="s">
        <v>538</v>
      </c>
      <c r="F174" t="s">
        <v>170</v>
      </c>
      <c r="G174">
        <v>36</v>
      </c>
      <c r="H174">
        <v>88.25</v>
      </c>
      <c r="I174">
        <v>420</v>
      </c>
      <c r="J174">
        <v>740</v>
      </c>
      <c r="K174">
        <v>0</v>
      </c>
      <c r="L174">
        <v>0</v>
      </c>
      <c r="M174">
        <v>0</v>
      </c>
      <c r="N174">
        <v>0</v>
      </c>
      <c r="O174">
        <v>0</v>
      </c>
      <c r="P174">
        <v>0</v>
      </c>
      <c r="Q174" s="75">
        <v>45663.972962962966</v>
      </c>
      <c r="R174">
        <v>0</v>
      </c>
      <c r="S174">
        <v>1</v>
      </c>
      <c r="T174">
        <v>6</v>
      </c>
      <c r="V174" s="75">
        <v>45821.787344135802</v>
      </c>
      <c r="W174" s="75">
        <v>45821.787344135802</v>
      </c>
    </row>
    <row r="175" spans="1:23" x14ac:dyDescent="0.35">
      <c r="A175">
        <v>2024</v>
      </c>
      <c r="B175" t="s">
        <v>539</v>
      </c>
      <c r="C175" t="s">
        <v>540</v>
      </c>
      <c r="D175" t="s">
        <v>37</v>
      </c>
      <c r="E175" t="s">
        <v>173</v>
      </c>
      <c r="F175" t="s">
        <v>173</v>
      </c>
      <c r="G175">
        <v>28</v>
      </c>
      <c r="H175">
        <v>76</v>
      </c>
      <c r="I175">
        <v>1117</v>
      </c>
      <c r="J175">
        <v>430</v>
      </c>
      <c r="K175">
        <v>0</v>
      </c>
      <c r="L175">
        <v>0</v>
      </c>
      <c r="M175">
        <v>0</v>
      </c>
      <c r="N175">
        <v>0</v>
      </c>
      <c r="O175">
        <v>0</v>
      </c>
      <c r="P175">
        <v>0</v>
      </c>
      <c r="Q175" s="75">
        <v>45712.721331018518</v>
      </c>
      <c r="R175">
        <v>0</v>
      </c>
      <c r="S175">
        <v>0</v>
      </c>
      <c r="T175">
        <v>1</v>
      </c>
      <c r="V175" s="75">
        <v>45821.787344135802</v>
      </c>
      <c r="W175" s="75">
        <v>45821.787344135802</v>
      </c>
    </row>
    <row r="176" spans="1:23" x14ac:dyDescent="0.35">
      <c r="A176">
        <v>2024</v>
      </c>
      <c r="B176" t="s">
        <v>541</v>
      </c>
      <c r="C176" t="s">
        <v>542</v>
      </c>
      <c r="D176" t="s">
        <v>39</v>
      </c>
      <c r="E176" t="s">
        <v>173</v>
      </c>
      <c r="F176" t="s">
        <v>173</v>
      </c>
      <c r="G176">
        <v>142</v>
      </c>
      <c r="H176">
        <v>3256.75</v>
      </c>
      <c r="I176">
        <v>22182</v>
      </c>
      <c r="J176">
        <v>8870</v>
      </c>
      <c r="K176">
        <v>0</v>
      </c>
      <c r="L176">
        <v>0</v>
      </c>
      <c r="M176">
        <v>0</v>
      </c>
      <c r="N176">
        <v>0</v>
      </c>
      <c r="O176">
        <v>0</v>
      </c>
      <c r="P176">
        <v>0</v>
      </c>
      <c r="Q176" s="75">
        <v>45740.020856481482</v>
      </c>
      <c r="R176">
        <v>0</v>
      </c>
      <c r="S176">
        <v>1</v>
      </c>
      <c r="T176">
        <v>3</v>
      </c>
      <c r="V176" s="75">
        <v>45821.787344135802</v>
      </c>
      <c r="W176" s="75">
        <v>45821.787344135802</v>
      </c>
    </row>
    <row r="177" spans="1:23" x14ac:dyDescent="0.35">
      <c r="A177">
        <v>2024</v>
      </c>
      <c r="B177" t="s">
        <v>543</v>
      </c>
      <c r="C177" t="s">
        <v>544</v>
      </c>
      <c r="D177" t="s">
        <v>41</v>
      </c>
      <c r="E177" t="s">
        <v>209</v>
      </c>
      <c r="F177" t="s">
        <v>170</v>
      </c>
      <c r="G177">
        <v>15</v>
      </c>
      <c r="H177">
        <v>35.75</v>
      </c>
      <c r="I177">
        <v>697</v>
      </c>
      <c r="J177">
        <v>75</v>
      </c>
      <c r="K177">
        <v>0</v>
      </c>
      <c r="L177">
        <v>0</v>
      </c>
      <c r="M177">
        <v>0</v>
      </c>
      <c r="N177">
        <v>0</v>
      </c>
      <c r="O177">
        <v>0</v>
      </c>
      <c r="P177">
        <v>0</v>
      </c>
      <c r="Q177" s="75">
        <v>45751.774560185186</v>
      </c>
      <c r="R177">
        <v>0</v>
      </c>
      <c r="S177">
        <v>0</v>
      </c>
      <c r="T177">
        <v>5</v>
      </c>
      <c r="V177" s="75">
        <v>45821.787344135802</v>
      </c>
      <c r="W177" s="75">
        <v>45821.787344135802</v>
      </c>
    </row>
    <row r="178" spans="1:23" x14ac:dyDescent="0.35">
      <c r="A178">
        <v>2024</v>
      </c>
      <c r="B178" t="s">
        <v>545</v>
      </c>
      <c r="C178" t="s">
        <v>546</v>
      </c>
      <c r="D178" t="s">
        <v>43</v>
      </c>
      <c r="E178" t="s">
        <v>173</v>
      </c>
      <c r="F178" t="s">
        <v>173</v>
      </c>
      <c r="G178">
        <v>43</v>
      </c>
      <c r="H178">
        <v>69.75</v>
      </c>
      <c r="I178">
        <v>122</v>
      </c>
      <c r="J178">
        <v>173</v>
      </c>
      <c r="K178">
        <v>0</v>
      </c>
      <c r="L178">
        <v>0</v>
      </c>
      <c r="M178">
        <v>0</v>
      </c>
      <c r="N178">
        <v>0</v>
      </c>
      <c r="O178">
        <v>0</v>
      </c>
      <c r="P178">
        <v>0</v>
      </c>
      <c r="Q178" s="75">
        <v>45686.079351851855</v>
      </c>
      <c r="R178">
        <v>0</v>
      </c>
      <c r="S178">
        <v>0</v>
      </c>
      <c r="T178">
        <v>7</v>
      </c>
      <c r="V178" s="75">
        <v>45821.787344135802</v>
      </c>
      <c r="W178" s="75">
        <v>45821.787344135802</v>
      </c>
    </row>
    <row r="179" spans="1:23" x14ac:dyDescent="0.35">
      <c r="A179">
        <v>2024</v>
      </c>
      <c r="B179" t="s">
        <v>547</v>
      </c>
      <c r="C179" t="s">
        <v>548</v>
      </c>
      <c r="D179" t="s">
        <v>39</v>
      </c>
      <c r="E179" t="s">
        <v>173</v>
      </c>
      <c r="F179" t="s">
        <v>173</v>
      </c>
      <c r="G179">
        <v>190</v>
      </c>
      <c r="H179">
        <v>307</v>
      </c>
      <c r="I179">
        <v>3044</v>
      </c>
      <c r="J179">
        <v>2518</v>
      </c>
      <c r="K179">
        <v>0</v>
      </c>
      <c r="L179">
        <v>0</v>
      </c>
      <c r="M179">
        <v>0</v>
      </c>
      <c r="N179">
        <v>0</v>
      </c>
      <c r="O179">
        <v>0</v>
      </c>
      <c r="P179">
        <v>0</v>
      </c>
      <c r="Q179" s="75">
        <v>45747.83425925926</v>
      </c>
      <c r="R179">
        <v>0</v>
      </c>
      <c r="S179">
        <v>1</v>
      </c>
      <c r="T179">
        <v>3</v>
      </c>
      <c r="V179" s="75">
        <v>45821.787344135802</v>
      </c>
      <c r="W179" s="75">
        <v>45821.787344135802</v>
      </c>
    </row>
    <row r="180" spans="1:23" x14ac:dyDescent="0.35">
      <c r="A180">
        <v>2024</v>
      </c>
      <c r="B180" t="s">
        <v>549</v>
      </c>
      <c r="C180" t="s">
        <v>550</v>
      </c>
      <c r="D180" t="s">
        <v>39</v>
      </c>
      <c r="E180" t="s">
        <v>173</v>
      </c>
      <c r="F180" t="s">
        <v>173</v>
      </c>
      <c r="G180">
        <v>101</v>
      </c>
      <c r="H180">
        <v>553.25</v>
      </c>
      <c r="I180">
        <v>10827</v>
      </c>
      <c r="J180">
        <v>9157</v>
      </c>
      <c r="K180">
        <v>0</v>
      </c>
      <c r="L180">
        <v>0</v>
      </c>
      <c r="M180">
        <v>0</v>
      </c>
      <c r="N180">
        <v>0</v>
      </c>
      <c r="O180">
        <v>0</v>
      </c>
      <c r="P180">
        <v>0</v>
      </c>
      <c r="Q180" s="75">
        <v>45719.880150462966</v>
      </c>
      <c r="R180">
        <v>0</v>
      </c>
      <c r="S180">
        <v>1</v>
      </c>
      <c r="T180">
        <v>3</v>
      </c>
      <c r="V180" s="75">
        <v>45821.787344135802</v>
      </c>
      <c r="W180" s="75">
        <v>45821.787344135802</v>
      </c>
    </row>
    <row r="181" spans="1:23" x14ac:dyDescent="0.35">
      <c r="A181">
        <v>2024</v>
      </c>
      <c r="B181" t="s">
        <v>551</v>
      </c>
      <c r="C181" t="s">
        <v>552</v>
      </c>
      <c r="D181" t="s">
        <v>39</v>
      </c>
      <c r="E181" t="s">
        <v>209</v>
      </c>
      <c r="F181" t="s">
        <v>170</v>
      </c>
      <c r="G181">
        <v>35</v>
      </c>
      <c r="H181">
        <v>35</v>
      </c>
      <c r="I181">
        <v>223</v>
      </c>
      <c r="J181">
        <v>122</v>
      </c>
      <c r="K181">
        <v>0</v>
      </c>
      <c r="L181">
        <v>0</v>
      </c>
      <c r="M181">
        <v>0</v>
      </c>
      <c r="N181">
        <v>0</v>
      </c>
      <c r="O181">
        <v>0</v>
      </c>
      <c r="P181">
        <v>0</v>
      </c>
      <c r="Q181" s="75">
        <v>45722.821261574078</v>
      </c>
      <c r="R181">
        <v>0</v>
      </c>
      <c r="S181">
        <v>0</v>
      </c>
      <c r="T181">
        <v>7</v>
      </c>
      <c r="V181" s="75">
        <v>45821.787344135802</v>
      </c>
      <c r="W181" s="75">
        <v>45821.787344135802</v>
      </c>
    </row>
    <row r="182" spans="1:23" x14ac:dyDescent="0.35">
      <c r="A182">
        <v>2024</v>
      </c>
      <c r="B182" t="s">
        <v>553</v>
      </c>
      <c r="C182" t="s">
        <v>554</v>
      </c>
      <c r="D182" t="s">
        <v>39</v>
      </c>
      <c r="E182" t="s">
        <v>309</v>
      </c>
      <c r="F182" t="s">
        <v>170</v>
      </c>
      <c r="G182">
        <v>6</v>
      </c>
      <c r="H182">
        <v>6</v>
      </c>
      <c r="I182">
        <v>58</v>
      </c>
      <c r="J182">
        <v>179</v>
      </c>
      <c r="K182">
        <v>0</v>
      </c>
      <c r="L182">
        <v>0</v>
      </c>
      <c r="M182">
        <v>0</v>
      </c>
      <c r="N182">
        <v>0</v>
      </c>
      <c r="O182">
        <v>0</v>
      </c>
      <c r="P182">
        <v>0</v>
      </c>
      <c r="Q182" s="75">
        <v>45715.798055555555</v>
      </c>
      <c r="R182">
        <v>0</v>
      </c>
      <c r="S182">
        <v>0</v>
      </c>
      <c r="T182">
        <v>7</v>
      </c>
      <c r="V182" s="75">
        <v>45821.787344135802</v>
      </c>
      <c r="W182" s="75">
        <v>45821.787344135802</v>
      </c>
    </row>
    <row r="183" spans="1:23" x14ac:dyDescent="0.35">
      <c r="A183">
        <v>2024</v>
      </c>
      <c r="B183" t="s">
        <v>555</v>
      </c>
      <c r="C183" t="s">
        <v>556</v>
      </c>
      <c r="D183" t="s">
        <v>37</v>
      </c>
      <c r="E183" t="s">
        <v>173</v>
      </c>
      <c r="F183" t="s">
        <v>173</v>
      </c>
      <c r="G183">
        <v>1</v>
      </c>
      <c r="H183">
        <v>0.5</v>
      </c>
      <c r="I183">
        <v>1473</v>
      </c>
      <c r="J183">
        <v>49</v>
      </c>
      <c r="K183">
        <v>0</v>
      </c>
      <c r="L183">
        <v>0</v>
      </c>
      <c r="M183">
        <v>0</v>
      </c>
      <c r="N183">
        <v>0</v>
      </c>
      <c r="O183">
        <v>0</v>
      </c>
      <c r="P183">
        <v>0</v>
      </c>
      <c r="Q183" s="75">
        <v>45746.079548611109</v>
      </c>
      <c r="R183">
        <v>0</v>
      </c>
      <c r="S183">
        <v>0</v>
      </c>
      <c r="T183">
        <v>1</v>
      </c>
      <c r="V183" s="75">
        <v>45821.787344135802</v>
      </c>
      <c r="W183" s="75">
        <v>45821.787344135802</v>
      </c>
    </row>
    <row r="184" spans="1:23" x14ac:dyDescent="0.35">
      <c r="A184">
        <v>2024</v>
      </c>
      <c r="B184" t="s">
        <v>557</v>
      </c>
      <c r="C184" t="s">
        <v>558</v>
      </c>
      <c r="D184" t="s">
        <v>39</v>
      </c>
      <c r="E184" t="s">
        <v>173</v>
      </c>
      <c r="F184" t="s">
        <v>173</v>
      </c>
      <c r="G184">
        <v>60</v>
      </c>
      <c r="H184">
        <v>60</v>
      </c>
      <c r="I184">
        <v>8541</v>
      </c>
      <c r="J184">
        <v>8541</v>
      </c>
      <c r="K184">
        <v>0</v>
      </c>
      <c r="L184">
        <v>0</v>
      </c>
      <c r="M184">
        <v>0</v>
      </c>
      <c r="N184">
        <v>0</v>
      </c>
      <c r="O184">
        <v>0</v>
      </c>
      <c r="P184">
        <v>0</v>
      </c>
      <c r="Q184" s="75">
        <v>45671.280659722222</v>
      </c>
      <c r="R184">
        <v>0</v>
      </c>
      <c r="S184">
        <v>0</v>
      </c>
      <c r="T184">
        <v>3</v>
      </c>
      <c r="V184" s="75">
        <v>45821.787344135802</v>
      </c>
      <c r="W184" s="75">
        <v>45821.787344135802</v>
      </c>
    </row>
    <row r="185" spans="1:23" x14ac:dyDescent="0.35">
      <c r="A185">
        <v>2024</v>
      </c>
      <c r="B185" t="s">
        <v>559</v>
      </c>
      <c r="C185" t="s">
        <v>560</v>
      </c>
      <c r="D185" t="s">
        <v>41</v>
      </c>
      <c r="E185" t="s">
        <v>209</v>
      </c>
      <c r="F185" t="s">
        <v>170</v>
      </c>
      <c r="G185">
        <v>4</v>
      </c>
      <c r="H185">
        <v>6</v>
      </c>
      <c r="I185">
        <v>34</v>
      </c>
      <c r="J185">
        <v>25</v>
      </c>
      <c r="K185">
        <v>0</v>
      </c>
      <c r="L185">
        <v>0</v>
      </c>
      <c r="M185">
        <v>0</v>
      </c>
      <c r="N185">
        <v>0</v>
      </c>
      <c r="O185">
        <v>0</v>
      </c>
      <c r="P185">
        <v>0</v>
      </c>
      <c r="Q185" s="75">
        <v>45724.301770833335</v>
      </c>
      <c r="R185">
        <v>0</v>
      </c>
      <c r="S185">
        <v>0</v>
      </c>
      <c r="T185">
        <v>5</v>
      </c>
      <c r="V185" s="75">
        <v>45821.787344135802</v>
      </c>
      <c r="W185" s="75">
        <v>45821.787344135802</v>
      </c>
    </row>
    <row r="186" spans="1:23" x14ac:dyDescent="0.35">
      <c r="A186">
        <v>2024</v>
      </c>
      <c r="B186" t="s">
        <v>561</v>
      </c>
      <c r="C186" t="s">
        <v>562</v>
      </c>
      <c r="D186" t="s">
        <v>44</v>
      </c>
      <c r="E186" t="s">
        <v>563</v>
      </c>
      <c r="F186" t="s">
        <v>170</v>
      </c>
      <c r="G186">
        <v>4</v>
      </c>
      <c r="H186">
        <v>3.5</v>
      </c>
      <c r="I186">
        <v>432</v>
      </c>
      <c r="J186">
        <v>53</v>
      </c>
      <c r="K186">
        <v>0</v>
      </c>
      <c r="L186">
        <v>0</v>
      </c>
      <c r="M186">
        <v>0</v>
      </c>
      <c r="N186">
        <v>0</v>
      </c>
      <c r="O186">
        <v>0</v>
      </c>
      <c r="P186">
        <v>0</v>
      </c>
      <c r="Q186" s="75">
        <v>45712.823634259257</v>
      </c>
      <c r="R186">
        <v>0</v>
      </c>
      <c r="S186">
        <v>0</v>
      </c>
      <c r="T186">
        <v>8</v>
      </c>
      <c r="V186" s="75">
        <v>45821.787344135802</v>
      </c>
      <c r="W186" s="75">
        <v>45821.787344135802</v>
      </c>
    </row>
    <row r="187" spans="1:23" x14ac:dyDescent="0.35">
      <c r="A187">
        <v>2024</v>
      </c>
      <c r="B187" t="s">
        <v>564</v>
      </c>
      <c r="C187" t="s">
        <v>565</v>
      </c>
      <c r="D187" t="s">
        <v>43</v>
      </c>
      <c r="E187" t="s">
        <v>173</v>
      </c>
      <c r="F187" t="s">
        <v>173</v>
      </c>
      <c r="G187">
        <v>118</v>
      </c>
      <c r="H187">
        <v>82.25</v>
      </c>
      <c r="I187">
        <v>195</v>
      </c>
      <c r="J187">
        <v>1949</v>
      </c>
      <c r="K187">
        <v>0</v>
      </c>
      <c r="L187">
        <v>0</v>
      </c>
      <c r="M187">
        <v>0</v>
      </c>
      <c r="N187">
        <v>0</v>
      </c>
      <c r="O187">
        <v>0</v>
      </c>
      <c r="P187">
        <v>0</v>
      </c>
      <c r="Q187" s="75">
        <v>45748.645358796297</v>
      </c>
      <c r="R187">
        <v>0</v>
      </c>
      <c r="S187">
        <v>0</v>
      </c>
      <c r="T187">
        <v>7</v>
      </c>
      <c r="V187" s="75">
        <v>45821.787344135802</v>
      </c>
      <c r="W187" s="75">
        <v>45821.787344135802</v>
      </c>
    </row>
    <row r="188" spans="1:23" x14ac:dyDescent="0.35">
      <c r="A188">
        <v>2024</v>
      </c>
      <c r="B188" t="s">
        <v>566</v>
      </c>
      <c r="C188" t="s">
        <v>567</v>
      </c>
      <c r="D188" t="s">
        <v>41</v>
      </c>
      <c r="E188" t="s">
        <v>209</v>
      </c>
      <c r="F188" t="s">
        <v>170</v>
      </c>
      <c r="G188">
        <v>31</v>
      </c>
      <c r="H188">
        <v>100</v>
      </c>
      <c r="I188">
        <v>786</v>
      </c>
      <c r="J188">
        <v>3528</v>
      </c>
      <c r="K188">
        <v>0</v>
      </c>
      <c r="L188">
        <v>0</v>
      </c>
      <c r="M188">
        <v>0</v>
      </c>
      <c r="N188">
        <v>0</v>
      </c>
      <c r="O188">
        <v>0</v>
      </c>
      <c r="P188">
        <v>0</v>
      </c>
      <c r="Q188" s="75">
        <v>45726.870636574073</v>
      </c>
      <c r="R188">
        <v>0</v>
      </c>
      <c r="S188">
        <v>1</v>
      </c>
      <c r="T188">
        <v>5</v>
      </c>
      <c r="V188" s="75">
        <v>45821.787344135802</v>
      </c>
      <c r="W188" s="75">
        <v>45821.787344135802</v>
      </c>
    </row>
    <row r="189" spans="1:23" x14ac:dyDescent="0.35">
      <c r="A189">
        <v>2024</v>
      </c>
      <c r="B189" t="s">
        <v>568</v>
      </c>
      <c r="C189" t="s">
        <v>569</v>
      </c>
      <c r="D189" t="s">
        <v>44</v>
      </c>
      <c r="E189" t="s">
        <v>173</v>
      </c>
      <c r="F189" t="s">
        <v>173</v>
      </c>
      <c r="G189">
        <v>36</v>
      </c>
      <c r="H189">
        <v>30.75</v>
      </c>
      <c r="I189">
        <v>6012</v>
      </c>
      <c r="J189">
        <v>616</v>
      </c>
      <c r="K189">
        <v>0</v>
      </c>
      <c r="L189">
        <v>0</v>
      </c>
      <c r="M189">
        <v>0</v>
      </c>
      <c r="N189">
        <v>0</v>
      </c>
      <c r="O189">
        <v>0</v>
      </c>
      <c r="P189">
        <v>0</v>
      </c>
      <c r="Q189" s="75">
        <v>45685.908078703702</v>
      </c>
      <c r="R189">
        <v>0</v>
      </c>
      <c r="S189">
        <v>0</v>
      </c>
      <c r="T189">
        <v>8</v>
      </c>
      <c r="V189" s="75">
        <v>45821.787344135802</v>
      </c>
      <c r="W189" s="75">
        <v>45821.787344135802</v>
      </c>
    </row>
    <row r="190" spans="1:23" x14ac:dyDescent="0.35">
      <c r="A190">
        <v>2024</v>
      </c>
      <c r="B190" t="s">
        <v>570</v>
      </c>
      <c r="C190" t="s">
        <v>571</v>
      </c>
      <c r="D190" t="s">
        <v>39</v>
      </c>
      <c r="E190" t="s">
        <v>173</v>
      </c>
      <c r="F190" t="s">
        <v>173</v>
      </c>
      <c r="G190">
        <v>7</v>
      </c>
      <c r="H190">
        <v>12.5</v>
      </c>
      <c r="I190">
        <v>367</v>
      </c>
      <c r="J190">
        <v>216</v>
      </c>
      <c r="K190">
        <v>0</v>
      </c>
      <c r="L190">
        <v>0</v>
      </c>
      <c r="M190">
        <v>0</v>
      </c>
      <c r="N190">
        <v>0</v>
      </c>
      <c r="O190">
        <v>0</v>
      </c>
      <c r="P190">
        <v>0</v>
      </c>
      <c r="Q190" s="75">
        <v>45684.70239583333</v>
      </c>
      <c r="R190">
        <v>0</v>
      </c>
      <c r="S190">
        <v>0</v>
      </c>
      <c r="T190">
        <v>3</v>
      </c>
      <c r="V190" s="75">
        <v>45821.787344135802</v>
      </c>
      <c r="W190" s="75">
        <v>45821.787344135802</v>
      </c>
    </row>
    <row r="191" spans="1:23" x14ac:dyDescent="0.35">
      <c r="A191">
        <v>2024</v>
      </c>
      <c r="B191" t="s">
        <v>572</v>
      </c>
      <c r="C191" t="s">
        <v>573</v>
      </c>
      <c r="D191" t="s">
        <v>44</v>
      </c>
      <c r="E191" t="s">
        <v>197</v>
      </c>
      <c r="F191" t="s">
        <v>170</v>
      </c>
      <c r="G191">
        <v>5</v>
      </c>
      <c r="H191">
        <v>13.25</v>
      </c>
      <c r="I191">
        <v>72</v>
      </c>
      <c r="J191">
        <v>873</v>
      </c>
      <c r="K191">
        <v>0</v>
      </c>
      <c r="L191">
        <v>0</v>
      </c>
      <c r="M191">
        <v>0</v>
      </c>
      <c r="N191">
        <v>0</v>
      </c>
      <c r="O191">
        <v>0</v>
      </c>
      <c r="P191">
        <v>0</v>
      </c>
      <c r="Q191" s="75">
        <v>45665.633692129632</v>
      </c>
      <c r="R191">
        <v>0</v>
      </c>
      <c r="S191">
        <v>0</v>
      </c>
      <c r="T191">
        <v>8</v>
      </c>
      <c r="V191" s="75">
        <v>45821.787344135802</v>
      </c>
      <c r="W191" s="75">
        <v>45821.787344135802</v>
      </c>
    </row>
    <row r="192" spans="1:23" x14ac:dyDescent="0.35">
      <c r="A192">
        <v>2024</v>
      </c>
      <c r="B192" t="s">
        <v>574</v>
      </c>
      <c r="C192" t="s">
        <v>575</v>
      </c>
      <c r="D192" t="s">
        <v>41</v>
      </c>
      <c r="E192" t="s">
        <v>173</v>
      </c>
      <c r="F192" t="s">
        <v>173</v>
      </c>
      <c r="G192">
        <v>65</v>
      </c>
      <c r="H192">
        <v>72</v>
      </c>
      <c r="I192">
        <v>2234</v>
      </c>
      <c r="J192">
        <v>1373</v>
      </c>
      <c r="K192">
        <v>0</v>
      </c>
      <c r="L192">
        <v>0</v>
      </c>
      <c r="M192">
        <v>0</v>
      </c>
      <c r="N192">
        <v>0</v>
      </c>
      <c r="O192">
        <v>0</v>
      </c>
      <c r="P192">
        <v>0</v>
      </c>
      <c r="Q192" s="75">
        <v>45727.599942129629</v>
      </c>
      <c r="R192">
        <v>0</v>
      </c>
      <c r="S192">
        <v>0</v>
      </c>
      <c r="T192">
        <v>5</v>
      </c>
      <c r="V192" s="75">
        <v>45821.787344135802</v>
      </c>
      <c r="W192" s="75">
        <v>45821.787344135802</v>
      </c>
    </row>
    <row r="193" spans="1:23" x14ac:dyDescent="0.35">
      <c r="A193">
        <v>2024</v>
      </c>
      <c r="B193" t="s">
        <v>576</v>
      </c>
      <c r="C193" t="s">
        <v>577</v>
      </c>
      <c r="D193" t="s">
        <v>39</v>
      </c>
      <c r="E193" t="s">
        <v>173</v>
      </c>
      <c r="F193" t="s">
        <v>173</v>
      </c>
      <c r="G193">
        <v>4</v>
      </c>
      <c r="H193">
        <v>42</v>
      </c>
      <c r="I193">
        <v>453</v>
      </c>
      <c r="J193">
        <v>369</v>
      </c>
      <c r="K193">
        <v>0</v>
      </c>
      <c r="L193">
        <v>0</v>
      </c>
      <c r="M193">
        <v>0</v>
      </c>
      <c r="N193">
        <v>0</v>
      </c>
      <c r="O193">
        <v>0</v>
      </c>
      <c r="P193">
        <v>0</v>
      </c>
      <c r="Q193" s="75">
        <v>45733.655324074076</v>
      </c>
      <c r="R193">
        <v>0</v>
      </c>
      <c r="S193">
        <v>0</v>
      </c>
      <c r="T193">
        <v>3</v>
      </c>
      <c r="V193" s="75">
        <v>45821.787344135802</v>
      </c>
      <c r="W193" s="75">
        <v>45821.787344135802</v>
      </c>
    </row>
    <row r="194" spans="1:23" x14ac:dyDescent="0.35">
      <c r="A194">
        <v>2024</v>
      </c>
      <c r="B194" t="s">
        <v>578</v>
      </c>
      <c r="C194" t="s">
        <v>579</v>
      </c>
      <c r="D194" t="s">
        <v>40</v>
      </c>
      <c r="E194" t="s">
        <v>173</v>
      </c>
      <c r="F194" t="s">
        <v>173</v>
      </c>
      <c r="G194">
        <v>20</v>
      </c>
      <c r="H194">
        <v>18.75</v>
      </c>
      <c r="I194">
        <v>896</v>
      </c>
      <c r="J194">
        <v>570</v>
      </c>
      <c r="K194">
        <v>0</v>
      </c>
      <c r="L194">
        <v>0</v>
      </c>
      <c r="M194">
        <v>0</v>
      </c>
      <c r="N194">
        <v>0</v>
      </c>
      <c r="O194">
        <v>0</v>
      </c>
      <c r="P194">
        <v>0</v>
      </c>
      <c r="Q194" s="75"/>
      <c r="R194">
        <v>0</v>
      </c>
      <c r="S194">
        <v>0</v>
      </c>
      <c r="T194">
        <v>4</v>
      </c>
      <c r="V194" s="75">
        <v>45821.787344135802</v>
      </c>
      <c r="W194" s="75">
        <v>45821.787344135802</v>
      </c>
    </row>
    <row r="195" spans="1:23" x14ac:dyDescent="0.35">
      <c r="A195">
        <v>2024</v>
      </c>
      <c r="B195" t="s">
        <v>580</v>
      </c>
      <c r="C195" t="s">
        <v>581</v>
      </c>
      <c r="D195" t="s">
        <v>43</v>
      </c>
      <c r="E195" t="s">
        <v>538</v>
      </c>
      <c r="F195" t="s">
        <v>170</v>
      </c>
      <c r="G195">
        <v>33</v>
      </c>
      <c r="H195">
        <v>132</v>
      </c>
      <c r="I195">
        <v>36</v>
      </c>
      <c r="J195">
        <v>23</v>
      </c>
      <c r="K195">
        <v>0</v>
      </c>
      <c r="L195">
        <v>0</v>
      </c>
      <c r="M195">
        <v>0</v>
      </c>
      <c r="N195">
        <v>0</v>
      </c>
      <c r="O195">
        <v>0</v>
      </c>
      <c r="P195">
        <v>0</v>
      </c>
      <c r="Q195" s="75">
        <v>45762.611458333333</v>
      </c>
      <c r="R195">
        <v>0</v>
      </c>
      <c r="S195">
        <v>0</v>
      </c>
      <c r="T195">
        <v>7</v>
      </c>
      <c r="V195" s="75">
        <v>45821.787344135802</v>
      </c>
      <c r="W195" s="75">
        <v>45821.787344135802</v>
      </c>
    </row>
    <row r="196" spans="1:23" x14ac:dyDescent="0.35">
      <c r="A196">
        <v>2024</v>
      </c>
      <c r="B196" t="s">
        <v>582</v>
      </c>
      <c r="C196" t="s">
        <v>583</v>
      </c>
      <c r="D196" t="s">
        <v>44</v>
      </c>
      <c r="E196" t="s">
        <v>173</v>
      </c>
      <c r="F196" t="s">
        <v>173</v>
      </c>
      <c r="G196">
        <v>51</v>
      </c>
      <c r="H196">
        <v>62.5</v>
      </c>
      <c r="I196">
        <v>5248</v>
      </c>
      <c r="J196">
        <v>1625</v>
      </c>
      <c r="K196">
        <v>0</v>
      </c>
      <c r="L196">
        <v>0</v>
      </c>
      <c r="M196">
        <v>0</v>
      </c>
      <c r="N196">
        <v>0</v>
      </c>
      <c r="O196">
        <v>0</v>
      </c>
      <c r="P196">
        <v>0</v>
      </c>
      <c r="Q196" s="75">
        <v>45702.890601851854</v>
      </c>
      <c r="R196">
        <v>0</v>
      </c>
      <c r="S196">
        <v>0</v>
      </c>
      <c r="T196">
        <v>8</v>
      </c>
      <c r="V196" s="75">
        <v>45821.787344135802</v>
      </c>
      <c r="W196" s="75">
        <v>45821.787344135802</v>
      </c>
    </row>
    <row r="197" spans="1:23" x14ac:dyDescent="0.35">
      <c r="A197">
        <v>2024</v>
      </c>
      <c r="B197" t="s">
        <v>584</v>
      </c>
      <c r="C197" t="s">
        <v>585</v>
      </c>
      <c r="D197" t="s">
        <v>42</v>
      </c>
      <c r="E197" t="s">
        <v>173</v>
      </c>
      <c r="F197" t="s">
        <v>173</v>
      </c>
      <c r="G197">
        <v>1</v>
      </c>
      <c r="H197">
        <v>1</v>
      </c>
      <c r="I197">
        <v>11</v>
      </c>
      <c r="J197">
        <v>15</v>
      </c>
      <c r="K197">
        <v>0</v>
      </c>
      <c r="L197">
        <v>0</v>
      </c>
      <c r="M197">
        <v>0</v>
      </c>
      <c r="N197">
        <v>0</v>
      </c>
      <c r="O197">
        <v>0</v>
      </c>
      <c r="P197">
        <v>0</v>
      </c>
      <c r="Q197" s="75">
        <v>45742.655185185184</v>
      </c>
      <c r="R197">
        <v>0</v>
      </c>
      <c r="S197">
        <v>0</v>
      </c>
      <c r="T197">
        <v>6</v>
      </c>
      <c r="V197" s="75">
        <v>45821.787344135802</v>
      </c>
      <c r="W197" s="75">
        <v>45821.787344135802</v>
      </c>
    </row>
    <row r="198" spans="1:23" x14ac:dyDescent="0.35">
      <c r="A198">
        <v>2024</v>
      </c>
      <c r="B198" t="s">
        <v>586</v>
      </c>
      <c r="C198" t="s">
        <v>587</v>
      </c>
      <c r="D198" t="s">
        <v>40</v>
      </c>
      <c r="E198" t="s">
        <v>352</v>
      </c>
      <c r="F198" t="s">
        <v>170</v>
      </c>
      <c r="G198">
        <v>10</v>
      </c>
      <c r="H198">
        <v>7</v>
      </c>
      <c r="I198">
        <v>25</v>
      </c>
      <c r="J198">
        <v>44</v>
      </c>
      <c r="K198">
        <v>0</v>
      </c>
      <c r="L198">
        <v>0</v>
      </c>
      <c r="M198">
        <v>0</v>
      </c>
      <c r="N198">
        <v>0</v>
      </c>
      <c r="O198">
        <v>0</v>
      </c>
      <c r="P198">
        <v>0</v>
      </c>
      <c r="Q198" s="75">
        <v>45691.701585648145</v>
      </c>
      <c r="R198">
        <v>0</v>
      </c>
      <c r="S198">
        <v>1</v>
      </c>
      <c r="T198">
        <v>4</v>
      </c>
      <c r="V198" s="75">
        <v>45821.787344135802</v>
      </c>
      <c r="W198" s="75">
        <v>45821.787344135802</v>
      </c>
    </row>
    <row r="199" spans="1:23" x14ac:dyDescent="0.35">
      <c r="A199">
        <v>2024</v>
      </c>
      <c r="B199" t="s">
        <v>588</v>
      </c>
      <c r="C199" t="s">
        <v>589</v>
      </c>
      <c r="D199" t="s">
        <v>37</v>
      </c>
      <c r="E199" t="s">
        <v>173</v>
      </c>
      <c r="F199" t="s">
        <v>173</v>
      </c>
      <c r="G199">
        <v>18</v>
      </c>
      <c r="H199">
        <v>118</v>
      </c>
      <c r="I199">
        <v>393</v>
      </c>
      <c r="J199">
        <v>1221</v>
      </c>
      <c r="K199">
        <v>0</v>
      </c>
      <c r="L199">
        <v>0</v>
      </c>
      <c r="M199">
        <v>0</v>
      </c>
      <c r="N199">
        <v>0</v>
      </c>
      <c r="O199">
        <v>0</v>
      </c>
      <c r="P199">
        <v>0</v>
      </c>
      <c r="Q199" s="75">
        <v>45747.858564814815</v>
      </c>
      <c r="R199">
        <v>0</v>
      </c>
      <c r="S199">
        <v>1</v>
      </c>
      <c r="T199">
        <v>1</v>
      </c>
      <c r="V199" s="75">
        <v>45821.787344135802</v>
      </c>
      <c r="W199" s="75">
        <v>45821.787344135802</v>
      </c>
    </row>
    <row r="200" spans="1:23" x14ac:dyDescent="0.35">
      <c r="A200">
        <v>2024</v>
      </c>
      <c r="B200" t="s">
        <v>590</v>
      </c>
      <c r="C200" t="s">
        <v>591</v>
      </c>
      <c r="D200" t="s">
        <v>44</v>
      </c>
      <c r="E200" t="s">
        <v>209</v>
      </c>
      <c r="F200" t="s">
        <v>170</v>
      </c>
      <c r="G200">
        <v>16</v>
      </c>
      <c r="H200">
        <v>38</v>
      </c>
      <c r="I200">
        <v>442</v>
      </c>
      <c r="J200">
        <v>1489</v>
      </c>
      <c r="K200">
        <v>0</v>
      </c>
      <c r="L200">
        <v>0</v>
      </c>
      <c r="M200">
        <v>0</v>
      </c>
      <c r="N200">
        <v>0</v>
      </c>
      <c r="O200">
        <v>0</v>
      </c>
      <c r="P200">
        <v>0</v>
      </c>
      <c r="Q200" s="75">
        <v>45714.788229166668</v>
      </c>
      <c r="R200">
        <v>0</v>
      </c>
      <c r="S200">
        <v>1</v>
      </c>
      <c r="T200">
        <v>8</v>
      </c>
      <c r="V200" s="75">
        <v>45821.787344135802</v>
      </c>
      <c r="W200" s="75">
        <v>45821.787344135802</v>
      </c>
    </row>
    <row r="201" spans="1:23" x14ac:dyDescent="0.35">
      <c r="A201">
        <v>2024</v>
      </c>
      <c r="B201" t="s">
        <v>592</v>
      </c>
      <c r="C201" t="s">
        <v>593</v>
      </c>
      <c r="D201" t="s">
        <v>40</v>
      </c>
      <c r="E201" t="s">
        <v>173</v>
      </c>
      <c r="F201" t="s">
        <v>173</v>
      </c>
      <c r="G201">
        <v>27</v>
      </c>
      <c r="H201">
        <v>27</v>
      </c>
      <c r="I201">
        <v>44</v>
      </c>
      <c r="J201">
        <v>158</v>
      </c>
      <c r="K201">
        <v>0</v>
      </c>
      <c r="L201">
        <v>0</v>
      </c>
      <c r="M201">
        <v>0</v>
      </c>
      <c r="N201">
        <v>0</v>
      </c>
      <c r="O201">
        <v>0</v>
      </c>
      <c r="P201">
        <v>0</v>
      </c>
      <c r="Q201" s="75">
        <v>45683.963240740741</v>
      </c>
      <c r="R201">
        <v>0</v>
      </c>
      <c r="S201">
        <v>0</v>
      </c>
      <c r="T201">
        <v>4</v>
      </c>
      <c r="V201" s="75">
        <v>45821.787344135802</v>
      </c>
      <c r="W201" s="75">
        <v>45821.787344135802</v>
      </c>
    </row>
    <row r="202" spans="1:23" x14ac:dyDescent="0.35">
      <c r="A202">
        <v>2024</v>
      </c>
      <c r="B202" t="s">
        <v>594</v>
      </c>
      <c r="C202" t="s">
        <v>595</v>
      </c>
      <c r="D202" t="s">
        <v>37</v>
      </c>
      <c r="E202" t="s">
        <v>309</v>
      </c>
      <c r="F202" t="s">
        <v>170</v>
      </c>
      <c r="G202">
        <v>2</v>
      </c>
      <c r="H202">
        <v>3</v>
      </c>
      <c r="I202">
        <v>6</v>
      </c>
      <c r="J202">
        <v>2</v>
      </c>
      <c r="K202">
        <v>0</v>
      </c>
      <c r="L202">
        <v>0</v>
      </c>
      <c r="M202">
        <v>0</v>
      </c>
      <c r="N202">
        <v>0</v>
      </c>
      <c r="O202">
        <v>0</v>
      </c>
      <c r="P202">
        <v>0</v>
      </c>
      <c r="Q202" s="75">
        <v>45672.67863425926</v>
      </c>
      <c r="R202">
        <v>0</v>
      </c>
      <c r="S202">
        <v>0</v>
      </c>
      <c r="T202">
        <v>7</v>
      </c>
      <c r="V202" s="75">
        <v>45821.787344135802</v>
      </c>
      <c r="W202" s="75">
        <v>45821.787344135802</v>
      </c>
    </row>
    <row r="203" spans="1:23" x14ac:dyDescent="0.35">
      <c r="A203">
        <v>2024</v>
      </c>
      <c r="B203" t="s">
        <v>596</v>
      </c>
      <c r="C203" t="s">
        <v>597</v>
      </c>
      <c r="D203" t="s">
        <v>40</v>
      </c>
      <c r="E203" t="s">
        <v>173</v>
      </c>
      <c r="F203" t="s">
        <v>173</v>
      </c>
      <c r="G203">
        <v>1</v>
      </c>
      <c r="H203">
        <v>18</v>
      </c>
      <c r="I203">
        <v>321</v>
      </c>
      <c r="J203">
        <v>74</v>
      </c>
      <c r="K203">
        <v>0</v>
      </c>
      <c r="L203">
        <v>0</v>
      </c>
      <c r="M203">
        <v>0</v>
      </c>
      <c r="N203">
        <v>0</v>
      </c>
      <c r="O203">
        <v>0</v>
      </c>
      <c r="P203">
        <v>0</v>
      </c>
      <c r="Q203" s="75"/>
      <c r="R203">
        <v>0</v>
      </c>
      <c r="S203">
        <v>0</v>
      </c>
      <c r="T203">
        <v>4</v>
      </c>
      <c r="V203" s="75">
        <v>45821.787344135802</v>
      </c>
      <c r="W203" s="75">
        <v>45821.787344135802</v>
      </c>
    </row>
    <row r="204" spans="1:23" x14ac:dyDescent="0.35">
      <c r="A204">
        <v>2024</v>
      </c>
      <c r="B204" t="s">
        <v>598</v>
      </c>
      <c r="C204" t="s">
        <v>599</v>
      </c>
      <c r="D204" t="s">
        <v>41</v>
      </c>
      <c r="E204" t="s">
        <v>214</v>
      </c>
      <c r="F204" t="s">
        <v>170</v>
      </c>
      <c r="G204">
        <v>8</v>
      </c>
      <c r="H204">
        <v>9</v>
      </c>
      <c r="I204">
        <v>53</v>
      </c>
      <c r="J204">
        <v>50</v>
      </c>
      <c r="K204">
        <v>0</v>
      </c>
      <c r="L204">
        <v>0</v>
      </c>
      <c r="M204">
        <v>0</v>
      </c>
      <c r="N204">
        <v>0</v>
      </c>
      <c r="O204">
        <v>0</v>
      </c>
      <c r="P204">
        <v>0</v>
      </c>
      <c r="Q204" s="75">
        <v>45729.779074074075</v>
      </c>
      <c r="R204">
        <v>0</v>
      </c>
      <c r="S204">
        <v>1</v>
      </c>
      <c r="T204">
        <v>5</v>
      </c>
      <c r="V204" s="75">
        <v>45821.787344135802</v>
      </c>
      <c r="W204" s="75">
        <v>45821.787344135802</v>
      </c>
    </row>
    <row r="205" spans="1:23" x14ac:dyDescent="0.35">
      <c r="A205">
        <v>2024</v>
      </c>
      <c r="B205" t="s">
        <v>600</v>
      </c>
      <c r="C205" t="s">
        <v>601</v>
      </c>
      <c r="D205" t="s">
        <v>38</v>
      </c>
      <c r="E205" t="s">
        <v>173</v>
      </c>
      <c r="F205" t="s">
        <v>173</v>
      </c>
      <c r="G205">
        <v>102</v>
      </c>
      <c r="H205">
        <v>188</v>
      </c>
      <c r="I205">
        <v>41</v>
      </c>
      <c r="J205">
        <v>3490</v>
      </c>
      <c r="K205">
        <v>0</v>
      </c>
      <c r="L205">
        <v>0</v>
      </c>
      <c r="M205">
        <v>0</v>
      </c>
      <c r="N205">
        <v>0</v>
      </c>
      <c r="O205">
        <v>0</v>
      </c>
      <c r="P205">
        <v>0</v>
      </c>
      <c r="Q205" s="75">
        <v>45680.581446759257</v>
      </c>
      <c r="R205">
        <v>0</v>
      </c>
      <c r="S205">
        <v>0</v>
      </c>
      <c r="T205">
        <v>7</v>
      </c>
      <c r="V205" s="75">
        <v>45821.787344135802</v>
      </c>
      <c r="W205" s="75">
        <v>45821.787344135802</v>
      </c>
    </row>
    <row r="206" spans="1:23" x14ac:dyDescent="0.35">
      <c r="A206">
        <v>2024</v>
      </c>
      <c r="B206" t="s">
        <v>602</v>
      </c>
      <c r="C206" t="s">
        <v>603</v>
      </c>
      <c r="D206" t="s">
        <v>38</v>
      </c>
      <c r="E206" t="s">
        <v>261</v>
      </c>
      <c r="F206" t="s">
        <v>170</v>
      </c>
      <c r="G206">
        <v>5</v>
      </c>
      <c r="H206">
        <v>22</v>
      </c>
      <c r="I206">
        <v>29</v>
      </c>
      <c r="J206">
        <v>37</v>
      </c>
      <c r="K206">
        <v>0</v>
      </c>
      <c r="L206">
        <v>0</v>
      </c>
      <c r="M206">
        <v>0</v>
      </c>
      <c r="N206">
        <v>0</v>
      </c>
      <c r="O206">
        <v>0</v>
      </c>
      <c r="P206">
        <v>0</v>
      </c>
      <c r="Q206" s="75">
        <v>45715.574432870373</v>
      </c>
      <c r="R206">
        <v>0</v>
      </c>
      <c r="S206">
        <v>0</v>
      </c>
      <c r="T206">
        <v>7</v>
      </c>
      <c r="V206" s="75">
        <v>45821.787344135802</v>
      </c>
      <c r="W206" s="75">
        <v>45821.787344135802</v>
      </c>
    </row>
    <row r="207" spans="1:23" x14ac:dyDescent="0.35">
      <c r="A207">
        <v>2024</v>
      </c>
      <c r="B207" t="s">
        <v>604</v>
      </c>
      <c r="C207" t="s">
        <v>605</v>
      </c>
      <c r="D207" t="s">
        <v>38</v>
      </c>
      <c r="E207" t="s">
        <v>197</v>
      </c>
      <c r="F207" t="s">
        <v>170</v>
      </c>
      <c r="G207">
        <v>23</v>
      </c>
      <c r="H207">
        <v>17.75</v>
      </c>
      <c r="I207">
        <v>13</v>
      </c>
      <c r="J207">
        <v>1678</v>
      </c>
      <c r="K207">
        <v>0</v>
      </c>
      <c r="L207">
        <v>0</v>
      </c>
      <c r="M207">
        <v>0</v>
      </c>
      <c r="N207">
        <v>0</v>
      </c>
      <c r="O207">
        <v>0</v>
      </c>
      <c r="P207">
        <v>0</v>
      </c>
      <c r="Q207" s="75">
        <v>45715.799143518518</v>
      </c>
      <c r="R207">
        <v>0</v>
      </c>
      <c r="S207">
        <v>0</v>
      </c>
      <c r="T207">
        <v>6</v>
      </c>
      <c r="V207" s="75">
        <v>45821.787344135802</v>
      </c>
      <c r="W207" s="75">
        <v>45821.787344135802</v>
      </c>
    </row>
    <row r="208" spans="1:23" x14ac:dyDescent="0.35">
      <c r="A208">
        <v>2024</v>
      </c>
      <c r="B208" t="s">
        <v>606</v>
      </c>
      <c r="C208" t="s">
        <v>607</v>
      </c>
      <c r="D208" t="s">
        <v>38</v>
      </c>
      <c r="E208" t="s">
        <v>209</v>
      </c>
      <c r="F208" t="s">
        <v>170</v>
      </c>
      <c r="G208">
        <v>2</v>
      </c>
      <c r="H208">
        <v>4.5</v>
      </c>
      <c r="I208">
        <v>18</v>
      </c>
      <c r="J208">
        <v>28</v>
      </c>
      <c r="K208">
        <v>0</v>
      </c>
      <c r="L208">
        <v>0</v>
      </c>
      <c r="M208">
        <v>0</v>
      </c>
      <c r="N208">
        <v>0</v>
      </c>
      <c r="O208">
        <v>0</v>
      </c>
      <c r="P208">
        <v>0</v>
      </c>
      <c r="Q208" s="75">
        <v>45727.694097222222</v>
      </c>
      <c r="R208">
        <v>0</v>
      </c>
      <c r="S208">
        <v>0</v>
      </c>
      <c r="T208">
        <v>7</v>
      </c>
      <c r="V208" s="75">
        <v>45821.787344135802</v>
      </c>
      <c r="W208" s="75">
        <v>45821.787344135802</v>
      </c>
    </row>
    <row r="209" spans="1:23" x14ac:dyDescent="0.35">
      <c r="A209">
        <v>2024</v>
      </c>
      <c r="B209" t="s">
        <v>608</v>
      </c>
      <c r="C209" t="s">
        <v>609</v>
      </c>
      <c r="D209" t="s">
        <v>38</v>
      </c>
      <c r="E209" t="s">
        <v>209</v>
      </c>
      <c r="F209" t="s">
        <v>170</v>
      </c>
      <c r="G209">
        <v>834</v>
      </c>
      <c r="H209">
        <v>1362</v>
      </c>
      <c r="I209">
        <v>29492</v>
      </c>
      <c r="J209">
        <v>29345</v>
      </c>
      <c r="K209">
        <v>0</v>
      </c>
      <c r="L209">
        <v>0</v>
      </c>
      <c r="M209">
        <v>0</v>
      </c>
      <c r="N209">
        <v>0</v>
      </c>
      <c r="O209">
        <v>0</v>
      </c>
      <c r="P209">
        <v>0</v>
      </c>
      <c r="Q209" s="75">
        <v>45730.906006944446</v>
      </c>
      <c r="R209">
        <v>1</v>
      </c>
      <c r="S209">
        <v>0</v>
      </c>
      <c r="T209">
        <v>7</v>
      </c>
      <c r="V209" s="75">
        <v>45821.787344135802</v>
      </c>
      <c r="W209" s="75">
        <v>45821.787344135802</v>
      </c>
    </row>
    <row r="210" spans="1:23" x14ac:dyDescent="0.35">
      <c r="A210">
        <v>2024</v>
      </c>
      <c r="B210" t="s">
        <v>610</v>
      </c>
      <c r="C210" t="s">
        <v>611</v>
      </c>
      <c r="D210" t="s">
        <v>38</v>
      </c>
      <c r="E210" t="s">
        <v>209</v>
      </c>
      <c r="F210" t="s">
        <v>170</v>
      </c>
      <c r="G210">
        <v>100</v>
      </c>
      <c r="H210">
        <v>1633</v>
      </c>
      <c r="I210">
        <v>12780</v>
      </c>
      <c r="J210">
        <v>817</v>
      </c>
      <c r="K210">
        <v>0</v>
      </c>
      <c r="L210">
        <v>0</v>
      </c>
      <c r="M210">
        <v>0</v>
      </c>
      <c r="N210">
        <v>0</v>
      </c>
      <c r="O210">
        <v>0</v>
      </c>
      <c r="P210">
        <v>0</v>
      </c>
      <c r="Q210" s="75">
        <v>45720.995439814818</v>
      </c>
      <c r="R210">
        <v>0</v>
      </c>
      <c r="S210">
        <v>0</v>
      </c>
      <c r="T210">
        <v>6</v>
      </c>
      <c r="V210" s="75">
        <v>45821.787344135802</v>
      </c>
      <c r="W210" s="75">
        <v>45821.787344135802</v>
      </c>
    </row>
    <row r="211" spans="1:23" x14ac:dyDescent="0.35">
      <c r="A211">
        <v>2024</v>
      </c>
      <c r="B211" t="s">
        <v>612</v>
      </c>
      <c r="C211" t="s">
        <v>613</v>
      </c>
      <c r="D211" t="s">
        <v>38</v>
      </c>
      <c r="E211" t="s">
        <v>169</v>
      </c>
      <c r="F211" t="s">
        <v>170</v>
      </c>
      <c r="G211">
        <v>2</v>
      </c>
      <c r="H211">
        <v>63</v>
      </c>
      <c r="I211">
        <v>877</v>
      </c>
      <c r="J211">
        <v>492</v>
      </c>
      <c r="K211">
        <v>0</v>
      </c>
      <c r="L211">
        <v>0</v>
      </c>
      <c r="M211">
        <v>0</v>
      </c>
      <c r="N211">
        <v>0</v>
      </c>
      <c r="O211">
        <v>0</v>
      </c>
      <c r="P211">
        <v>0</v>
      </c>
      <c r="Q211" s="75">
        <v>45702.894548611112</v>
      </c>
      <c r="R211">
        <v>0</v>
      </c>
      <c r="S211">
        <v>0</v>
      </c>
      <c r="T211">
        <v>6</v>
      </c>
      <c r="V211" s="75">
        <v>45821.787344135802</v>
      </c>
      <c r="W211" s="75">
        <v>45821.787344135802</v>
      </c>
    </row>
    <row r="212" spans="1:23" x14ac:dyDescent="0.35">
      <c r="A212">
        <v>2024</v>
      </c>
      <c r="B212" t="s">
        <v>614</v>
      </c>
      <c r="C212" t="s">
        <v>615</v>
      </c>
      <c r="D212" t="s">
        <v>38</v>
      </c>
      <c r="E212" t="s">
        <v>370</v>
      </c>
      <c r="F212" t="s">
        <v>170</v>
      </c>
      <c r="G212">
        <v>3</v>
      </c>
      <c r="H212">
        <v>3</v>
      </c>
      <c r="I212">
        <v>478</v>
      </c>
      <c r="J212">
        <v>338</v>
      </c>
      <c r="K212">
        <v>0</v>
      </c>
      <c r="L212">
        <v>0</v>
      </c>
      <c r="M212">
        <v>0</v>
      </c>
      <c r="N212">
        <v>0</v>
      </c>
      <c r="O212">
        <v>0</v>
      </c>
      <c r="P212">
        <v>0</v>
      </c>
      <c r="Q212" s="75">
        <v>45666.829652777778</v>
      </c>
      <c r="R212">
        <v>0</v>
      </c>
      <c r="S212">
        <v>0</v>
      </c>
      <c r="T212">
        <v>6</v>
      </c>
      <c r="V212" s="75">
        <v>45821.787344135802</v>
      </c>
      <c r="W212" s="75">
        <v>45821.787344135802</v>
      </c>
    </row>
    <row r="213" spans="1:23" x14ac:dyDescent="0.35">
      <c r="A213">
        <v>2024</v>
      </c>
      <c r="B213" t="s">
        <v>616</v>
      </c>
      <c r="C213" t="s">
        <v>617</v>
      </c>
      <c r="D213" t="s">
        <v>38</v>
      </c>
      <c r="E213" t="s">
        <v>173</v>
      </c>
      <c r="F213" t="s">
        <v>173</v>
      </c>
      <c r="G213">
        <v>21</v>
      </c>
      <c r="H213">
        <v>54.5</v>
      </c>
      <c r="I213">
        <v>257</v>
      </c>
      <c r="J213">
        <v>7056</v>
      </c>
      <c r="K213">
        <v>0</v>
      </c>
      <c r="L213">
        <v>0</v>
      </c>
      <c r="M213">
        <v>0</v>
      </c>
      <c r="N213">
        <v>0</v>
      </c>
      <c r="O213">
        <v>0</v>
      </c>
      <c r="P213">
        <v>0</v>
      </c>
      <c r="Q213" s="75">
        <v>45727.690115740741</v>
      </c>
      <c r="R213">
        <v>0</v>
      </c>
      <c r="S213">
        <v>0</v>
      </c>
      <c r="T213">
        <v>7</v>
      </c>
      <c r="V213" s="75">
        <v>45821.787344135802</v>
      </c>
      <c r="W213" s="75">
        <v>45821.787344135802</v>
      </c>
    </row>
    <row r="214" spans="1:23" x14ac:dyDescent="0.35">
      <c r="A214">
        <v>2024</v>
      </c>
      <c r="B214" t="s">
        <v>618</v>
      </c>
      <c r="C214" t="s">
        <v>619</v>
      </c>
      <c r="D214" t="s">
        <v>38</v>
      </c>
      <c r="E214" t="s">
        <v>518</v>
      </c>
      <c r="F214" t="s">
        <v>170</v>
      </c>
      <c r="G214">
        <v>9</v>
      </c>
      <c r="H214">
        <v>125</v>
      </c>
      <c r="I214">
        <v>2589</v>
      </c>
      <c r="J214">
        <v>2819</v>
      </c>
      <c r="K214">
        <v>0</v>
      </c>
      <c r="L214">
        <v>0</v>
      </c>
      <c r="M214">
        <v>0</v>
      </c>
      <c r="N214">
        <v>0</v>
      </c>
      <c r="O214">
        <v>0</v>
      </c>
      <c r="P214">
        <v>0</v>
      </c>
      <c r="Q214" s="75">
        <v>45708.818564814814</v>
      </c>
      <c r="R214">
        <v>0</v>
      </c>
      <c r="S214">
        <v>1</v>
      </c>
      <c r="T214">
        <v>6</v>
      </c>
      <c r="V214" s="75">
        <v>45821.787344135802</v>
      </c>
      <c r="W214" s="75">
        <v>45821.787344135802</v>
      </c>
    </row>
    <row r="215" spans="1:23" x14ac:dyDescent="0.35">
      <c r="A215">
        <v>2024</v>
      </c>
      <c r="B215" t="s">
        <v>620</v>
      </c>
      <c r="C215" t="s">
        <v>621</v>
      </c>
      <c r="D215" t="s">
        <v>38</v>
      </c>
      <c r="E215" t="s">
        <v>261</v>
      </c>
      <c r="F215" t="s">
        <v>170</v>
      </c>
      <c r="G215">
        <v>26</v>
      </c>
      <c r="H215">
        <v>27</v>
      </c>
      <c r="I215">
        <v>160</v>
      </c>
      <c r="J215">
        <v>89</v>
      </c>
      <c r="K215">
        <v>0</v>
      </c>
      <c r="L215">
        <v>0</v>
      </c>
      <c r="M215">
        <v>0</v>
      </c>
      <c r="N215">
        <v>0</v>
      </c>
      <c r="O215">
        <v>0</v>
      </c>
      <c r="P215">
        <v>0</v>
      </c>
      <c r="Q215" s="75">
        <v>45716.884456018517</v>
      </c>
      <c r="R215">
        <v>0</v>
      </c>
      <c r="S215">
        <v>0</v>
      </c>
      <c r="T215">
        <v>7</v>
      </c>
      <c r="V215" s="75">
        <v>45821.787344135802</v>
      </c>
      <c r="W215" s="75">
        <v>45821.787344135802</v>
      </c>
    </row>
    <row r="216" spans="1:23" x14ac:dyDescent="0.35">
      <c r="A216">
        <v>2024</v>
      </c>
      <c r="B216" t="s">
        <v>622</v>
      </c>
      <c r="C216" t="s">
        <v>623</v>
      </c>
      <c r="D216" t="s">
        <v>38</v>
      </c>
      <c r="E216" t="s">
        <v>173</v>
      </c>
      <c r="F216" t="s">
        <v>173</v>
      </c>
      <c r="G216">
        <v>7</v>
      </c>
      <c r="H216">
        <v>63</v>
      </c>
      <c r="I216">
        <v>1325</v>
      </c>
      <c r="J216">
        <v>798</v>
      </c>
      <c r="K216">
        <v>0</v>
      </c>
      <c r="L216">
        <v>0</v>
      </c>
      <c r="M216">
        <v>0</v>
      </c>
      <c r="N216">
        <v>0</v>
      </c>
      <c r="O216">
        <v>0</v>
      </c>
      <c r="P216">
        <v>0</v>
      </c>
      <c r="Q216" s="75">
        <v>45723.834537037037</v>
      </c>
      <c r="R216">
        <v>0</v>
      </c>
      <c r="S216">
        <v>0</v>
      </c>
      <c r="T216">
        <v>7</v>
      </c>
      <c r="V216" s="75">
        <v>45821.787344135802</v>
      </c>
      <c r="W216" s="75">
        <v>45821.787344135802</v>
      </c>
    </row>
    <row r="217" spans="1:23" x14ac:dyDescent="0.35">
      <c r="A217">
        <v>2024</v>
      </c>
      <c r="B217" t="s">
        <v>624</v>
      </c>
      <c r="C217" t="s">
        <v>625</v>
      </c>
      <c r="D217" t="s">
        <v>38</v>
      </c>
      <c r="E217" t="s">
        <v>626</v>
      </c>
      <c r="F217" t="s">
        <v>170</v>
      </c>
      <c r="G217">
        <v>11</v>
      </c>
      <c r="H217">
        <v>19.75</v>
      </c>
      <c r="I217">
        <v>112</v>
      </c>
      <c r="J217">
        <v>51</v>
      </c>
      <c r="K217">
        <v>0</v>
      </c>
      <c r="L217">
        <v>0</v>
      </c>
      <c r="M217">
        <v>0</v>
      </c>
      <c r="N217">
        <v>0</v>
      </c>
      <c r="O217">
        <v>0</v>
      </c>
      <c r="P217">
        <v>0</v>
      </c>
      <c r="Q217" s="75">
        <v>45680.647037037037</v>
      </c>
      <c r="R217">
        <v>0</v>
      </c>
      <c r="S217">
        <v>1</v>
      </c>
      <c r="T217">
        <v>6</v>
      </c>
      <c r="V217" s="75">
        <v>45821.787344135802</v>
      </c>
      <c r="W217" s="75">
        <v>45821.787344135802</v>
      </c>
    </row>
    <row r="218" spans="1:23" x14ac:dyDescent="0.35">
      <c r="A218">
        <v>2024</v>
      </c>
      <c r="B218" t="s">
        <v>627</v>
      </c>
      <c r="C218" t="s">
        <v>628</v>
      </c>
      <c r="D218" t="s">
        <v>38</v>
      </c>
      <c r="E218" t="s">
        <v>209</v>
      </c>
      <c r="F218" t="s">
        <v>170</v>
      </c>
      <c r="G218">
        <v>61</v>
      </c>
      <c r="H218">
        <v>61</v>
      </c>
      <c r="I218">
        <v>39</v>
      </c>
      <c r="J218">
        <v>1134</v>
      </c>
      <c r="K218">
        <v>0</v>
      </c>
      <c r="L218">
        <v>0</v>
      </c>
      <c r="M218">
        <v>0</v>
      </c>
      <c r="N218">
        <v>0</v>
      </c>
      <c r="O218">
        <v>0</v>
      </c>
      <c r="P218">
        <v>0</v>
      </c>
      <c r="Q218" s="75">
        <v>45664.813784722224</v>
      </c>
      <c r="R218">
        <v>0</v>
      </c>
      <c r="S218">
        <v>0</v>
      </c>
      <c r="T218">
        <v>7</v>
      </c>
      <c r="V218" s="75">
        <v>45821.787344135802</v>
      </c>
      <c r="W218" s="75">
        <v>45821.787344135802</v>
      </c>
    </row>
    <row r="219" spans="1:23" x14ac:dyDescent="0.35">
      <c r="A219">
        <v>2024</v>
      </c>
      <c r="B219" t="s">
        <v>629</v>
      </c>
      <c r="C219" t="s">
        <v>630</v>
      </c>
      <c r="D219" t="s">
        <v>38</v>
      </c>
      <c r="E219" t="s">
        <v>189</v>
      </c>
      <c r="F219" t="s">
        <v>170</v>
      </c>
      <c r="G219">
        <v>18</v>
      </c>
      <c r="H219">
        <v>18</v>
      </c>
      <c r="I219">
        <v>61</v>
      </c>
      <c r="J219">
        <v>301</v>
      </c>
      <c r="K219">
        <v>0</v>
      </c>
      <c r="L219">
        <v>0</v>
      </c>
      <c r="M219">
        <v>0</v>
      </c>
      <c r="N219">
        <v>0</v>
      </c>
      <c r="O219">
        <v>0</v>
      </c>
      <c r="P219">
        <v>0</v>
      </c>
      <c r="Q219" s="75">
        <v>45695.842893518522</v>
      </c>
      <c r="R219">
        <v>0</v>
      </c>
      <c r="S219">
        <v>0</v>
      </c>
      <c r="T219">
        <v>6</v>
      </c>
      <c r="V219" s="75">
        <v>45821.787344135802</v>
      </c>
      <c r="W219" s="75">
        <v>45821.787344135802</v>
      </c>
    </row>
    <row r="220" spans="1:23" x14ac:dyDescent="0.35">
      <c r="A220">
        <v>2024</v>
      </c>
      <c r="B220" t="s">
        <v>631</v>
      </c>
      <c r="C220" t="s">
        <v>632</v>
      </c>
      <c r="D220" t="s">
        <v>38</v>
      </c>
      <c r="E220" t="s">
        <v>173</v>
      </c>
      <c r="F220" t="s">
        <v>173</v>
      </c>
      <c r="G220">
        <v>36</v>
      </c>
      <c r="H220">
        <v>43</v>
      </c>
      <c r="I220">
        <v>534</v>
      </c>
      <c r="J220">
        <v>821</v>
      </c>
      <c r="K220">
        <v>0</v>
      </c>
      <c r="L220">
        <v>0</v>
      </c>
      <c r="M220">
        <v>0</v>
      </c>
      <c r="N220">
        <v>0</v>
      </c>
      <c r="O220">
        <v>0</v>
      </c>
      <c r="P220">
        <v>0</v>
      </c>
      <c r="Q220" s="75">
        <v>45678.849212962959</v>
      </c>
      <c r="R220">
        <v>1</v>
      </c>
      <c r="S220">
        <v>1</v>
      </c>
      <c r="T220">
        <v>2</v>
      </c>
      <c r="V220" s="75">
        <v>45821.787344135802</v>
      </c>
      <c r="W220" s="75">
        <v>45821.787344135802</v>
      </c>
    </row>
    <row r="221" spans="1:23" x14ac:dyDescent="0.35">
      <c r="A221">
        <v>2024</v>
      </c>
      <c r="B221" t="s">
        <v>633</v>
      </c>
      <c r="C221" t="s">
        <v>634</v>
      </c>
      <c r="D221" t="s">
        <v>38</v>
      </c>
      <c r="E221" t="s">
        <v>173</v>
      </c>
      <c r="F221" t="s">
        <v>173</v>
      </c>
      <c r="G221">
        <v>13</v>
      </c>
      <c r="H221">
        <v>13</v>
      </c>
      <c r="I221">
        <v>6384</v>
      </c>
      <c r="J221">
        <v>3098</v>
      </c>
      <c r="K221">
        <v>0</v>
      </c>
      <c r="L221">
        <v>0</v>
      </c>
      <c r="M221">
        <v>0</v>
      </c>
      <c r="N221">
        <v>0</v>
      </c>
      <c r="O221">
        <v>0</v>
      </c>
      <c r="P221">
        <v>0</v>
      </c>
      <c r="Q221" s="75">
        <v>45735.159247685187</v>
      </c>
      <c r="R221">
        <v>0</v>
      </c>
      <c r="S221">
        <v>0</v>
      </c>
      <c r="T221">
        <v>2</v>
      </c>
      <c r="V221" s="75">
        <v>45821.787344135802</v>
      </c>
      <c r="W221" s="75">
        <v>45821.787344135802</v>
      </c>
    </row>
    <row r="222" spans="1:23" x14ac:dyDescent="0.35">
      <c r="A222">
        <v>2024</v>
      </c>
      <c r="B222" t="s">
        <v>635</v>
      </c>
      <c r="C222" t="s">
        <v>636</v>
      </c>
      <c r="D222" t="s">
        <v>38</v>
      </c>
      <c r="E222" t="s">
        <v>173</v>
      </c>
      <c r="F222" t="s">
        <v>173</v>
      </c>
      <c r="G222">
        <v>22</v>
      </c>
      <c r="H222">
        <v>677</v>
      </c>
      <c r="I222">
        <v>875</v>
      </c>
      <c r="J222">
        <v>307</v>
      </c>
      <c r="K222">
        <v>0</v>
      </c>
      <c r="L222">
        <v>0</v>
      </c>
      <c r="M222">
        <v>0</v>
      </c>
      <c r="N222">
        <v>0</v>
      </c>
      <c r="O222">
        <v>0</v>
      </c>
      <c r="P222">
        <v>0</v>
      </c>
      <c r="Q222" s="75">
        <v>45756.935416666667</v>
      </c>
      <c r="R222">
        <v>0</v>
      </c>
      <c r="S222">
        <v>1</v>
      </c>
      <c r="T222">
        <v>2</v>
      </c>
      <c r="V222" s="75">
        <v>45821.787344135802</v>
      </c>
      <c r="W222" s="75">
        <v>45821.787344135802</v>
      </c>
    </row>
    <row r="223" spans="1:23" x14ac:dyDescent="0.35">
      <c r="A223">
        <v>2024</v>
      </c>
      <c r="B223" t="s">
        <v>637</v>
      </c>
      <c r="C223" t="s">
        <v>638</v>
      </c>
      <c r="D223" t="s">
        <v>38</v>
      </c>
      <c r="E223" t="s">
        <v>173</v>
      </c>
      <c r="F223" t="s">
        <v>173</v>
      </c>
      <c r="G223">
        <v>38</v>
      </c>
      <c r="H223">
        <v>38</v>
      </c>
      <c r="I223">
        <v>267</v>
      </c>
      <c r="J223">
        <v>394</v>
      </c>
      <c r="K223">
        <v>0</v>
      </c>
      <c r="L223">
        <v>0</v>
      </c>
      <c r="M223">
        <v>0</v>
      </c>
      <c r="N223">
        <v>0</v>
      </c>
      <c r="O223">
        <v>0</v>
      </c>
      <c r="P223">
        <v>0</v>
      </c>
      <c r="Q223" s="75">
        <v>45742.835856481484</v>
      </c>
      <c r="R223">
        <v>0</v>
      </c>
      <c r="S223">
        <v>0</v>
      </c>
      <c r="T223">
        <v>2</v>
      </c>
      <c r="V223" s="75">
        <v>45821.787344135802</v>
      </c>
      <c r="W223" s="75">
        <v>45821.787344135802</v>
      </c>
    </row>
    <row r="224" spans="1:23" x14ac:dyDescent="0.35">
      <c r="A224">
        <v>2024</v>
      </c>
      <c r="B224" t="s">
        <v>639</v>
      </c>
      <c r="C224" t="s">
        <v>640</v>
      </c>
      <c r="D224" t="s">
        <v>38</v>
      </c>
      <c r="E224" t="s">
        <v>173</v>
      </c>
      <c r="F224" t="s">
        <v>173</v>
      </c>
      <c r="G224">
        <v>4</v>
      </c>
      <c r="H224">
        <v>31</v>
      </c>
      <c r="I224">
        <v>119</v>
      </c>
      <c r="J224">
        <v>162</v>
      </c>
      <c r="K224">
        <v>0</v>
      </c>
      <c r="L224">
        <v>0</v>
      </c>
      <c r="M224">
        <v>0</v>
      </c>
      <c r="N224">
        <v>0</v>
      </c>
      <c r="O224">
        <v>0</v>
      </c>
      <c r="P224">
        <v>0</v>
      </c>
      <c r="Q224" s="75">
        <v>45741.507453703707</v>
      </c>
      <c r="R224">
        <v>0</v>
      </c>
      <c r="S224">
        <v>0</v>
      </c>
      <c r="T224">
        <v>2</v>
      </c>
      <c r="V224" s="75">
        <v>45821.787344135802</v>
      </c>
      <c r="W224" s="75">
        <v>45821.787344135802</v>
      </c>
    </row>
    <row r="225" spans="1:23" x14ac:dyDescent="0.35">
      <c r="A225">
        <v>2024</v>
      </c>
      <c r="B225" t="s">
        <v>641</v>
      </c>
      <c r="C225" t="s">
        <v>642</v>
      </c>
      <c r="D225" t="s">
        <v>38</v>
      </c>
      <c r="E225" t="s">
        <v>173</v>
      </c>
      <c r="F225" t="s">
        <v>173</v>
      </c>
      <c r="G225">
        <v>86</v>
      </c>
      <c r="H225">
        <v>502</v>
      </c>
      <c r="I225">
        <v>4105</v>
      </c>
      <c r="J225">
        <v>525</v>
      </c>
      <c r="K225">
        <v>0</v>
      </c>
      <c r="L225">
        <v>0</v>
      </c>
      <c r="M225">
        <v>0</v>
      </c>
      <c r="N225">
        <v>0</v>
      </c>
      <c r="O225">
        <v>0</v>
      </c>
      <c r="P225">
        <v>0</v>
      </c>
      <c r="Q225" s="75">
        <v>45702.828275462962</v>
      </c>
      <c r="R225">
        <v>0</v>
      </c>
      <c r="S225">
        <v>0</v>
      </c>
      <c r="T225">
        <v>2</v>
      </c>
      <c r="V225" s="75">
        <v>45821.787344135802</v>
      </c>
      <c r="W225" s="75">
        <v>45821.787344135802</v>
      </c>
    </row>
    <row r="226" spans="1:23" x14ac:dyDescent="0.35">
      <c r="A226">
        <v>2024</v>
      </c>
      <c r="B226" t="s">
        <v>643</v>
      </c>
      <c r="C226" t="s">
        <v>644</v>
      </c>
      <c r="D226" t="s">
        <v>38</v>
      </c>
      <c r="E226" t="s">
        <v>173</v>
      </c>
      <c r="F226" t="s">
        <v>173</v>
      </c>
      <c r="G226">
        <v>10</v>
      </c>
      <c r="H226">
        <v>16</v>
      </c>
      <c r="I226">
        <v>754</v>
      </c>
      <c r="J226">
        <v>98</v>
      </c>
      <c r="K226">
        <v>0</v>
      </c>
      <c r="L226">
        <v>0</v>
      </c>
      <c r="M226">
        <v>0</v>
      </c>
      <c r="N226">
        <v>0</v>
      </c>
      <c r="O226">
        <v>0</v>
      </c>
      <c r="P226">
        <v>0</v>
      </c>
      <c r="Q226" s="75">
        <v>45680.268217592595</v>
      </c>
      <c r="R226">
        <v>0</v>
      </c>
      <c r="S226">
        <v>0</v>
      </c>
      <c r="T226">
        <v>2</v>
      </c>
      <c r="V226" s="75">
        <v>45821.787344135802</v>
      </c>
      <c r="W226" s="75">
        <v>45821.787344135802</v>
      </c>
    </row>
    <row r="227" spans="1:23" x14ac:dyDescent="0.35">
      <c r="A227">
        <v>2024</v>
      </c>
      <c r="B227" t="s">
        <v>645</v>
      </c>
      <c r="C227" t="s">
        <v>646</v>
      </c>
      <c r="D227" t="s">
        <v>38</v>
      </c>
      <c r="E227" t="s">
        <v>173</v>
      </c>
      <c r="F227" t="s">
        <v>173</v>
      </c>
      <c r="G227">
        <v>19</v>
      </c>
      <c r="H227">
        <v>14</v>
      </c>
      <c r="I227">
        <v>551</v>
      </c>
      <c r="J227">
        <v>520</v>
      </c>
      <c r="K227">
        <v>0</v>
      </c>
      <c r="L227">
        <v>0</v>
      </c>
      <c r="M227">
        <v>0</v>
      </c>
      <c r="N227">
        <v>0</v>
      </c>
      <c r="O227">
        <v>0</v>
      </c>
      <c r="P227">
        <v>0</v>
      </c>
      <c r="Q227" s="75">
        <v>45714.774537037039</v>
      </c>
      <c r="R227">
        <v>0</v>
      </c>
      <c r="S227">
        <v>0</v>
      </c>
      <c r="T227">
        <v>2</v>
      </c>
      <c r="V227" s="75">
        <v>45821.787344135802</v>
      </c>
      <c r="W227" s="75">
        <v>45821.787344135802</v>
      </c>
    </row>
    <row r="228" spans="1:23" x14ac:dyDescent="0.35">
      <c r="A228">
        <v>2024</v>
      </c>
      <c r="B228" t="s">
        <v>647</v>
      </c>
      <c r="C228" t="s">
        <v>648</v>
      </c>
      <c r="D228" t="s">
        <v>38</v>
      </c>
      <c r="E228" t="s">
        <v>173</v>
      </c>
      <c r="F228" t="s">
        <v>173</v>
      </c>
      <c r="G228">
        <v>6</v>
      </c>
      <c r="H228">
        <v>69</v>
      </c>
      <c r="I228">
        <v>216</v>
      </c>
      <c r="J228">
        <v>303</v>
      </c>
      <c r="K228">
        <v>0</v>
      </c>
      <c r="L228">
        <v>0</v>
      </c>
      <c r="M228">
        <v>0</v>
      </c>
      <c r="N228">
        <v>0</v>
      </c>
      <c r="O228">
        <v>0</v>
      </c>
      <c r="P228">
        <v>0</v>
      </c>
      <c r="Q228" s="75">
        <v>45730.634074074071</v>
      </c>
      <c r="R228">
        <v>0</v>
      </c>
      <c r="S228">
        <v>1</v>
      </c>
      <c r="T228">
        <v>2</v>
      </c>
      <c r="V228" s="75">
        <v>45821.787344135802</v>
      </c>
      <c r="W228" s="75">
        <v>45821.787344135802</v>
      </c>
    </row>
    <row r="229" spans="1:23" x14ac:dyDescent="0.35">
      <c r="A229">
        <v>2024</v>
      </c>
      <c r="B229" t="s">
        <v>649</v>
      </c>
      <c r="C229" t="s">
        <v>650</v>
      </c>
      <c r="D229" t="s">
        <v>38</v>
      </c>
      <c r="E229" t="s">
        <v>173</v>
      </c>
      <c r="F229" t="s">
        <v>173</v>
      </c>
      <c r="G229">
        <v>99</v>
      </c>
      <c r="H229">
        <v>353.25</v>
      </c>
      <c r="I229">
        <v>1493</v>
      </c>
      <c r="J229">
        <v>788</v>
      </c>
      <c r="K229">
        <v>0</v>
      </c>
      <c r="L229">
        <v>0</v>
      </c>
      <c r="M229">
        <v>0</v>
      </c>
      <c r="N229">
        <v>0</v>
      </c>
      <c r="O229">
        <v>0</v>
      </c>
      <c r="P229">
        <v>0</v>
      </c>
      <c r="Q229" s="75">
        <v>45667.792175925926</v>
      </c>
      <c r="R229">
        <v>0</v>
      </c>
      <c r="S229">
        <v>1</v>
      </c>
      <c r="T229">
        <v>2</v>
      </c>
      <c r="V229" s="75">
        <v>45821.787344135802</v>
      </c>
      <c r="W229" s="75">
        <v>45821.787344135802</v>
      </c>
    </row>
    <row r="230" spans="1:23" x14ac:dyDescent="0.35">
      <c r="A230">
        <v>2024</v>
      </c>
      <c r="B230" t="s">
        <v>651</v>
      </c>
      <c r="C230" t="s">
        <v>652</v>
      </c>
      <c r="D230" t="s">
        <v>38</v>
      </c>
      <c r="E230" t="s">
        <v>173</v>
      </c>
      <c r="F230" t="s">
        <v>173</v>
      </c>
      <c r="G230">
        <v>4</v>
      </c>
      <c r="H230">
        <v>100.5</v>
      </c>
      <c r="I230">
        <v>842</v>
      </c>
      <c r="J230">
        <v>119</v>
      </c>
      <c r="K230">
        <v>0</v>
      </c>
      <c r="L230">
        <v>0</v>
      </c>
      <c r="M230">
        <v>0</v>
      </c>
      <c r="N230">
        <v>0</v>
      </c>
      <c r="O230">
        <v>0</v>
      </c>
      <c r="P230">
        <v>0</v>
      </c>
      <c r="Q230" s="75">
        <v>45744.905810185184</v>
      </c>
      <c r="R230">
        <v>0</v>
      </c>
      <c r="S230">
        <v>0</v>
      </c>
      <c r="T230">
        <v>2</v>
      </c>
      <c r="V230" s="75">
        <v>45821.787344135802</v>
      </c>
      <c r="W230" s="75">
        <v>45821.787344135802</v>
      </c>
    </row>
    <row r="231" spans="1:23" x14ac:dyDescent="0.35">
      <c r="A231">
        <v>2024</v>
      </c>
      <c r="B231" t="s">
        <v>653</v>
      </c>
      <c r="C231" t="s">
        <v>654</v>
      </c>
      <c r="D231" t="s">
        <v>38</v>
      </c>
      <c r="E231" t="s">
        <v>173</v>
      </c>
      <c r="F231" t="s">
        <v>173</v>
      </c>
      <c r="G231">
        <v>10</v>
      </c>
      <c r="H231">
        <v>56</v>
      </c>
      <c r="I231">
        <v>573</v>
      </c>
      <c r="J231">
        <v>1125</v>
      </c>
      <c r="K231">
        <v>0</v>
      </c>
      <c r="L231">
        <v>0</v>
      </c>
      <c r="M231">
        <v>0</v>
      </c>
      <c r="N231">
        <v>0</v>
      </c>
      <c r="O231">
        <v>0</v>
      </c>
      <c r="P231">
        <v>0</v>
      </c>
      <c r="Q231" s="75"/>
      <c r="R231">
        <v>0</v>
      </c>
      <c r="S231">
        <v>1</v>
      </c>
      <c r="T231">
        <v>2</v>
      </c>
      <c r="V231" s="75">
        <v>45821.787344135802</v>
      </c>
      <c r="W231" s="75">
        <v>45821.787344135802</v>
      </c>
    </row>
    <row r="232" spans="1:23" x14ac:dyDescent="0.35">
      <c r="A232">
        <v>2024</v>
      </c>
      <c r="B232" t="s">
        <v>655</v>
      </c>
      <c r="C232" t="s">
        <v>656</v>
      </c>
      <c r="D232" t="s">
        <v>38</v>
      </c>
      <c r="E232" t="s">
        <v>173</v>
      </c>
      <c r="F232" t="s">
        <v>173</v>
      </c>
      <c r="G232">
        <v>14</v>
      </c>
      <c r="H232">
        <v>239.25</v>
      </c>
      <c r="I232">
        <v>4110</v>
      </c>
      <c r="J232">
        <v>756</v>
      </c>
      <c r="K232">
        <v>0</v>
      </c>
      <c r="L232">
        <v>0</v>
      </c>
      <c r="M232">
        <v>0</v>
      </c>
      <c r="N232">
        <v>0</v>
      </c>
      <c r="O232">
        <v>0</v>
      </c>
      <c r="P232">
        <v>0</v>
      </c>
      <c r="Q232" s="75">
        <v>45675.149652777778</v>
      </c>
      <c r="R232">
        <v>0</v>
      </c>
      <c r="S232">
        <v>1</v>
      </c>
      <c r="T232">
        <v>2</v>
      </c>
      <c r="V232" s="75">
        <v>45821.787344135802</v>
      </c>
      <c r="W232" s="75">
        <v>45821.787344135802</v>
      </c>
    </row>
    <row r="233" spans="1:23" x14ac:dyDescent="0.35">
      <c r="A233">
        <v>2024</v>
      </c>
      <c r="B233" t="s">
        <v>657</v>
      </c>
      <c r="C233" t="s">
        <v>658</v>
      </c>
      <c r="D233" t="s">
        <v>38</v>
      </c>
      <c r="E233" t="s">
        <v>173</v>
      </c>
      <c r="F233" t="s">
        <v>173</v>
      </c>
      <c r="G233">
        <v>44</v>
      </c>
      <c r="H233">
        <v>112</v>
      </c>
      <c r="I233">
        <v>3453</v>
      </c>
      <c r="J233">
        <v>3626</v>
      </c>
      <c r="K233">
        <v>0</v>
      </c>
      <c r="L233">
        <v>0</v>
      </c>
      <c r="M233">
        <v>0</v>
      </c>
      <c r="N233">
        <v>0</v>
      </c>
      <c r="O233">
        <v>0</v>
      </c>
      <c r="P233">
        <v>0</v>
      </c>
      <c r="Q233" s="75">
        <v>45721.806041666663</v>
      </c>
      <c r="R233">
        <v>0</v>
      </c>
      <c r="S233">
        <v>0</v>
      </c>
      <c r="T233">
        <v>2</v>
      </c>
      <c r="V233" s="75">
        <v>45821.787344135802</v>
      </c>
      <c r="W233" s="75">
        <v>45821.787344135802</v>
      </c>
    </row>
    <row r="234" spans="1:23" x14ac:dyDescent="0.35">
      <c r="A234">
        <v>2024</v>
      </c>
      <c r="B234" t="s">
        <v>659</v>
      </c>
      <c r="C234" t="s">
        <v>660</v>
      </c>
      <c r="D234" t="s">
        <v>38</v>
      </c>
      <c r="E234" t="s">
        <v>173</v>
      </c>
      <c r="F234" t="s">
        <v>173</v>
      </c>
      <c r="G234">
        <v>66</v>
      </c>
      <c r="H234">
        <v>541.5</v>
      </c>
      <c r="I234">
        <v>6340</v>
      </c>
      <c r="J234">
        <v>55020</v>
      </c>
      <c r="K234">
        <v>0</v>
      </c>
      <c r="L234">
        <v>0</v>
      </c>
      <c r="M234">
        <v>0</v>
      </c>
      <c r="N234">
        <v>0</v>
      </c>
      <c r="O234">
        <v>0</v>
      </c>
      <c r="P234">
        <v>0</v>
      </c>
      <c r="Q234" s="75"/>
      <c r="R234">
        <v>0</v>
      </c>
      <c r="S234">
        <v>0</v>
      </c>
      <c r="T234">
        <v>2</v>
      </c>
      <c r="V234" s="75">
        <v>45821.787344135802</v>
      </c>
      <c r="W234" s="75">
        <v>45821.787344135802</v>
      </c>
    </row>
    <row r="235" spans="1:23" x14ac:dyDescent="0.35">
      <c r="A235">
        <v>2024</v>
      </c>
      <c r="B235" t="s">
        <v>661</v>
      </c>
      <c r="C235" t="s">
        <v>662</v>
      </c>
      <c r="D235" t="s">
        <v>38</v>
      </c>
      <c r="E235" t="s">
        <v>173</v>
      </c>
      <c r="F235" t="s">
        <v>173</v>
      </c>
      <c r="G235">
        <v>18</v>
      </c>
      <c r="H235">
        <v>436.5</v>
      </c>
      <c r="I235">
        <v>2321</v>
      </c>
      <c r="J235">
        <v>1328</v>
      </c>
      <c r="K235">
        <v>0</v>
      </c>
      <c r="L235">
        <v>0</v>
      </c>
      <c r="M235">
        <v>0</v>
      </c>
      <c r="N235">
        <v>0</v>
      </c>
      <c r="O235">
        <v>0</v>
      </c>
      <c r="P235">
        <v>0</v>
      </c>
      <c r="Q235" s="75">
        <v>45671.627210648148</v>
      </c>
      <c r="R235">
        <v>0</v>
      </c>
      <c r="S235">
        <v>0</v>
      </c>
      <c r="T235">
        <v>2</v>
      </c>
      <c r="V235" s="75">
        <v>45821.787344135802</v>
      </c>
      <c r="W235" s="75">
        <v>45821.787344135802</v>
      </c>
    </row>
    <row r="236" spans="1:23" x14ac:dyDescent="0.35">
      <c r="A236">
        <v>2024</v>
      </c>
      <c r="B236" t="s">
        <v>663</v>
      </c>
      <c r="C236" t="s">
        <v>664</v>
      </c>
      <c r="D236" t="s">
        <v>38</v>
      </c>
      <c r="E236" t="s">
        <v>173</v>
      </c>
      <c r="F236" t="s">
        <v>173</v>
      </c>
      <c r="G236">
        <v>9</v>
      </c>
      <c r="H236">
        <v>113.25</v>
      </c>
      <c r="I236">
        <v>318</v>
      </c>
      <c r="J236">
        <v>25</v>
      </c>
      <c r="K236">
        <v>0</v>
      </c>
      <c r="L236">
        <v>0</v>
      </c>
      <c r="M236">
        <v>0</v>
      </c>
      <c r="N236">
        <v>0</v>
      </c>
      <c r="O236">
        <v>0</v>
      </c>
      <c r="P236">
        <v>0</v>
      </c>
      <c r="Q236" s="75">
        <v>45735.735659722224</v>
      </c>
      <c r="R236">
        <v>0</v>
      </c>
      <c r="S236">
        <v>0</v>
      </c>
      <c r="T236">
        <v>2</v>
      </c>
      <c r="V236" s="75">
        <v>45821.787344135802</v>
      </c>
      <c r="W236" s="75">
        <v>45821.787344135802</v>
      </c>
    </row>
    <row r="237" spans="1:23" x14ac:dyDescent="0.35">
      <c r="A237">
        <v>2024</v>
      </c>
      <c r="B237" t="s">
        <v>665</v>
      </c>
      <c r="C237" t="s">
        <v>666</v>
      </c>
      <c r="D237" t="s">
        <v>38</v>
      </c>
      <c r="E237" t="s">
        <v>173</v>
      </c>
      <c r="F237" t="s">
        <v>173</v>
      </c>
      <c r="G237">
        <v>26</v>
      </c>
      <c r="H237">
        <v>73</v>
      </c>
      <c r="I237">
        <v>511</v>
      </c>
      <c r="J237">
        <v>364</v>
      </c>
      <c r="K237">
        <v>0</v>
      </c>
      <c r="L237">
        <v>0</v>
      </c>
      <c r="M237">
        <v>0</v>
      </c>
      <c r="N237">
        <v>0</v>
      </c>
      <c r="O237">
        <v>0</v>
      </c>
      <c r="P237">
        <v>0</v>
      </c>
      <c r="Q237" s="75">
        <v>45665.553935185184</v>
      </c>
      <c r="R237">
        <v>0</v>
      </c>
      <c r="S237">
        <v>0</v>
      </c>
      <c r="T237">
        <v>2</v>
      </c>
      <c r="V237" s="75">
        <v>45821.787344135802</v>
      </c>
      <c r="W237" s="75">
        <v>45821.787344135802</v>
      </c>
    </row>
    <row r="238" spans="1:23" x14ac:dyDescent="0.35">
      <c r="A238">
        <v>2024</v>
      </c>
      <c r="B238" t="s">
        <v>667</v>
      </c>
      <c r="C238" t="s">
        <v>668</v>
      </c>
      <c r="D238" t="s">
        <v>38</v>
      </c>
      <c r="E238" t="s">
        <v>173</v>
      </c>
      <c r="F238" t="s">
        <v>173</v>
      </c>
      <c r="G238">
        <v>9</v>
      </c>
      <c r="H238">
        <v>140.5</v>
      </c>
      <c r="I238">
        <v>2050</v>
      </c>
      <c r="J238">
        <v>1065</v>
      </c>
      <c r="K238">
        <v>0</v>
      </c>
      <c r="L238">
        <v>0</v>
      </c>
      <c r="M238">
        <v>0</v>
      </c>
      <c r="N238">
        <v>0</v>
      </c>
      <c r="O238">
        <v>0</v>
      </c>
      <c r="P238">
        <v>0</v>
      </c>
      <c r="Q238" s="75">
        <v>45748.24800925926</v>
      </c>
      <c r="R238">
        <v>0</v>
      </c>
      <c r="S238">
        <v>0</v>
      </c>
      <c r="T238">
        <v>2</v>
      </c>
      <c r="V238" s="75">
        <v>45821.787344135802</v>
      </c>
      <c r="W238" s="75">
        <v>45821.787344135802</v>
      </c>
    </row>
    <row r="239" spans="1:23" x14ac:dyDescent="0.35">
      <c r="A239">
        <v>2024</v>
      </c>
      <c r="B239" t="s">
        <v>669</v>
      </c>
      <c r="C239" t="s">
        <v>670</v>
      </c>
      <c r="D239" t="s">
        <v>38</v>
      </c>
      <c r="E239" t="s">
        <v>173</v>
      </c>
      <c r="F239" t="s">
        <v>173</v>
      </c>
      <c r="G239">
        <v>38</v>
      </c>
      <c r="H239">
        <v>292</v>
      </c>
      <c r="I239">
        <v>2214</v>
      </c>
      <c r="J239">
        <v>1146</v>
      </c>
      <c r="K239">
        <v>0</v>
      </c>
      <c r="L239">
        <v>0</v>
      </c>
      <c r="M239">
        <v>0</v>
      </c>
      <c r="N239">
        <v>0</v>
      </c>
      <c r="O239">
        <v>0</v>
      </c>
      <c r="P239">
        <v>0</v>
      </c>
      <c r="Q239" s="75">
        <v>45719.610694444447</v>
      </c>
      <c r="R239">
        <v>0</v>
      </c>
      <c r="S239">
        <v>0</v>
      </c>
      <c r="T239">
        <v>2</v>
      </c>
      <c r="V239" s="75">
        <v>45821.787344135802</v>
      </c>
      <c r="W239" s="75">
        <v>45821.787344135802</v>
      </c>
    </row>
    <row r="240" spans="1:23" x14ac:dyDescent="0.35">
      <c r="A240">
        <v>2024</v>
      </c>
      <c r="B240" t="s">
        <v>671</v>
      </c>
      <c r="C240" t="s">
        <v>672</v>
      </c>
      <c r="D240" t="s">
        <v>38</v>
      </c>
      <c r="E240" t="s">
        <v>173</v>
      </c>
      <c r="F240" t="s">
        <v>173</v>
      </c>
      <c r="G240">
        <v>139</v>
      </c>
      <c r="H240">
        <v>1979.75</v>
      </c>
      <c r="I240">
        <v>17176</v>
      </c>
      <c r="J240">
        <v>14004</v>
      </c>
      <c r="K240">
        <v>0</v>
      </c>
      <c r="L240">
        <v>0</v>
      </c>
      <c r="M240">
        <v>0</v>
      </c>
      <c r="N240">
        <v>0</v>
      </c>
      <c r="O240">
        <v>0</v>
      </c>
      <c r="P240">
        <v>0</v>
      </c>
      <c r="Q240" s="75">
        <v>45733.811041666668</v>
      </c>
      <c r="R240">
        <v>0</v>
      </c>
      <c r="S240">
        <v>1</v>
      </c>
      <c r="T240">
        <v>2</v>
      </c>
      <c r="V240" s="75">
        <v>45821.787344135802</v>
      </c>
      <c r="W240" s="75">
        <v>45821.787344135802</v>
      </c>
    </row>
    <row r="241" spans="1:23" x14ac:dyDescent="0.35">
      <c r="A241">
        <v>2024</v>
      </c>
      <c r="B241" t="s">
        <v>673</v>
      </c>
      <c r="C241" t="s">
        <v>674</v>
      </c>
      <c r="D241" t="s">
        <v>38</v>
      </c>
      <c r="E241" t="s">
        <v>173</v>
      </c>
      <c r="F241" t="s">
        <v>173</v>
      </c>
      <c r="G241">
        <v>489</v>
      </c>
      <c r="H241">
        <v>4299.75</v>
      </c>
      <c r="I241">
        <v>38637</v>
      </c>
      <c r="J241">
        <v>20875</v>
      </c>
      <c r="K241">
        <v>0</v>
      </c>
      <c r="L241">
        <v>0</v>
      </c>
      <c r="M241">
        <v>0</v>
      </c>
      <c r="N241">
        <v>0</v>
      </c>
      <c r="O241">
        <v>0</v>
      </c>
      <c r="P241">
        <v>0</v>
      </c>
      <c r="Q241" s="75">
        <v>45672.582870370374</v>
      </c>
      <c r="R241">
        <v>0</v>
      </c>
      <c r="S241">
        <v>0</v>
      </c>
      <c r="T241">
        <v>2</v>
      </c>
      <c r="V241" s="75">
        <v>45821.787344135802</v>
      </c>
      <c r="W241" s="75">
        <v>45821.787344135802</v>
      </c>
    </row>
    <row r="242" spans="1:23" x14ac:dyDescent="0.35">
      <c r="A242">
        <v>2024</v>
      </c>
      <c r="B242" t="s">
        <v>675</v>
      </c>
      <c r="C242" t="s">
        <v>676</v>
      </c>
      <c r="D242" t="s">
        <v>38</v>
      </c>
      <c r="E242" t="s">
        <v>169</v>
      </c>
      <c r="F242" t="s">
        <v>170</v>
      </c>
      <c r="G242">
        <v>14</v>
      </c>
      <c r="H242">
        <v>87</v>
      </c>
      <c r="I242">
        <v>1229</v>
      </c>
      <c r="J242">
        <v>326</v>
      </c>
      <c r="K242">
        <v>0</v>
      </c>
      <c r="L242">
        <v>0</v>
      </c>
      <c r="M242">
        <v>0</v>
      </c>
      <c r="N242">
        <v>0</v>
      </c>
      <c r="O242">
        <v>0</v>
      </c>
      <c r="P242">
        <v>0</v>
      </c>
      <c r="Q242" s="75">
        <v>45727.845509259256</v>
      </c>
      <c r="R242">
        <v>0</v>
      </c>
      <c r="S242">
        <v>1</v>
      </c>
      <c r="T242">
        <v>2</v>
      </c>
      <c r="V242" s="75">
        <v>45821.787344135802</v>
      </c>
      <c r="W242" s="75">
        <v>45821.787344135802</v>
      </c>
    </row>
    <row r="243" spans="1:23" x14ac:dyDescent="0.35">
      <c r="A243">
        <v>2024</v>
      </c>
      <c r="B243" t="s">
        <v>677</v>
      </c>
      <c r="C243" t="s">
        <v>678</v>
      </c>
      <c r="D243" t="s">
        <v>38</v>
      </c>
      <c r="E243" t="s">
        <v>273</v>
      </c>
      <c r="F243" t="s">
        <v>170</v>
      </c>
      <c r="G243">
        <v>4</v>
      </c>
      <c r="H243">
        <v>58.75</v>
      </c>
      <c r="I243">
        <v>240</v>
      </c>
      <c r="J243">
        <v>620</v>
      </c>
      <c r="K243">
        <v>0</v>
      </c>
      <c r="L243">
        <v>0</v>
      </c>
      <c r="M243">
        <v>0</v>
      </c>
      <c r="N243">
        <v>0</v>
      </c>
      <c r="O243">
        <v>0</v>
      </c>
      <c r="P243">
        <v>0</v>
      </c>
      <c r="Q243" s="75">
        <v>45685.910520833335</v>
      </c>
      <c r="R243">
        <v>0</v>
      </c>
      <c r="S243">
        <v>1</v>
      </c>
      <c r="T243">
        <v>2</v>
      </c>
      <c r="V243" s="75">
        <v>45821.787344135802</v>
      </c>
      <c r="W243" s="75">
        <v>45821.787344135802</v>
      </c>
    </row>
    <row r="244" spans="1:23" x14ac:dyDescent="0.35">
      <c r="A244">
        <v>2024</v>
      </c>
      <c r="B244" t="s">
        <v>679</v>
      </c>
      <c r="C244" t="s">
        <v>680</v>
      </c>
      <c r="D244" t="s">
        <v>38</v>
      </c>
      <c r="E244" t="s">
        <v>209</v>
      </c>
      <c r="F244" t="s">
        <v>170</v>
      </c>
      <c r="G244">
        <v>27</v>
      </c>
      <c r="H244">
        <v>220.5</v>
      </c>
      <c r="I244">
        <v>2857</v>
      </c>
      <c r="J244">
        <v>943</v>
      </c>
      <c r="K244">
        <v>0</v>
      </c>
      <c r="L244">
        <v>0</v>
      </c>
      <c r="M244">
        <v>0</v>
      </c>
      <c r="N244">
        <v>0</v>
      </c>
      <c r="O244">
        <v>0</v>
      </c>
      <c r="P244">
        <v>0</v>
      </c>
      <c r="Q244" s="75">
        <v>45671.886574074073</v>
      </c>
      <c r="R244">
        <v>0</v>
      </c>
      <c r="S244">
        <v>1</v>
      </c>
      <c r="T244">
        <v>2</v>
      </c>
      <c r="V244" s="75">
        <v>45821.787344135802</v>
      </c>
      <c r="W244" s="75">
        <v>45821.787344135802</v>
      </c>
    </row>
    <row r="245" spans="1:23" x14ac:dyDescent="0.35">
      <c r="A245">
        <v>2024</v>
      </c>
      <c r="B245" t="s">
        <v>681</v>
      </c>
      <c r="C245" t="s">
        <v>682</v>
      </c>
      <c r="D245" t="s">
        <v>38</v>
      </c>
      <c r="E245" t="s">
        <v>352</v>
      </c>
      <c r="F245" t="s">
        <v>170</v>
      </c>
      <c r="G245">
        <v>50</v>
      </c>
      <c r="H245">
        <v>1419.75</v>
      </c>
      <c r="I245">
        <v>18800</v>
      </c>
      <c r="J245">
        <v>1847</v>
      </c>
      <c r="K245">
        <v>0</v>
      </c>
      <c r="L245">
        <v>0</v>
      </c>
      <c r="M245">
        <v>0</v>
      </c>
      <c r="N245">
        <v>0</v>
      </c>
      <c r="O245">
        <v>0</v>
      </c>
      <c r="P245">
        <v>0</v>
      </c>
      <c r="Q245" s="75">
        <v>45693.804490740738</v>
      </c>
      <c r="R245">
        <v>0</v>
      </c>
      <c r="S245">
        <v>1</v>
      </c>
      <c r="T245">
        <v>2</v>
      </c>
      <c r="V245" s="75">
        <v>45821.787344135802</v>
      </c>
      <c r="W245" s="75">
        <v>45821.787344135802</v>
      </c>
    </row>
    <row r="246" spans="1:23" x14ac:dyDescent="0.35">
      <c r="A246">
        <v>2024</v>
      </c>
      <c r="B246" t="s">
        <v>683</v>
      </c>
      <c r="C246" t="s">
        <v>684</v>
      </c>
      <c r="D246" t="s">
        <v>38</v>
      </c>
      <c r="E246" t="s">
        <v>518</v>
      </c>
      <c r="F246" t="s">
        <v>170</v>
      </c>
      <c r="G246">
        <v>1</v>
      </c>
      <c r="H246">
        <v>6</v>
      </c>
      <c r="I246">
        <v>12</v>
      </c>
      <c r="J246">
        <v>92</v>
      </c>
      <c r="K246">
        <v>0</v>
      </c>
      <c r="L246">
        <v>0</v>
      </c>
      <c r="M246">
        <v>0</v>
      </c>
      <c r="N246">
        <v>0</v>
      </c>
      <c r="O246">
        <v>0</v>
      </c>
      <c r="P246">
        <v>0</v>
      </c>
      <c r="Q246" s="75">
        <v>45694.837789351855</v>
      </c>
      <c r="R246">
        <v>0</v>
      </c>
      <c r="S246">
        <v>1</v>
      </c>
      <c r="T246">
        <v>2</v>
      </c>
      <c r="V246" s="75">
        <v>45821.787344135802</v>
      </c>
      <c r="W246" s="75">
        <v>45821.787344135802</v>
      </c>
    </row>
    <row r="247" spans="1:23" x14ac:dyDescent="0.35">
      <c r="A247">
        <v>2024</v>
      </c>
      <c r="B247" t="s">
        <v>685</v>
      </c>
      <c r="C247" t="s">
        <v>686</v>
      </c>
      <c r="D247" t="s">
        <v>38</v>
      </c>
      <c r="E247" t="s">
        <v>202</v>
      </c>
      <c r="F247" t="s">
        <v>170</v>
      </c>
      <c r="G247">
        <v>45</v>
      </c>
      <c r="H247">
        <v>180.25</v>
      </c>
      <c r="I247">
        <v>1814</v>
      </c>
      <c r="J247">
        <v>1033</v>
      </c>
      <c r="K247">
        <v>0</v>
      </c>
      <c r="L247">
        <v>0</v>
      </c>
      <c r="M247">
        <v>0</v>
      </c>
      <c r="N247">
        <v>0</v>
      </c>
      <c r="O247">
        <v>0</v>
      </c>
      <c r="P247">
        <v>0</v>
      </c>
      <c r="Q247" s="75"/>
      <c r="R247">
        <v>0</v>
      </c>
      <c r="S247">
        <v>1</v>
      </c>
      <c r="T247">
        <v>2</v>
      </c>
      <c r="V247" s="75">
        <v>45821.787344135802</v>
      </c>
      <c r="W247" s="75">
        <v>45821.787344135802</v>
      </c>
    </row>
    <row r="248" spans="1:23" x14ac:dyDescent="0.35">
      <c r="A248">
        <v>2024</v>
      </c>
      <c r="B248" t="s">
        <v>687</v>
      </c>
      <c r="C248" t="s">
        <v>688</v>
      </c>
      <c r="D248" t="s">
        <v>38</v>
      </c>
      <c r="E248" t="s">
        <v>209</v>
      </c>
      <c r="F248" t="s">
        <v>170</v>
      </c>
      <c r="G248">
        <v>30</v>
      </c>
      <c r="H248">
        <v>381</v>
      </c>
      <c r="I248">
        <v>384</v>
      </c>
      <c r="J248">
        <v>244</v>
      </c>
      <c r="K248">
        <v>0</v>
      </c>
      <c r="L248">
        <v>0</v>
      </c>
      <c r="M248">
        <v>0</v>
      </c>
      <c r="N248">
        <v>0</v>
      </c>
      <c r="O248">
        <v>0</v>
      </c>
      <c r="P248">
        <v>0</v>
      </c>
      <c r="Q248" s="75">
        <v>45715.002326388887</v>
      </c>
      <c r="R248">
        <v>0</v>
      </c>
      <c r="S248">
        <v>1</v>
      </c>
      <c r="T248">
        <v>2</v>
      </c>
      <c r="V248" s="75">
        <v>45821.787344135802</v>
      </c>
      <c r="W248" s="75">
        <v>45821.787344135802</v>
      </c>
    </row>
    <row r="249" spans="1:23" x14ac:dyDescent="0.35">
      <c r="A249">
        <v>2024</v>
      </c>
      <c r="B249" t="s">
        <v>689</v>
      </c>
      <c r="C249" t="s">
        <v>690</v>
      </c>
      <c r="D249" t="s">
        <v>38</v>
      </c>
      <c r="E249" t="s">
        <v>169</v>
      </c>
      <c r="F249" t="s">
        <v>170</v>
      </c>
      <c r="G249">
        <v>9</v>
      </c>
      <c r="H249">
        <v>39</v>
      </c>
      <c r="I249">
        <v>222</v>
      </c>
      <c r="J249">
        <v>211</v>
      </c>
      <c r="K249">
        <v>0</v>
      </c>
      <c r="L249">
        <v>0</v>
      </c>
      <c r="M249">
        <v>0</v>
      </c>
      <c r="N249">
        <v>0</v>
      </c>
      <c r="O249">
        <v>0</v>
      </c>
      <c r="P249">
        <v>0</v>
      </c>
      <c r="Q249" s="75">
        <v>45715.727013888885</v>
      </c>
      <c r="R249">
        <v>0</v>
      </c>
      <c r="S249">
        <v>1</v>
      </c>
      <c r="T249">
        <v>2</v>
      </c>
      <c r="V249" s="75">
        <v>45821.787344135802</v>
      </c>
      <c r="W249" s="75">
        <v>45821.787344135802</v>
      </c>
    </row>
    <row r="250" spans="1:23" x14ac:dyDescent="0.35">
      <c r="A250">
        <v>2024</v>
      </c>
      <c r="B250" t="s">
        <v>691</v>
      </c>
      <c r="C250" t="s">
        <v>692</v>
      </c>
      <c r="D250" t="s">
        <v>38</v>
      </c>
      <c r="E250" t="s">
        <v>245</v>
      </c>
      <c r="F250" t="s">
        <v>170</v>
      </c>
      <c r="G250">
        <v>239</v>
      </c>
      <c r="H250">
        <v>337.5</v>
      </c>
      <c r="I250">
        <v>3066</v>
      </c>
      <c r="J250">
        <v>1645</v>
      </c>
      <c r="K250">
        <v>0</v>
      </c>
      <c r="L250">
        <v>0</v>
      </c>
      <c r="M250">
        <v>0</v>
      </c>
      <c r="N250">
        <v>0</v>
      </c>
      <c r="O250">
        <v>0</v>
      </c>
      <c r="P250">
        <v>0</v>
      </c>
      <c r="Q250" s="75">
        <v>45707.670787037037</v>
      </c>
      <c r="R250">
        <v>0</v>
      </c>
      <c r="S250">
        <v>1</v>
      </c>
      <c r="T250">
        <v>2</v>
      </c>
      <c r="V250" s="75">
        <v>45821.787344135802</v>
      </c>
      <c r="W250" s="75">
        <v>45821.787344135802</v>
      </c>
    </row>
    <row r="251" spans="1:23" x14ac:dyDescent="0.35">
      <c r="A251">
        <v>2024</v>
      </c>
      <c r="B251" t="s">
        <v>693</v>
      </c>
      <c r="C251" t="s">
        <v>694</v>
      </c>
      <c r="D251" t="s">
        <v>38</v>
      </c>
      <c r="E251" t="s">
        <v>214</v>
      </c>
      <c r="F251" t="s">
        <v>170</v>
      </c>
      <c r="G251">
        <v>10</v>
      </c>
      <c r="H251">
        <v>286</v>
      </c>
      <c r="I251">
        <v>1221</v>
      </c>
      <c r="J251">
        <v>686</v>
      </c>
      <c r="K251">
        <v>0</v>
      </c>
      <c r="L251">
        <v>0</v>
      </c>
      <c r="M251">
        <v>0</v>
      </c>
      <c r="N251">
        <v>0</v>
      </c>
      <c r="O251">
        <v>0</v>
      </c>
      <c r="P251">
        <v>0</v>
      </c>
      <c r="Q251" s="75">
        <v>45701.782129629632</v>
      </c>
      <c r="R251">
        <v>0</v>
      </c>
      <c r="S251">
        <v>1</v>
      </c>
      <c r="T251">
        <v>2</v>
      </c>
      <c r="V251" s="75">
        <v>45821.787344135802</v>
      </c>
      <c r="W251" s="75">
        <v>45821.787344135802</v>
      </c>
    </row>
    <row r="252" spans="1:23" x14ac:dyDescent="0.35">
      <c r="A252">
        <v>2024</v>
      </c>
      <c r="B252" t="s">
        <v>695</v>
      </c>
      <c r="C252" t="s">
        <v>696</v>
      </c>
      <c r="D252" t="s">
        <v>38</v>
      </c>
      <c r="E252" t="s">
        <v>209</v>
      </c>
      <c r="F252" t="s">
        <v>170</v>
      </c>
      <c r="G252">
        <v>10</v>
      </c>
      <c r="H252">
        <v>25.5</v>
      </c>
      <c r="I252">
        <v>169</v>
      </c>
      <c r="J252">
        <v>165</v>
      </c>
      <c r="K252">
        <v>0</v>
      </c>
      <c r="L252">
        <v>0</v>
      </c>
      <c r="M252">
        <v>0</v>
      </c>
      <c r="N252">
        <v>0</v>
      </c>
      <c r="O252">
        <v>0</v>
      </c>
      <c r="P252">
        <v>0</v>
      </c>
      <c r="Q252" s="75">
        <v>45727.871898148151</v>
      </c>
      <c r="R252">
        <v>0</v>
      </c>
      <c r="S252">
        <v>1</v>
      </c>
      <c r="T252">
        <v>2</v>
      </c>
      <c r="V252" s="75">
        <v>45821.787344135802</v>
      </c>
      <c r="W252" s="75">
        <v>45821.787344135802</v>
      </c>
    </row>
    <row r="253" spans="1:23" x14ac:dyDescent="0.35">
      <c r="A253">
        <v>2024</v>
      </c>
      <c r="B253" t="s">
        <v>697</v>
      </c>
      <c r="C253" t="s">
        <v>698</v>
      </c>
      <c r="D253" t="s">
        <v>38</v>
      </c>
      <c r="E253" t="s">
        <v>169</v>
      </c>
      <c r="F253" t="s">
        <v>170</v>
      </c>
      <c r="G253">
        <v>92</v>
      </c>
      <c r="H253">
        <v>140</v>
      </c>
      <c r="I253">
        <v>2366</v>
      </c>
      <c r="J253">
        <v>998</v>
      </c>
      <c r="K253">
        <v>0</v>
      </c>
      <c r="L253">
        <v>0</v>
      </c>
      <c r="M253">
        <v>0</v>
      </c>
      <c r="N253">
        <v>0</v>
      </c>
      <c r="O253">
        <v>0</v>
      </c>
      <c r="P253">
        <v>0</v>
      </c>
      <c r="Q253" s="75">
        <v>45723.231192129628</v>
      </c>
      <c r="R253">
        <v>0</v>
      </c>
      <c r="S253">
        <v>1</v>
      </c>
      <c r="T253">
        <v>2</v>
      </c>
      <c r="V253" s="75">
        <v>45821.787344135802</v>
      </c>
      <c r="W253" s="75">
        <v>45821.787344135802</v>
      </c>
    </row>
    <row r="254" spans="1:23" x14ac:dyDescent="0.35">
      <c r="A254">
        <v>2024</v>
      </c>
      <c r="B254" t="s">
        <v>699</v>
      </c>
      <c r="C254" t="s">
        <v>700</v>
      </c>
      <c r="D254" t="s">
        <v>38</v>
      </c>
      <c r="E254" t="s">
        <v>367</v>
      </c>
      <c r="F254" t="s">
        <v>170</v>
      </c>
      <c r="G254">
        <v>42</v>
      </c>
      <c r="H254">
        <v>506.75</v>
      </c>
      <c r="I254">
        <v>3044</v>
      </c>
      <c r="J254">
        <v>663</v>
      </c>
      <c r="K254">
        <v>0</v>
      </c>
      <c r="L254">
        <v>0</v>
      </c>
      <c r="M254">
        <v>0</v>
      </c>
      <c r="N254">
        <v>0</v>
      </c>
      <c r="O254">
        <v>0</v>
      </c>
      <c r="P254">
        <v>0</v>
      </c>
      <c r="Q254" s="75">
        <v>45672.659398148149</v>
      </c>
      <c r="R254">
        <v>0</v>
      </c>
      <c r="S254">
        <v>1</v>
      </c>
      <c r="T254">
        <v>2</v>
      </c>
      <c r="V254" s="75">
        <v>45821.787344135802</v>
      </c>
      <c r="W254" s="75">
        <v>45821.787344135802</v>
      </c>
    </row>
    <row r="255" spans="1:23" x14ac:dyDescent="0.35">
      <c r="A255">
        <v>2024</v>
      </c>
      <c r="B255" t="s">
        <v>701</v>
      </c>
      <c r="C255" t="s">
        <v>702</v>
      </c>
      <c r="D255" t="s">
        <v>38</v>
      </c>
      <c r="E255" t="s">
        <v>289</v>
      </c>
      <c r="F255" t="s">
        <v>170</v>
      </c>
      <c r="G255">
        <v>11</v>
      </c>
      <c r="H255">
        <v>63</v>
      </c>
      <c r="I255">
        <v>233</v>
      </c>
      <c r="J255">
        <v>186</v>
      </c>
      <c r="K255">
        <v>0</v>
      </c>
      <c r="L255">
        <v>0</v>
      </c>
      <c r="M255">
        <v>0</v>
      </c>
      <c r="N255">
        <v>0</v>
      </c>
      <c r="O255">
        <v>0</v>
      </c>
      <c r="P255">
        <v>0</v>
      </c>
      <c r="Q255" s="75">
        <v>45712.52070601852</v>
      </c>
      <c r="R255">
        <v>0</v>
      </c>
      <c r="S255">
        <v>1</v>
      </c>
      <c r="T255">
        <v>2</v>
      </c>
      <c r="V255" s="75">
        <v>45821.787344135802</v>
      </c>
      <c r="W255" s="75">
        <v>45821.787344135802</v>
      </c>
    </row>
    <row r="256" spans="1:23" x14ac:dyDescent="0.35">
      <c r="A256">
        <v>2024</v>
      </c>
      <c r="B256" t="s">
        <v>703</v>
      </c>
      <c r="C256" t="s">
        <v>704</v>
      </c>
      <c r="D256" t="s">
        <v>38</v>
      </c>
      <c r="E256" t="s">
        <v>309</v>
      </c>
      <c r="F256" t="s">
        <v>170</v>
      </c>
      <c r="G256">
        <v>19</v>
      </c>
      <c r="H256">
        <v>295</v>
      </c>
      <c r="I256">
        <v>2655</v>
      </c>
      <c r="J256">
        <v>788</v>
      </c>
      <c r="K256">
        <v>0</v>
      </c>
      <c r="L256">
        <v>0</v>
      </c>
      <c r="M256">
        <v>0</v>
      </c>
      <c r="N256">
        <v>0</v>
      </c>
      <c r="O256">
        <v>0</v>
      </c>
      <c r="P256">
        <v>0</v>
      </c>
      <c r="Q256" s="75">
        <v>45673.653252314813</v>
      </c>
      <c r="R256">
        <v>0</v>
      </c>
      <c r="S256">
        <v>1</v>
      </c>
      <c r="T256">
        <v>2</v>
      </c>
      <c r="V256" s="75">
        <v>45821.787344135802</v>
      </c>
      <c r="W256" s="75">
        <v>45821.787344135802</v>
      </c>
    </row>
    <row r="257" spans="1:23" x14ac:dyDescent="0.35">
      <c r="A257">
        <v>2024</v>
      </c>
      <c r="B257" t="s">
        <v>705</v>
      </c>
      <c r="C257" t="s">
        <v>706</v>
      </c>
      <c r="D257" t="s">
        <v>38</v>
      </c>
      <c r="E257" t="s">
        <v>192</v>
      </c>
      <c r="F257" t="s">
        <v>170</v>
      </c>
      <c r="G257">
        <v>14</v>
      </c>
      <c r="H257">
        <v>154.5</v>
      </c>
      <c r="I257">
        <v>1527</v>
      </c>
      <c r="J257">
        <v>2697</v>
      </c>
      <c r="K257">
        <v>0</v>
      </c>
      <c r="L257">
        <v>0</v>
      </c>
      <c r="M257">
        <v>0</v>
      </c>
      <c r="N257">
        <v>0</v>
      </c>
      <c r="O257">
        <v>0</v>
      </c>
      <c r="P257">
        <v>0</v>
      </c>
      <c r="Q257" s="75">
        <v>45685.837534722225</v>
      </c>
      <c r="R257">
        <v>0</v>
      </c>
      <c r="S257">
        <v>1</v>
      </c>
      <c r="T257">
        <v>2</v>
      </c>
      <c r="V257" s="75">
        <v>45821.787344135802</v>
      </c>
      <c r="W257" s="75">
        <v>45821.787344135802</v>
      </c>
    </row>
    <row r="258" spans="1:23" x14ac:dyDescent="0.35">
      <c r="A258">
        <v>2024</v>
      </c>
      <c r="B258" t="s">
        <v>707</v>
      </c>
      <c r="C258" t="s">
        <v>708</v>
      </c>
      <c r="D258" t="s">
        <v>38</v>
      </c>
      <c r="E258" t="s">
        <v>309</v>
      </c>
      <c r="F258" t="s">
        <v>170</v>
      </c>
      <c r="G258">
        <v>9</v>
      </c>
      <c r="H258">
        <v>86.25</v>
      </c>
      <c r="I258">
        <v>1003</v>
      </c>
      <c r="J258">
        <v>1121</v>
      </c>
      <c r="K258">
        <v>0</v>
      </c>
      <c r="L258">
        <v>0</v>
      </c>
      <c r="M258">
        <v>0</v>
      </c>
      <c r="N258">
        <v>0</v>
      </c>
      <c r="O258">
        <v>0</v>
      </c>
      <c r="P258">
        <v>0</v>
      </c>
      <c r="Q258" s="75">
        <v>45733.780590277776</v>
      </c>
      <c r="R258">
        <v>0</v>
      </c>
      <c r="S258">
        <v>1</v>
      </c>
      <c r="T258">
        <v>2</v>
      </c>
      <c r="V258" s="75">
        <v>45821.787344135802</v>
      </c>
      <c r="W258" s="75">
        <v>45821.787344135802</v>
      </c>
    </row>
    <row r="259" spans="1:23" x14ac:dyDescent="0.35">
      <c r="A259">
        <v>2024</v>
      </c>
      <c r="B259" t="s">
        <v>709</v>
      </c>
      <c r="C259" t="s">
        <v>710</v>
      </c>
      <c r="D259" t="s">
        <v>38</v>
      </c>
      <c r="E259" t="s">
        <v>250</v>
      </c>
      <c r="F259" t="s">
        <v>170</v>
      </c>
      <c r="G259">
        <v>9</v>
      </c>
      <c r="H259">
        <v>125</v>
      </c>
      <c r="I259">
        <v>1050</v>
      </c>
      <c r="J259">
        <v>1108</v>
      </c>
      <c r="K259">
        <v>0</v>
      </c>
      <c r="L259">
        <v>0</v>
      </c>
      <c r="M259">
        <v>0</v>
      </c>
      <c r="N259">
        <v>0</v>
      </c>
      <c r="O259">
        <v>0</v>
      </c>
      <c r="P259">
        <v>0</v>
      </c>
      <c r="Q259" s="75">
        <v>45666.944432870368</v>
      </c>
      <c r="R259">
        <v>0</v>
      </c>
      <c r="S259">
        <v>1</v>
      </c>
      <c r="T259">
        <v>2</v>
      </c>
      <c r="V259" s="75">
        <v>45821.787344135802</v>
      </c>
      <c r="W259" s="75">
        <v>45821.787344135802</v>
      </c>
    </row>
    <row r="260" spans="1:23" x14ac:dyDescent="0.35">
      <c r="A260">
        <v>2024</v>
      </c>
      <c r="B260" t="s">
        <v>711</v>
      </c>
      <c r="C260" t="s">
        <v>712</v>
      </c>
      <c r="D260" t="s">
        <v>38</v>
      </c>
      <c r="E260" t="s">
        <v>538</v>
      </c>
      <c r="F260" t="s">
        <v>170</v>
      </c>
      <c r="G260">
        <v>27</v>
      </c>
      <c r="H260">
        <v>155.5</v>
      </c>
      <c r="I260">
        <v>737</v>
      </c>
      <c r="J260">
        <v>694</v>
      </c>
      <c r="K260">
        <v>0</v>
      </c>
      <c r="L260">
        <v>0</v>
      </c>
      <c r="M260">
        <v>0</v>
      </c>
      <c r="N260">
        <v>0</v>
      </c>
      <c r="O260">
        <v>0</v>
      </c>
      <c r="P260">
        <v>0</v>
      </c>
      <c r="Q260" s="75">
        <v>45663.730879629627</v>
      </c>
      <c r="R260">
        <v>0</v>
      </c>
      <c r="S260">
        <v>1</v>
      </c>
      <c r="T260">
        <v>2</v>
      </c>
      <c r="V260" s="75">
        <v>45821.787344135802</v>
      </c>
      <c r="W260" s="75">
        <v>45821.787344135802</v>
      </c>
    </row>
    <row r="261" spans="1:23" x14ac:dyDescent="0.35">
      <c r="A261">
        <v>2024</v>
      </c>
      <c r="B261" t="s">
        <v>713</v>
      </c>
      <c r="C261" t="s">
        <v>714</v>
      </c>
      <c r="D261" t="s">
        <v>38</v>
      </c>
      <c r="E261" t="s">
        <v>352</v>
      </c>
      <c r="F261" t="s">
        <v>170</v>
      </c>
      <c r="G261">
        <v>102</v>
      </c>
      <c r="H261">
        <v>200.75</v>
      </c>
      <c r="I261">
        <v>1495</v>
      </c>
      <c r="J261">
        <v>2748</v>
      </c>
      <c r="K261">
        <v>0</v>
      </c>
      <c r="L261">
        <v>0</v>
      </c>
      <c r="M261">
        <v>0</v>
      </c>
      <c r="N261">
        <v>0</v>
      </c>
      <c r="O261">
        <v>0</v>
      </c>
      <c r="P261">
        <v>0</v>
      </c>
      <c r="Q261" s="75">
        <v>45665.513749999998</v>
      </c>
      <c r="R261">
        <v>0</v>
      </c>
      <c r="S261">
        <v>1</v>
      </c>
      <c r="T261">
        <v>2</v>
      </c>
      <c r="V261" s="75">
        <v>45821.787344135802</v>
      </c>
      <c r="W261" s="75">
        <v>45821.787344135802</v>
      </c>
    </row>
    <row r="262" spans="1:23" x14ac:dyDescent="0.35">
      <c r="A262">
        <v>2024</v>
      </c>
      <c r="B262" t="s">
        <v>715</v>
      </c>
      <c r="C262" t="s">
        <v>716</v>
      </c>
      <c r="D262" t="s">
        <v>38</v>
      </c>
      <c r="E262" t="s">
        <v>521</v>
      </c>
      <c r="F262" t="s">
        <v>170</v>
      </c>
      <c r="G262">
        <v>12</v>
      </c>
      <c r="H262">
        <v>98.25</v>
      </c>
      <c r="I262">
        <v>275</v>
      </c>
      <c r="J262">
        <v>373</v>
      </c>
      <c r="K262">
        <v>0</v>
      </c>
      <c r="L262">
        <v>0</v>
      </c>
      <c r="M262">
        <v>0</v>
      </c>
      <c r="N262">
        <v>0</v>
      </c>
      <c r="O262">
        <v>0</v>
      </c>
      <c r="P262">
        <v>0</v>
      </c>
      <c r="Q262" s="75">
        <v>45747.037453703706</v>
      </c>
      <c r="R262">
        <v>0</v>
      </c>
      <c r="S262">
        <v>1</v>
      </c>
      <c r="T262">
        <v>2</v>
      </c>
      <c r="V262" s="75">
        <v>45821.787344135802</v>
      </c>
      <c r="W262" s="75">
        <v>45821.787344135802</v>
      </c>
    </row>
    <row r="263" spans="1:23" x14ac:dyDescent="0.35">
      <c r="A263">
        <v>2024</v>
      </c>
      <c r="B263" t="s">
        <v>717</v>
      </c>
      <c r="C263" t="s">
        <v>718</v>
      </c>
      <c r="D263" t="s">
        <v>38</v>
      </c>
      <c r="E263" t="s">
        <v>192</v>
      </c>
      <c r="F263" t="s">
        <v>170</v>
      </c>
      <c r="G263">
        <v>29</v>
      </c>
      <c r="H263">
        <v>141.5</v>
      </c>
      <c r="I263">
        <v>707</v>
      </c>
      <c r="J263">
        <v>1401</v>
      </c>
      <c r="K263">
        <v>0</v>
      </c>
      <c r="L263">
        <v>0</v>
      </c>
      <c r="M263">
        <v>0</v>
      </c>
      <c r="N263">
        <v>0</v>
      </c>
      <c r="O263">
        <v>0</v>
      </c>
      <c r="P263">
        <v>0</v>
      </c>
      <c r="Q263" s="75">
        <v>45688.610659722224</v>
      </c>
      <c r="R263">
        <v>0</v>
      </c>
      <c r="S263">
        <v>1</v>
      </c>
      <c r="T263">
        <v>2</v>
      </c>
      <c r="V263" s="75">
        <v>45821.787344135802</v>
      </c>
      <c r="W263" s="75">
        <v>45821.787344135802</v>
      </c>
    </row>
    <row r="264" spans="1:23" x14ac:dyDescent="0.35">
      <c r="A264">
        <v>2024</v>
      </c>
      <c r="B264" t="s">
        <v>719</v>
      </c>
      <c r="C264" t="s">
        <v>720</v>
      </c>
      <c r="D264" t="s">
        <v>38</v>
      </c>
      <c r="E264" t="s">
        <v>626</v>
      </c>
      <c r="F264" t="s">
        <v>170</v>
      </c>
      <c r="G264">
        <v>16</v>
      </c>
      <c r="H264">
        <v>288.5</v>
      </c>
      <c r="I264">
        <v>1277</v>
      </c>
      <c r="J264">
        <v>591</v>
      </c>
      <c r="K264">
        <v>0</v>
      </c>
      <c r="L264">
        <v>0</v>
      </c>
      <c r="M264">
        <v>0</v>
      </c>
      <c r="N264">
        <v>0</v>
      </c>
      <c r="O264">
        <v>0</v>
      </c>
      <c r="P264">
        <v>0</v>
      </c>
      <c r="Q264" s="75">
        <v>45702.657997685186</v>
      </c>
      <c r="R264">
        <v>0</v>
      </c>
      <c r="S264">
        <v>1</v>
      </c>
      <c r="T264">
        <v>2</v>
      </c>
      <c r="V264" s="75">
        <v>45821.787344135802</v>
      </c>
      <c r="W264" s="75">
        <v>45821.787344135802</v>
      </c>
    </row>
    <row r="265" spans="1:23" x14ac:dyDescent="0.35">
      <c r="A265">
        <v>2024</v>
      </c>
      <c r="B265" t="s">
        <v>721</v>
      </c>
      <c r="C265" t="s">
        <v>722</v>
      </c>
      <c r="D265" t="s">
        <v>38</v>
      </c>
      <c r="E265" t="s">
        <v>296</v>
      </c>
      <c r="F265" t="s">
        <v>170</v>
      </c>
      <c r="G265">
        <v>4</v>
      </c>
      <c r="H265">
        <v>10</v>
      </c>
      <c r="I265">
        <v>48</v>
      </c>
      <c r="J265">
        <v>17</v>
      </c>
      <c r="K265">
        <v>0</v>
      </c>
      <c r="L265">
        <v>0</v>
      </c>
      <c r="M265">
        <v>0</v>
      </c>
      <c r="N265">
        <v>0</v>
      </c>
      <c r="O265">
        <v>0</v>
      </c>
      <c r="P265">
        <v>0</v>
      </c>
      <c r="Q265" s="75">
        <v>45712.822187500002</v>
      </c>
      <c r="R265">
        <v>0</v>
      </c>
      <c r="S265">
        <v>1</v>
      </c>
      <c r="T265">
        <v>2</v>
      </c>
      <c r="V265" s="75">
        <v>45821.787344135802</v>
      </c>
      <c r="W265" s="75">
        <v>45821.787344135802</v>
      </c>
    </row>
    <row r="266" spans="1:23" x14ac:dyDescent="0.35">
      <c r="A266">
        <v>2024</v>
      </c>
      <c r="B266" t="s">
        <v>723</v>
      </c>
      <c r="C266" t="s">
        <v>724</v>
      </c>
      <c r="D266" t="s">
        <v>38</v>
      </c>
      <c r="E266" t="s">
        <v>309</v>
      </c>
      <c r="F266" t="s">
        <v>170</v>
      </c>
      <c r="G266">
        <v>12</v>
      </c>
      <c r="H266">
        <v>104.5</v>
      </c>
      <c r="I266">
        <v>807</v>
      </c>
      <c r="J266">
        <v>2028</v>
      </c>
      <c r="K266">
        <v>0</v>
      </c>
      <c r="L266">
        <v>0</v>
      </c>
      <c r="M266">
        <v>0</v>
      </c>
      <c r="N266">
        <v>0</v>
      </c>
      <c r="O266">
        <v>0</v>
      </c>
      <c r="P266">
        <v>0</v>
      </c>
      <c r="Q266" s="75">
        <v>45707.800405092596</v>
      </c>
      <c r="R266">
        <v>0</v>
      </c>
      <c r="S266">
        <v>1</v>
      </c>
      <c r="T266">
        <v>2</v>
      </c>
      <c r="V266" s="75">
        <v>45821.787344135802</v>
      </c>
      <c r="W266" s="75">
        <v>45821.787344135802</v>
      </c>
    </row>
    <row r="267" spans="1:23" x14ac:dyDescent="0.35">
      <c r="A267">
        <v>2024</v>
      </c>
      <c r="B267" t="s">
        <v>725</v>
      </c>
      <c r="C267" t="s">
        <v>726</v>
      </c>
      <c r="D267" t="s">
        <v>38</v>
      </c>
      <c r="E267" t="s">
        <v>352</v>
      </c>
      <c r="F267" t="s">
        <v>170</v>
      </c>
      <c r="G267">
        <v>48</v>
      </c>
      <c r="H267">
        <v>614.5</v>
      </c>
      <c r="I267">
        <v>2499</v>
      </c>
      <c r="J267">
        <v>4352</v>
      </c>
      <c r="K267">
        <v>0</v>
      </c>
      <c r="L267">
        <v>0</v>
      </c>
      <c r="M267">
        <v>0</v>
      </c>
      <c r="N267">
        <v>0</v>
      </c>
      <c r="O267">
        <v>0</v>
      </c>
      <c r="P267">
        <v>0</v>
      </c>
      <c r="Q267" s="75">
        <v>45699.661724537036</v>
      </c>
      <c r="R267">
        <v>0</v>
      </c>
      <c r="S267">
        <v>1</v>
      </c>
      <c r="T267">
        <v>2</v>
      </c>
      <c r="V267" s="75">
        <v>45821.787344135802</v>
      </c>
      <c r="W267" s="75">
        <v>45821.787344135802</v>
      </c>
    </row>
    <row r="268" spans="1:23" x14ac:dyDescent="0.35">
      <c r="A268">
        <v>2024</v>
      </c>
      <c r="B268" t="s">
        <v>727</v>
      </c>
      <c r="C268" t="s">
        <v>728</v>
      </c>
      <c r="D268" t="s">
        <v>38</v>
      </c>
      <c r="E268" t="s">
        <v>209</v>
      </c>
      <c r="F268" t="s">
        <v>170</v>
      </c>
      <c r="G268">
        <v>26</v>
      </c>
      <c r="H268">
        <v>71</v>
      </c>
      <c r="I268">
        <v>1063</v>
      </c>
      <c r="J268">
        <v>250</v>
      </c>
      <c r="K268">
        <v>0</v>
      </c>
      <c r="L268">
        <v>0</v>
      </c>
      <c r="M268">
        <v>0</v>
      </c>
      <c r="N268">
        <v>0</v>
      </c>
      <c r="O268">
        <v>0</v>
      </c>
      <c r="P268">
        <v>0</v>
      </c>
      <c r="Q268" s="75">
        <v>45730.242592592593</v>
      </c>
      <c r="R268">
        <v>0</v>
      </c>
      <c r="S268">
        <v>1</v>
      </c>
      <c r="T268">
        <v>2</v>
      </c>
      <c r="V268" s="75">
        <v>45821.787344135802</v>
      </c>
      <c r="W268" s="75">
        <v>45821.787344135802</v>
      </c>
    </row>
    <row r="269" spans="1:23" x14ac:dyDescent="0.35">
      <c r="A269">
        <v>2024</v>
      </c>
      <c r="B269" t="s">
        <v>729</v>
      </c>
      <c r="C269" t="s">
        <v>730</v>
      </c>
      <c r="D269" t="s">
        <v>38</v>
      </c>
      <c r="E269" t="s">
        <v>192</v>
      </c>
      <c r="F269" t="s">
        <v>170</v>
      </c>
      <c r="G269">
        <v>24</v>
      </c>
      <c r="H269">
        <v>187</v>
      </c>
      <c r="I269">
        <v>1764</v>
      </c>
      <c r="J269">
        <v>1591</v>
      </c>
      <c r="K269">
        <v>0</v>
      </c>
      <c r="L269">
        <v>0</v>
      </c>
      <c r="M269">
        <v>0</v>
      </c>
      <c r="N269">
        <v>0</v>
      </c>
      <c r="O269">
        <v>0</v>
      </c>
      <c r="P269">
        <v>0</v>
      </c>
      <c r="Q269" s="75">
        <v>45685.643958333334</v>
      </c>
      <c r="R269">
        <v>0</v>
      </c>
      <c r="S269">
        <v>1</v>
      </c>
      <c r="T269">
        <v>2</v>
      </c>
      <c r="V269" s="75">
        <v>45821.787344135802</v>
      </c>
      <c r="W269" s="75">
        <v>45821.787344135802</v>
      </c>
    </row>
    <row r="270" spans="1:23" x14ac:dyDescent="0.35">
      <c r="A270">
        <v>2024</v>
      </c>
      <c r="B270" t="s">
        <v>731</v>
      </c>
      <c r="C270" t="s">
        <v>732</v>
      </c>
      <c r="D270" t="s">
        <v>38</v>
      </c>
      <c r="E270" t="s">
        <v>296</v>
      </c>
      <c r="F270" t="s">
        <v>170</v>
      </c>
      <c r="G270">
        <v>45</v>
      </c>
      <c r="H270">
        <v>314.25</v>
      </c>
      <c r="I270">
        <v>2933</v>
      </c>
      <c r="J270">
        <v>749</v>
      </c>
      <c r="K270">
        <v>0</v>
      </c>
      <c r="L270">
        <v>0</v>
      </c>
      <c r="M270">
        <v>0</v>
      </c>
      <c r="N270">
        <v>0</v>
      </c>
      <c r="O270">
        <v>0</v>
      </c>
      <c r="P270">
        <v>0</v>
      </c>
      <c r="Q270" s="75">
        <v>45758.799328703702</v>
      </c>
      <c r="R270">
        <v>0</v>
      </c>
      <c r="S270">
        <v>1</v>
      </c>
      <c r="T270">
        <v>2</v>
      </c>
      <c r="V270" s="75">
        <v>45821.787344135802</v>
      </c>
      <c r="W270" s="75">
        <v>45821.787344135802</v>
      </c>
    </row>
    <row r="271" spans="1:23" x14ac:dyDescent="0.35">
      <c r="A271">
        <v>2024</v>
      </c>
      <c r="B271" t="s">
        <v>733</v>
      </c>
      <c r="C271" t="s">
        <v>734</v>
      </c>
      <c r="D271" t="s">
        <v>38</v>
      </c>
      <c r="E271" t="s">
        <v>197</v>
      </c>
      <c r="F271" t="s">
        <v>170</v>
      </c>
      <c r="G271">
        <v>145</v>
      </c>
      <c r="H271">
        <v>1201</v>
      </c>
      <c r="I271">
        <v>5572</v>
      </c>
      <c r="J271">
        <v>45</v>
      </c>
      <c r="K271">
        <v>0</v>
      </c>
      <c r="L271">
        <v>0</v>
      </c>
      <c r="M271">
        <v>0</v>
      </c>
      <c r="N271">
        <v>0</v>
      </c>
      <c r="O271">
        <v>0</v>
      </c>
      <c r="P271">
        <v>0</v>
      </c>
      <c r="Q271" s="75">
        <v>45729.778564814813</v>
      </c>
      <c r="R271">
        <v>0</v>
      </c>
      <c r="S271">
        <v>1</v>
      </c>
      <c r="T271">
        <v>2</v>
      </c>
      <c r="V271" s="75">
        <v>45821.787344135802</v>
      </c>
      <c r="W271" s="75">
        <v>45821.787344135802</v>
      </c>
    </row>
    <row r="272" spans="1:23" x14ac:dyDescent="0.35">
      <c r="A272">
        <v>2024</v>
      </c>
      <c r="B272" t="s">
        <v>735</v>
      </c>
      <c r="C272" t="s">
        <v>736</v>
      </c>
      <c r="D272" t="s">
        <v>38</v>
      </c>
      <c r="E272" t="s">
        <v>189</v>
      </c>
      <c r="F272" t="s">
        <v>170</v>
      </c>
      <c r="G272">
        <v>4</v>
      </c>
      <c r="H272">
        <v>111</v>
      </c>
      <c r="I272">
        <v>1251</v>
      </c>
      <c r="J272">
        <v>536</v>
      </c>
      <c r="K272">
        <v>0</v>
      </c>
      <c r="L272">
        <v>0</v>
      </c>
      <c r="M272">
        <v>0</v>
      </c>
      <c r="N272">
        <v>0</v>
      </c>
      <c r="O272">
        <v>0</v>
      </c>
      <c r="P272">
        <v>0</v>
      </c>
      <c r="Q272" s="75">
        <v>45747.893067129633</v>
      </c>
      <c r="R272">
        <v>0</v>
      </c>
      <c r="S272">
        <v>1</v>
      </c>
      <c r="T272">
        <v>2</v>
      </c>
      <c r="V272" s="75">
        <v>45821.787344135802</v>
      </c>
      <c r="W272" s="75">
        <v>45821.787344135802</v>
      </c>
    </row>
    <row r="273" spans="1:23" x14ac:dyDescent="0.35">
      <c r="A273">
        <v>2024</v>
      </c>
      <c r="B273" t="s">
        <v>737</v>
      </c>
      <c r="C273" t="s">
        <v>738</v>
      </c>
      <c r="D273" t="s">
        <v>38</v>
      </c>
      <c r="E273" t="s">
        <v>236</v>
      </c>
      <c r="F273" t="s">
        <v>170</v>
      </c>
      <c r="G273">
        <v>152</v>
      </c>
      <c r="H273">
        <v>1280.25</v>
      </c>
      <c r="I273">
        <v>8179</v>
      </c>
      <c r="J273">
        <v>6376</v>
      </c>
      <c r="K273">
        <v>0</v>
      </c>
      <c r="L273">
        <v>0</v>
      </c>
      <c r="M273">
        <v>0</v>
      </c>
      <c r="N273">
        <v>0</v>
      </c>
      <c r="O273">
        <v>0</v>
      </c>
      <c r="P273">
        <v>0</v>
      </c>
      <c r="Q273" s="75">
        <v>45713.940381944441</v>
      </c>
      <c r="R273">
        <v>0</v>
      </c>
      <c r="S273">
        <v>1</v>
      </c>
      <c r="T273">
        <v>2</v>
      </c>
      <c r="V273" s="75">
        <v>45821.787344135802</v>
      </c>
      <c r="W273" s="75">
        <v>45821.787344135802</v>
      </c>
    </row>
    <row r="274" spans="1:23" x14ac:dyDescent="0.35">
      <c r="A274">
        <v>2024</v>
      </c>
      <c r="B274" t="s">
        <v>739</v>
      </c>
      <c r="C274" t="s">
        <v>740</v>
      </c>
      <c r="D274" t="s">
        <v>38</v>
      </c>
      <c r="E274" t="s">
        <v>261</v>
      </c>
      <c r="F274" t="s">
        <v>170</v>
      </c>
      <c r="G274">
        <v>13</v>
      </c>
      <c r="H274">
        <v>56</v>
      </c>
      <c r="I274">
        <v>300</v>
      </c>
      <c r="J274">
        <v>320</v>
      </c>
      <c r="K274">
        <v>0</v>
      </c>
      <c r="L274">
        <v>0</v>
      </c>
      <c r="M274">
        <v>0</v>
      </c>
      <c r="N274">
        <v>0</v>
      </c>
      <c r="O274">
        <v>0</v>
      </c>
      <c r="P274">
        <v>0</v>
      </c>
      <c r="Q274" s="75">
        <v>45663.731388888889</v>
      </c>
      <c r="R274">
        <v>0</v>
      </c>
      <c r="S274">
        <v>1</v>
      </c>
      <c r="T274">
        <v>2</v>
      </c>
      <c r="V274" s="75">
        <v>45821.787344135802</v>
      </c>
      <c r="W274" s="75">
        <v>45821.787344135802</v>
      </c>
    </row>
    <row r="275" spans="1:23" x14ac:dyDescent="0.35">
      <c r="A275">
        <v>2024</v>
      </c>
      <c r="B275" t="s">
        <v>741</v>
      </c>
      <c r="C275" t="s">
        <v>742</v>
      </c>
      <c r="D275" t="s">
        <v>38</v>
      </c>
      <c r="E275" t="s">
        <v>264</v>
      </c>
      <c r="F275" t="s">
        <v>170</v>
      </c>
      <c r="G275">
        <v>70</v>
      </c>
      <c r="H275">
        <v>100.75</v>
      </c>
      <c r="I275">
        <v>993</v>
      </c>
      <c r="J275">
        <v>579</v>
      </c>
      <c r="K275">
        <v>0</v>
      </c>
      <c r="L275">
        <v>0</v>
      </c>
      <c r="M275">
        <v>0</v>
      </c>
      <c r="N275">
        <v>0</v>
      </c>
      <c r="O275">
        <v>0</v>
      </c>
      <c r="P275">
        <v>0</v>
      </c>
      <c r="Q275" s="75">
        <v>45686.634166666663</v>
      </c>
      <c r="R275">
        <v>0</v>
      </c>
      <c r="S275">
        <v>1</v>
      </c>
      <c r="T275">
        <v>2</v>
      </c>
      <c r="V275" s="75">
        <v>45821.787344135802</v>
      </c>
      <c r="W275" s="75">
        <v>45821.787344135802</v>
      </c>
    </row>
    <row r="276" spans="1:23" x14ac:dyDescent="0.35">
      <c r="A276">
        <v>2024</v>
      </c>
      <c r="B276" t="s">
        <v>743</v>
      </c>
      <c r="C276" t="s">
        <v>744</v>
      </c>
      <c r="D276" t="s">
        <v>38</v>
      </c>
      <c r="E276" t="s">
        <v>250</v>
      </c>
      <c r="F276" t="s">
        <v>170</v>
      </c>
      <c r="G276">
        <v>20</v>
      </c>
      <c r="H276">
        <v>308.8</v>
      </c>
      <c r="I276">
        <v>2861</v>
      </c>
      <c r="J276">
        <v>1341</v>
      </c>
      <c r="K276">
        <v>0</v>
      </c>
      <c r="L276">
        <v>0</v>
      </c>
      <c r="M276">
        <v>0</v>
      </c>
      <c r="N276">
        <v>0</v>
      </c>
      <c r="O276">
        <v>0</v>
      </c>
      <c r="P276">
        <v>0</v>
      </c>
      <c r="Q276" s="75">
        <v>45743.898576388892</v>
      </c>
      <c r="R276">
        <v>0</v>
      </c>
      <c r="S276">
        <v>1</v>
      </c>
      <c r="T276">
        <v>2</v>
      </c>
      <c r="V276" s="75">
        <v>45821.787344135802</v>
      </c>
      <c r="W276" s="75">
        <v>45821.787344135802</v>
      </c>
    </row>
    <row r="277" spans="1:23" x14ac:dyDescent="0.35">
      <c r="A277">
        <v>2024</v>
      </c>
      <c r="B277" t="s">
        <v>745</v>
      </c>
      <c r="C277" t="s">
        <v>746</v>
      </c>
      <c r="D277" t="s">
        <v>38</v>
      </c>
      <c r="E277" t="s">
        <v>370</v>
      </c>
      <c r="F277" t="s">
        <v>170</v>
      </c>
      <c r="G277">
        <v>13</v>
      </c>
      <c r="H277">
        <v>51</v>
      </c>
      <c r="I277">
        <v>414</v>
      </c>
      <c r="J277">
        <v>246</v>
      </c>
      <c r="K277">
        <v>0</v>
      </c>
      <c r="L277">
        <v>0</v>
      </c>
      <c r="M277">
        <v>0</v>
      </c>
      <c r="N277">
        <v>0</v>
      </c>
      <c r="O277">
        <v>0</v>
      </c>
      <c r="P277">
        <v>0</v>
      </c>
      <c r="Q277" s="75">
        <v>45748.749178240738</v>
      </c>
      <c r="R277">
        <v>0</v>
      </c>
      <c r="S277">
        <v>1</v>
      </c>
      <c r="T277">
        <v>2</v>
      </c>
      <c r="V277" s="75">
        <v>45821.787344135802</v>
      </c>
      <c r="W277" s="75">
        <v>45821.787344135802</v>
      </c>
    </row>
    <row r="278" spans="1:23" x14ac:dyDescent="0.35">
      <c r="A278">
        <v>2024</v>
      </c>
      <c r="B278" t="s">
        <v>747</v>
      </c>
      <c r="C278" t="s">
        <v>748</v>
      </c>
      <c r="D278" t="s">
        <v>38</v>
      </c>
      <c r="E278" t="s">
        <v>264</v>
      </c>
      <c r="F278" t="s">
        <v>170</v>
      </c>
      <c r="G278">
        <v>10</v>
      </c>
      <c r="H278">
        <v>531</v>
      </c>
      <c r="I278">
        <v>1406</v>
      </c>
      <c r="J278">
        <v>662</v>
      </c>
      <c r="K278">
        <v>0</v>
      </c>
      <c r="L278">
        <v>0</v>
      </c>
      <c r="M278">
        <v>0</v>
      </c>
      <c r="N278">
        <v>0</v>
      </c>
      <c r="O278">
        <v>0</v>
      </c>
      <c r="P278">
        <v>0</v>
      </c>
      <c r="Q278" s="75">
        <v>45727.52412037037</v>
      </c>
      <c r="R278">
        <v>0</v>
      </c>
      <c r="S278">
        <v>1</v>
      </c>
      <c r="T278">
        <v>2</v>
      </c>
      <c r="V278" s="75">
        <v>45821.787344135802</v>
      </c>
      <c r="W278" s="75">
        <v>45821.787344135802</v>
      </c>
    </row>
    <row r="279" spans="1:23" x14ac:dyDescent="0.35">
      <c r="A279">
        <v>2024</v>
      </c>
      <c r="B279" t="s">
        <v>749</v>
      </c>
      <c r="C279" t="s">
        <v>750</v>
      </c>
      <c r="D279" t="s">
        <v>38</v>
      </c>
      <c r="E279" t="s">
        <v>209</v>
      </c>
      <c r="F279" t="s">
        <v>170</v>
      </c>
      <c r="G279">
        <v>2</v>
      </c>
      <c r="H279">
        <v>12.5</v>
      </c>
      <c r="I279">
        <v>34</v>
      </c>
      <c r="J279">
        <v>26</v>
      </c>
      <c r="K279">
        <v>0</v>
      </c>
      <c r="L279">
        <v>0</v>
      </c>
      <c r="M279">
        <v>0</v>
      </c>
      <c r="N279">
        <v>0</v>
      </c>
      <c r="O279">
        <v>0</v>
      </c>
      <c r="P279">
        <v>0</v>
      </c>
      <c r="Q279" s="75">
        <v>45741.837835648148</v>
      </c>
      <c r="R279">
        <v>0</v>
      </c>
      <c r="S279">
        <v>1</v>
      </c>
      <c r="T279">
        <v>2</v>
      </c>
      <c r="V279" s="75">
        <v>45821.787344135802</v>
      </c>
      <c r="W279" s="75">
        <v>45821.787344135802</v>
      </c>
    </row>
    <row r="280" spans="1:23" x14ac:dyDescent="0.35">
      <c r="A280">
        <v>2024</v>
      </c>
      <c r="B280" t="s">
        <v>751</v>
      </c>
      <c r="C280" t="s">
        <v>752</v>
      </c>
      <c r="D280" t="s">
        <v>38</v>
      </c>
      <c r="E280" t="s">
        <v>352</v>
      </c>
      <c r="F280" t="s">
        <v>170</v>
      </c>
      <c r="G280">
        <v>10</v>
      </c>
      <c r="H280">
        <v>147.5</v>
      </c>
      <c r="I280">
        <v>1277</v>
      </c>
      <c r="J280">
        <v>1504</v>
      </c>
      <c r="K280">
        <v>0</v>
      </c>
      <c r="L280">
        <v>0</v>
      </c>
      <c r="M280">
        <v>0</v>
      </c>
      <c r="N280">
        <v>0</v>
      </c>
      <c r="O280">
        <v>0</v>
      </c>
      <c r="P280">
        <v>0</v>
      </c>
      <c r="Q280" s="75">
        <v>45685.643495370372</v>
      </c>
      <c r="R280">
        <v>0</v>
      </c>
      <c r="S280">
        <v>1</v>
      </c>
      <c r="T280">
        <v>2</v>
      </c>
      <c r="V280" s="75">
        <v>45821.787344135802</v>
      </c>
      <c r="W280" s="75">
        <v>45821.787344135802</v>
      </c>
    </row>
    <row r="281" spans="1:23" x14ac:dyDescent="0.35">
      <c r="A281">
        <v>2024</v>
      </c>
      <c r="B281" t="s">
        <v>753</v>
      </c>
      <c r="C281" t="s">
        <v>754</v>
      </c>
      <c r="D281" t="s">
        <v>38</v>
      </c>
      <c r="E281" t="s">
        <v>197</v>
      </c>
      <c r="F281" t="s">
        <v>170</v>
      </c>
      <c r="G281">
        <v>5</v>
      </c>
      <c r="H281">
        <v>879</v>
      </c>
      <c r="I281">
        <v>520</v>
      </c>
      <c r="J281">
        <v>854</v>
      </c>
      <c r="K281">
        <v>0</v>
      </c>
      <c r="L281">
        <v>0</v>
      </c>
      <c r="M281">
        <v>0</v>
      </c>
      <c r="N281">
        <v>0</v>
      </c>
      <c r="O281">
        <v>0</v>
      </c>
      <c r="P281">
        <v>0</v>
      </c>
      <c r="Q281" s="75">
        <v>45723.845335648148</v>
      </c>
      <c r="R281">
        <v>0</v>
      </c>
      <c r="S281">
        <v>1</v>
      </c>
      <c r="T281">
        <v>2</v>
      </c>
      <c r="V281" s="75">
        <v>45821.787344135802</v>
      </c>
      <c r="W281" s="75">
        <v>45821.787344135802</v>
      </c>
    </row>
    <row r="282" spans="1:23" x14ac:dyDescent="0.35">
      <c r="A282">
        <v>2024</v>
      </c>
      <c r="B282" t="s">
        <v>755</v>
      </c>
      <c r="C282" t="s">
        <v>756</v>
      </c>
      <c r="D282" t="s">
        <v>38</v>
      </c>
      <c r="E282" t="s">
        <v>209</v>
      </c>
      <c r="F282" t="s">
        <v>170</v>
      </c>
      <c r="G282">
        <v>13</v>
      </c>
      <c r="H282">
        <v>42</v>
      </c>
      <c r="I282">
        <v>723</v>
      </c>
      <c r="J282">
        <v>68</v>
      </c>
      <c r="K282">
        <v>0</v>
      </c>
      <c r="L282">
        <v>0</v>
      </c>
      <c r="M282">
        <v>0</v>
      </c>
      <c r="N282">
        <v>0</v>
      </c>
      <c r="O282">
        <v>0</v>
      </c>
      <c r="P282">
        <v>0</v>
      </c>
      <c r="Q282" s="75">
        <v>45732.800034722219</v>
      </c>
      <c r="R282">
        <v>0</v>
      </c>
      <c r="S282">
        <v>1</v>
      </c>
      <c r="T282">
        <v>2</v>
      </c>
      <c r="V282" s="75">
        <v>45821.787344135802</v>
      </c>
      <c r="W282" s="75">
        <v>45821.787344135802</v>
      </c>
    </row>
    <row r="283" spans="1:23" x14ac:dyDescent="0.35">
      <c r="A283">
        <v>2024</v>
      </c>
      <c r="B283" t="s">
        <v>757</v>
      </c>
      <c r="C283" t="s">
        <v>758</v>
      </c>
      <c r="D283" t="s">
        <v>38</v>
      </c>
      <c r="E283" t="s">
        <v>192</v>
      </c>
      <c r="F283" t="s">
        <v>170</v>
      </c>
      <c r="G283">
        <v>99</v>
      </c>
      <c r="H283">
        <v>927.25</v>
      </c>
      <c r="I283">
        <v>5493</v>
      </c>
      <c r="J283">
        <v>13779</v>
      </c>
      <c r="K283">
        <v>0</v>
      </c>
      <c r="L283">
        <v>0</v>
      </c>
      <c r="M283">
        <v>0</v>
      </c>
      <c r="N283">
        <v>0</v>
      </c>
      <c r="O283">
        <v>0</v>
      </c>
      <c r="P283">
        <v>0</v>
      </c>
      <c r="Q283" s="75">
        <v>45663.700381944444</v>
      </c>
      <c r="R283">
        <v>0</v>
      </c>
      <c r="S283">
        <v>1</v>
      </c>
      <c r="T283">
        <v>2</v>
      </c>
      <c r="V283" s="75">
        <v>45821.787344135802</v>
      </c>
      <c r="W283" s="75">
        <v>45821.787344135802</v>
      </c>
    </row>
    <row r="284" spans="1:23" x14ac:dyDescent="0.35">
      <c r="A284">
        <v>2024</v>
      </c>
      <c r="B284" t="s">
        <v>759</v>
      </c>
      <c r="C284" t="s">
        <v>760</v>
      </c>
      <c r="D284" t="s">
        <v>38</v>
      </c>
      <c r="E284" t="s">
        <v>367</v>
      </c>
      <c r="F284" t="s">
        <v>170</v>
      </c>
      <c r="G284">
        <v>34</v>
      </c>
      <c r="H284">
        <v>446.25</v>
      </c>
      <c r="I284">
        <v>3756</v>
      </c>
      <c r="J284">
        <v>1288</v>
      </c>
      <c r="K284">
        <v>0</v>
      </c>
      <c r="L284">
        <v>0</v>
      </c>
      <c r="M284">
        <v>0</v>
      </c>
      <c r="N284">
        <v>0</v>
      </c>
      <c r="O284">
        <v>0</v>
      </c>
      <c r="P284">
        <v>0</v>
      </c>
      <c r="Q284" s="75">
        <v>45699.710613425923</v>
      </c>
      <c r="R284">
        <v>0</v>
      </c>
      <c r="S284">
        <v>1</v>
      </c>
      <c r="T284">
        <v>2</v>
      </c>
      <c r="V284" s="75">
        <v>45821.787344135802</v>
      </c>
      <c r="W284" s="75">
        <v>45821.787344135802</v>
      </c>
    </row>
    <row r="285" spans="1:23" x14ac:dyDescent="0.35">
      <c r="A285">
        <v>2024</v>
      </c>
      <c r="B285" t="s">
        <v>761</v>
      </c>
      <c r="C285" t="s">
        <v>762</v>
      </c>
      <c r="D285" t="s">
        <v>38</v>
      </c>
      <c r="E285" t="s">
        <v>370</v>
      </c>
      <c r="F285" t="s">
        <v>170</v>
      </c>
      <c r="G285">
        <v>16</v>
      </c>
      <c r="H285">
        <v>122</v>
      </c>
      <c r="I285">
        <v>3364</v>
      </c>
      <c r="J285">
        <v>3024</v>
      </c>
      <c r="K285">
        <v>0</v>
      </c>
      <c r="L285">
        <v>0</v>
      </c>
      <c r="M285">
        <v>0</v>
      </c>
      <c r="N285">
        <v>0</v>
      </c>
      <c r="O285">
        <v>0</v>
      </c>
      <c r="P285">
        <v>0</v>
      </c>
      <c r="Q285" s="75">
        <v>45722.622534722221</v>
      </c>
      <c r="R285">
        <v>0</v>
      </c>
      <c r="S285">
        <v>1</v>
      </c>
      <c r="T285">
        <v>2</v>
      </c>
      <c r="V285" s="75">
        <v>45821.787344135802</v>
      </c>
      <c r="W285" s="75">
        <v>45821.787344135802</v>
      </c>
    </row>
    <row r="286" spans="1:23" x14ac:dyDescent="0.35">
      <c r="A286">
        <v>2024</v>
      </c>
      <c r="B286" t="s">
        <v>763</v>
      </c>
      <c r="C286" t="s">
        <v>764</v>
      </c>
      <c r="D286" t="s">
        <v>38</v>
      </c>
      <c r="E286" t="s">
        <v>209</v>
      </c>
      <c r="F286" t="s">
        <v>170</v>
      </c>
      <c r="G286">
        <v>168</v>
      </c>
      <c r="H286">
        <v>213.75</v>
      </c>
      <c r="I286">
        <v>875</v>
      </c>
      <c r="J286">
        <v>8598</v>
      </c>
      <c r="K286">
        <v>0</v>
      </c>
      <c r="L286">
        <v>0</v>
      </c>
      <c r="M286">
        <v>0</v>
      </c>
      <c r="N286">
        <v>0</v>
      </c>
      <c r="O286">
        <v>0</v>
      </c>
      <c r="P286">
        <v>0</v>
      </c>
      <c r="Q286" s="75">
        <v>45701.888796296298</v>
      </c>
      <c r="R286">
        <v>0</v>
      </c>
      <c r="S286">
        <v>1</v>
      </c>
      <c r="T286">
        <v>2</v>
      </c>
      <c r="V286" s="75">
        <v>45821.787344135802</v>
      </c>
      <c r="W286" s="75">
        <v>45821.787344135802</v>
      </c>
    </row>
    <row r="287" spans="1:23" x14ac:dyDescent="0.35">
      <c r="A287">
        <v>2024</v>
      </c>
      <c r="B287" t="s">
        <v>765</v>
      </c>
      <c r="C287" t="s">
        <v>766</v>
      </c>
      <c r="D287" t="s">
        <v>38</v>
      </c>
      <c r="E287" t="s">
        <v>370</v>
      </c>
      <c r="F287" t="s">
        <v>170</v>
      </c>
      <c r="G287">
        <v>8</v>
      </c>
      <c r="H287">
        <v>183</v>
      </c>
      <c r="I287">
        <v>1187</v>
      </c>
      <c r="J287">
        <v>547</v>
      </c>
      <c r="K287">
        <v>0</v>
      </c>
      <c r="L287">
        <v>0</v>
      </c>
      <c r="M287">
        <v>0</v>
      </c>
      <c r="N287">
        <v>0</v>
      </c>
      <c r="O287">
        <v>0</v>
      </c>
      <c r="P287">
        <v>0</v>
      </c>
      <c r="Q287" s="75">
        <v>45734.584363425929</v>
      </c>
      <c r="R287">
        <v>0</v>
      </c>
      <c r="S287">
        <v>1</v>
      </c>
      <c r="T287">
        <v>2</v>
      </c>
      <c r="V287" s="75">
        <v>45821.787344135802</v>
      </c>
      <c r="W287" s="75">
        <v>45821.787344135802</v>
      </c>
    </row>
    <row r="288" spans="1:23" x14ac:dyDescent="0.35">
      <c r="A288">
        <v>2024</v>
      </c>
      <c r="B288" t="s">
        <v>767</v>
      </c>
      <c r="C288" t="s">
        <v>768</v>
      </c>
      <c r="D288" t="s">
        <v>38</v>
      </c>
      <c r="E288" t="s">
        <v>236</v>
      </c>
      <c r="F288" t="s">
        <v>170</v>
      </c>
      <c r="G288">
        <v>34</v>
      </c>
      <c r="H288">
        <v>291.5</v>
      </c>
      <c r="I288">
        <v>2041</v>
      </c>
      <c r="J288">
        <v>1632</v>
      </c>
      <c r="K288">
        <v>0</v>
      </c>
      <c r="L288">
        <v>0</v>
      </c>
      <c r="M288">
        <v>0</v>
      </c>
      <c r="N288">
        <v>0</v>
      </c>
      <c r="O288">
        <v>0</v>
      </c>
      <c r="P288">
        <v>0</v>
      </c>
      <c r="Q288" s="75">
        <v>45740.921990740739</v>
      </c>
      <c r="R288">
        <v>0</v>
      </c>
      <c r="S288">
        <v>1</v>
      </c>
      <c r="T288">
        <v>2</v>
      </c>
      <c r="V288" s="75">
        <v>45821.787344135802</v>
      </c>
      <c r="W288" s="75">
        <v>45821.787344135802</v>
      </c>
    </row>
    <row r="289" spans="1:23" x14ac:dyDescent="0.35">
      <c r="A289">
        <v>2024</v>
      </c>
      <c r="B289" t="s">
        <v>769</v>
      </c>
      <c r="C289" t="s">
        <v>770</v>
      </c>
      <c r="D289" t="s">
        <v>38</v>
      </c>
      <c r="E289" t="s">
        <v>197</v>
      </c>
      <c r="F289" t="s">
        <v>170</v>
      </c>
      <c r="G289">
        <v>8</v>
      </c>
      <c r="H289">
        <v>210</v>
      </c>
      <c r="I289">
        <v>713</v>
      </c>
      <c r="J289">
        <v>2011</v>
      </c>
      <c r="K289">
        <v>0</v>
      </c>
      <c r="L289">
        <v>0</v>
      </c>
      <c r="M289">
        <v>0</v>
      </c>
      <c r="N289">
        <v>0</v>
      </c>
      <c r="O289">
        <v>0</v>
      </c>
      <c r="P289">
        <v>0</v>
      </c>
      <c r="Q289" s="75">
        <v>45715.790497685186</v>
      </c>
      <c r="R289">
        <v>0</v>
      </c>
      <c r="S289">
        <v>1</v>
      </c>
      <c r="T289">
        <v>2</v>
      </c>
      <c r="V289" s="75">
        <v>45821.787344135802</v>
      </c>
      <c r="W289" s="75">
        <v>45821.787344135802</v>
      </c>
    </row>
    <row r="290" spans="1:23" x14ac:dyDescent="0.35">
      <c r="A290">
        <v>2024</v>
      </c>
      <c r="B290" t="s">
        <v>771</v>
      </c>
      <c r="C290" t="s">
        <v>772</v>
      </c>
      <c r="D290" t="s">
        <v>38</v>
      </c>
      <c r="E290" t="s">
        <v>261</v>
      </c>
      <c r="F290" t="s">
        <v>170</v>
      </c>
      <c r="G290">
        <v>4</v>
      </c>
      <c r="H290">
        <v>5</v>
      </c>
      <c r="I290">
        <v>34</v>
      </c>
      <c r="J290">
        <v>69</v>
      </c>
      <c r="K290">
        <v>0</v>
      </c>
      <c r="L290">
        <v>0</v>
      </c>
      <c r="M290">
        <v>0</v>
      </c>
      <c r="N290">
        <v>0</v>
      </c>
      <c r="O290">
        <v>0</v>
      </c>
      <c r="P290">
        <v>0</v>
      </c>
      <c r="Q290" s="75">
        <v>45715.887337962966</v>
      </c>
      <c r="R290">
        <v>0</v>
      </c>
      <c r="S290">
        <v>0</v>
      </c>
      <c r="T290">
        <v>2</v>
      </c>
      <c r="V290" s="75">
        <v>45821.787344135802</v>
      </c>
      <c r="W290" s="75">
        <v>45821.787344135802</v>
      </c>
    </row>
    <row r="291" spans="1:23" x14ac:dyDescent="0.35">
      <c r="A291">
        <v>2024</v>
      </c>
      <c r="B291" t="s">
        <v>773</v>
      </c>
      <c r="C291" t="s">
        <v>774</v>
      </c>
      <c r="D291" t="s">
        <v>38</v>
      </c>
      <c r="E291" t="s">
        <v>278</v>
      </c>
      <c r="F291" t="s">
        <v>170</v>
      </c>
      <c r="G291">
        <v>39</v>
      </c>
      <c r="H291">
        <v>49</v>
      </c>
      <c r="I291">
        <v>162</v>
      </c>
      <c r="J291">
        <v>16</v>
      </c>
      <c r="K291">
        <v>0</v>
      </c>
      <c r="L291">
        <v>0</v>
      </c>
      <c r="M291">
        <v>0</v>
      </c>
      <c r="N291">
        <v>0</v>
      </c>
      <c r="O291">
        <v>0</v>
      </c>
      <c r="P291">
        <v>0</v>
      </c>
      <c r="Q291" s="75">
        <v>45665.740185185183</v>
      </c>
      <c r="R291">
        <v>0</v>
      </c>
      <c r="S291">
        <v>0</v>
      </c>
      <c r="T291">
        <v>2</v>
      </c>
      <c r="V291" s="75">
        <v>45821.787344135802</v>
      </c>
      <c r="W291" s="75">
        <v>45821.787344135802</v>
      </c>
    </row>
    <row r="292" spans="1:23" x14ac:dyDescent="0.35">
      <c r="A292">
        <v>2024</v>
      </c>
      <c r="B292" t="s">
        <v>775</v>
      </c>
      <c r="C292" t="s">
        <v>776</v>
      </c>
      <c r="D292" t="s">
        <v>38</v>
      </c>
      <c r="E292" t="s">
        <v>278</v>
      </c>
      <c r="F292" t="s">
        <v>170</v>
      </c>
      <c r="G292">
        <v>47</v>
      </c>
      <c r="H292">
        <v>670.5</v>
      </c>
      <c r="I292">
        <v>4897</v>
      </c>
      <c r="J292">
        <v>3652</v>
      </c>
      <c r="K292">
        <v>0</v>
      </c>
      <c r="L292">
        <v>0</v>
      </c>
      <c r="M292">
        <v>0</v>
      </c>
      <c r="N292">
        <v>0</v>
      </c>
      <c r="O292">
        <v>0</v>
      </c>
      <c r="P292">
        <v>0</v>
      </c>
      <c r="Q292" s="75">
        <v>45660.619502314818</v>
      </c>
      <c r="R292">
        <v>0</v>
      </c>
      <c r="S292">
        <v>0</v>
      </c>
      <c r="T292">
        <v>2</v>
      </c>
      <c r="V292" s="75">
        <v>45821.787344135802</v>
      </c>
      <c r="W292" s="75">
        <v>45821.787344135802</v>
      </c>
    </row>
    <row r="293" spans="1:23" x14ac:dyDescent="0.35">
      <c r="A293">
        <v>2024</v>
      </c>
      <c r="B293" t="s">
        <v>777</v>
      </c>
      <c r="C293" t="s">
        <v>778</v>
      </c>
      <c r="D293" t="s">
        <v>38</v>
      </c>
      <c r="E293" t="s">
        <v>563</v>
      </c>
      <c r="F293" t="s">
        <v>170</v>
      </c>
      <c r="G293">
        <v>7</v>
      </c>
      <c r="H293">
        <v>23</v>
      </c>
      <c r="I293">
        <v>227</v>
      </c>
      <c r="J293">
        <v>427</v>
      </c>
      <c r="K293">
        <v>0</v>
      </c>
      <c r="L293">
        <v>0</v>
      </c>
      <c r="M293">
        <v>0</v>
      </c>
      <c r="N293">
        <v>0</v>
      </c>
      <c r="O293">
        <v>0</v>
      </c>
      <c r="P293">
        <v>0</v>
      </c>
      <c r="Q293" s="75">
        <v>45681.883518518516</v>
      </c>
      <c r="R293">
        <v>0</v>
      </c>
      <c r="S293">
        <v>0</v>
      </c>
      <c r="T293">
        <v>2</v>
      </c>
      <c r="V293" s="75">
        <v>45821.787344135802</v>
      </c>
      <c r="W293" s="75">
        <v>45821.787344135802</v>
      </c>
    </row>
    <row r="294" spans="1:23" x14ac:dyDescent="0.35">
      <c r="A294">
        <v>2024</v>
      </c>
      <c r="B294" t="s">
        <v>779</v>
      </c>
      <c r="C294" t="s">
        <v>780</v>
      </c>
      <c r="D294" t="s">
        <v>38</v>
      </c>
      <c r="E294" t="s">
        <v>182</v>
      </c>
      <c r="F294" t="s">
        <v>170</v>
      </c>
      <c r="G294">
        <v>31</v>
      </c>
      <c r="H294">
        <v>122</v>
      </c>
      <c r="I294">
        <v>1219</v>
      </c>
      <c r="J294">
        <v>22</v>
      </c>
      <c r="K294">
        <v>0</v>
      </c>
      <c r="L294">
        <v>0</v>
      </c>
      <c r="M294">
        <v>0</v>
      </c>
      <c r="N294">
        <v>0</v>
      </c>
      <c r="O294">
        <v>0</v>
      </c>
      <c r="P294">
        <v>0</v>
      </c>
      <c r="Q294" s="75">
        <v>45681.669583333336</v>
      </c>
      <c r="R294">
        <v>0</v>
      </c>
      <c r="S294">
        <v>0</v>
      </c>
      <c r="T294">
        <v>2</v>
      </c>
      <c r="V294" s="75">
        <v>45821.787344135802</v>
      </c>
      <c r="W294" s="75">
        <v>45821.787344135802</v>
      </c>
    </row>
    <row r="295" spans="1:23" x14ac:dyDescent="0.35">
      <c r="A295">
        <v>2024</v>
      </c>
      <c r="B295" t="s">
        <v>781</v>
      </c>
      <c r="C295" t="s">
        <v>782</v>
      </c>
      <c r="D295" t="s">
        <v>38</v>
      </c>
      <c r="E295" t="s">
        <v>309</v>
      </c>
      <c r="F295" t="s">
        <v>170</v>
      </c>
      <c r="G295">
        <v>2</v>
      </c>
      <c r="H295">
        <v>27</v>
      </c>
      <c r="I295">
        <v>175</v>
      </c>
      <c r="J295">
        <v>60</v>
      </c>
      <c r="K295">
        <v>0</v>
      </c>
      <c r="L295">
        <v>0</v>
      </c>
      <c r="M295">
        <v>0</v>
      </c>
      <c r="N295">
        <v>0</v>
      </c>
      <c r="O295">
        <v>0</v>
      </c>
      <c r="P295">
        <v>0</v>
      </c>
      <c r="Q295" s="75">
        <v>45733.888796296298</v>
      </c>
      <c r="R295">
        <v>0</v>
      </c>
      <c r="S295">
        <v>0</v>
      </c>
      <c r="T295">
        <v>2</v>
      </c>
      <c r="V295" s="75">
        <v>45821.787344135802</v>
      </c>
      <c r="W295" s="75">
        <v>45821.787344135802</v>
      </c>
    </row>
    <row r="296" spans="1:23" x14ac:dyDescent="0.35">
      <c r="A296">
        <v>2024</v>
      </c>
      <c r="B296" t="s">
        <v>783</v>
      </c>
      <c r="C296" t="s">
        <v>784</v>
      </c>
      <c r="D296" t="s">
        <v>38</v>
      </c>
      <c r="E296" t="s">
        <v>189</v>
      </c>
      <c r="F296" t="s">
        <v>170</v>
      </c>
      <c r="G296">
        <v>17</v>
      </c>
      <c r="H296">
        <v>132.75</v>
      </c>
      <c r="I296">
        <v>1021</v>
      </c>
      <c r="J296">
        <v>1812</v>
      </c>
      <c r="K296">
        <v>0</v>
      </c>
      <c r="L296">
        <v>0</v>
      </c>
      <c r="M296">
        <v>0</v>
      </c>
      <c r="N296">
        <v>0</v>
      </c>
      <c r="O296">
        <v>0</v>
      </c>
      <c r="P296">
        <v>0</v>
      </c>
      <c r="Q296" s="75">
        <v>45737.078715277778</v>
      </c>
      <c r="R296">
        <v>0</v>
      </c>
      <c r="S296">
        <v>0</v>
      </c>
      <c r="T296">
        <v>2</v>
      </c>
      <c r="V296" s="75">
        <v>45821.787344135802</v>
      </c>
      <c r="W296" s="75">
        <v>45821.787344135802</v>
      </c>
    </row>
    <row r="297" spans="1:23" x14ac:dyDescent="0.35">
      <c r="A297">
        <v>2024</v>
      </c>
      <c r="B297" t="s">
        <v>785</v>
      </c>
      <c r="C297" t="s">
        <v>786</v>
      </c>
      <c r="D297" t="s">
        <v>38</v>
      </c>
      <c r="E297" t="s">
        <v>221</v>
      </c>
      <c r="F297" t="s">
        <v>170</v>
      </c>
      <c r="G297">
        <v>5</v>
      </c>
      <c r="H297">
        <v>133</v>
      </c>
      <c r="I297">
        <v>924</v>
      </c>
      <c r="J297">
        <v>818</v>
      </c>
      <c r="K297">
        <v>0</v>
      </c>
      <c r="L297">
        <v>0</v>
      </c>
      <c r="M297">
        <v>0</v>
      </c>
      <c r="N297">
        <v>0</v>
      </c>
      <c r="O297">
        <v>0</v>
      </c>
      <c r="P297">
        <v>0</v>
      </c>
      <c r="Q297" s="75">
        <v>45671.726412037038</v>
      </c>
      <c r="R297">
        <v>0</v>
      </c>
      <c r="S297">
        <v>0</v>
      </c>
      <c r="T297">
        <v>2</v>
      </c>
      <c r="V297" s="75">
        <v>45821.787344135802</v>
      </c>
      <c r="W297" s="75">
        <v>45821.787344135802</v>
      </c>
    </row>
    <row r="298" spans="1:23" x14ac:dyDescent="0.35">
      <c r="A298">
        <v>2024</v>
      </c>
      <c r="B298" t="s">
        <v>787</v>
      </c>
      <c r="C298" t="s">
        <v>788</v>
      </c>
      <c r="D298" t="s">
        <v>38</v>
      </c>
      <c r="E298" t="s">
        <v>367</v>
      </c>
      <c r="F298" t="s">
        <v>170</v>
      </c>
      <c r="G298">
        <v>8</v>
      </c>
      <c r="H298">
        <v>62.5</v>
      </c>
      <c r="I298">
        <v>241</v>
      </c>
      <c r="J298">
        <v>154</v>
      </c>
      <c r="K298">
        <v>0</v>
      </c>
      <c r="L298">
        <v>0</v>
      </c>
      <c r="M298">
        <v>0</v>
      </c>
      <c r="N298">
        <v>0</v>
      </c>
      <c r="O298">
        <v>0</v>
      </c>
      <c r="P298">
        <v>0</v>
      </c>
      <c r="Q298" s="75">
        <v>45719.625243055554</v>
      </c>
      <c r="R298">
        <v>0</v>
      </c>
      <c r="S298">
        <v>0</v>
      </c>
      <c r="T298">
        <v>2</v>
      </c>
      <c r="V298" s="75">
        <v>45821.787344135802</v>
      </c>
      <c r="W298" s="75">
        <v>45821.787344135802</v>
      </c>
    </row>
    <row r="299" spans="1:23" x14ac:dyDescent="0.35">
      <c r="A299">
        <v>2024</v>
      </c>
      <c r="B299" t="s">
        <v>789</v>
      </c>
      <c r="C299" t="s">
        <v>790</v>
      </c>
      <c r="D299" t="s">
        <v>38</v>
      </c>
      <c r="E299" t="s">
        <v>261</v>
      </c>
      <c r="F299" t="s">
        <v>170</v>
      </c>
      <c r="G299">
        <v>2</v>
      </c>
      <c r="H299">
        <v>27</v>
      </c>
      <c r="I299">
        <v>215</v>
      </c>
      <c r="J299">
        <v>383</v>
      </c>
      <c r="K299">
        <v>0</v>
      </c>
      <c r="L299">
        <v>0</v>
      </c>
      <c r="M299">
        <v>0</v>
      </c>
      <c r="N299">
        <v>0</v>
      </c>
      <c r="O299">
        <v>0</v>
      </c>
      <c r="P299">
        <v>0</v>
      </c>
      <c r="Q299" s="75">
        <v>45688.70888888889</v>
      </c>
      <c r="R299">
        <v>0</v>
      </c>
      <c r="S299">
        <v>0</v>
      </c>
      <c r="T299">
        <v>2</v>
      </c>
      <c r="V299" s="75">
        <v>45821.787344135802</v>
      </c>
      <c r="W299" s="75">
        <v>45821.787344135802</v>
      </c>
    </row>
    <row r="300" spans="1:23" x14ac:dyDescent="0.35">
      <c r="A300">
        <v>2024</v>
      </c>
      <c r="B300" t="s">
        <v>791</v>
      </c>
      <c r="C300" t="s">
        <v>792</v>
      </c>
      <c r="D300" t="s">
        <v>38</v>
      </c>
      <c r="E300" t="s">
        <v>250</v>
      </c>
      <c r="F300" t="s">
        <v>170</v>
      </c>
      <c r="G300">
        <v>22</v>
      </c>
      <c r="H300">
        <v>404.25</v>
      </c>
      <c r="I300">
        <v>3115</v>
      </c>
      <c r="J300">
        <v>2359</v>
      </c>
      <c r="K300">
        <v>0</v>
      </c>
      <c r="L300">
        <v>0</v>
      </c>
      <c r="M300">
        <v>0</v>
      </c>
      <c r="N300">
        <v>0</v>
      </c>
      <c r="O300">
        <v>0</v>
      </c>
      <c r="P300">
        <v>0</v>
      </c>
      <c r="Q300" s="75">
        <v>45694.026979166665</v>
      </c>
      <c r="R300">
        <v>0</v>
      </c>
      <c r="S300">
        <v>0</v>
      </c>
      <c r="T300">
        <v>2</v>
      </c>
      <c r="V300" s="75">
        <v>45821.787344135802</v>
      </c>
      <c r="W300" s="75">
        <v>45821.787344135802</v>
      </c>
    </row>
    <row r="301" spans="1:23" x14ac:dyDescent="0.35">
      <c r="A301">
        <v>2024</v>
      </c>
      <c r="B301" t="s">
        <v>793</v>
      </c>
      <c r="C301" t="s">
        <v>794</v>
      </c>
      <c r="D301" t="s">
        <v>38</v>
      </c>
      <c r="E301" t="s">
        <v>367</v>
      </c>
      <c r="F301" t="s">
        <v>170</v>
      </c>
      <c r="G301">
        <v>13</v>
      </c>
      <c r="H301">
        <v>19.5</v>
      </c>
      <c r="I301">
        <v>170</v>
      </c>
      <c r="J301">
        <v>381</v>
      </c>
      <c r="K301">
        <v>0</v>
      </c>
      <c r="L301">
        <v>0</v>
      </c>
      <c r="M301">
        <v>0</v>
      </c>
      <c r="N301">
        <v>0</v>
      </c>
      <c r="O301">
        <v>0</v>
      </c>
      <c r="P301">
        <v>0</v>
      </c>
      <c r="Q301" s="75">
        <v>45720.66300925926</v>
      </c>
      <c r="R301">
        <v>0</v>
      </c>
      <c r="S301">
        <v>0</v>
      </c>
      <c r="T301">
        <v>2</v>
      </c>
      <c r="V301" s="75">
        <v>45821.787344135802</v>
      </c>
      <c r="W301" s="75">
        <v>45821.787344135802</v>
      </c>
    </row>
    <row r="302" spans="1:23" x14ac:dyDescent="0.35">
      <c r="A302">
        <v>2024</v>
      </c>
      <c r="B302" t="s">
        <v>795</v>
      </c>
      <c r="C302" t="s">
        <v>796</v>
      </c>
      <c r="D302" t="s">
        <v>38</v>
      </c>
      <c r="E302" t="s">
        <v>214</v>
      </c>
      <c r="F302" t="s">
        <v>170</v>
      </c>
      <c r="G302">
        <v>16</v>
      </c>
      <c r="H302">
        <v>187.25</v>
      </c>
      <c r="I302">
        <v>3599</v>
      </c>
      <c r="J302">
        <v>863</v>
      </c>
      <c r="K302">
        <v>0</v>
      </c>
      <c r="L302">
        <v>0</v>
      </c>
      <c r="M302">
        <v>0</v>
      </c>
      <c r="N302">
        <v>0</v>
      </c>
      <c r="O302">
        <v>0</v>
      </c>
      <c r="P302">
        <v>0</v>
      </c>
      <c r="Q302" s="75">
        <v>45686.687314814815</v>
      </c>
      <c r="R302">
        <v>0</v>
      </c>
      <c r="S302">
        <v>0</v>
      </c>
      <c r="T302">
        <v>2</v>
      </c>
      <c r="V302" s="75">
        <v>45821.787344135802</v>
      </c>
      <c r="W302" s="75">
        <v>45821.787344135802</v>
      </c>
    </row>
    <row r="303" spans="1:23" x14ac:dyDescent="0.35">
      <c r="A303">
        <v>2024</v>
      </c>
      <c r="B303" t="s">
        <v>797</v>
      </c>
      <c r="C303" t="s">
        <v>798</v>
      </c>
      <c r="D303" t="s">
        <v>38</v>
      </c>
      <c r="E303" t="s">
        <v>370</v>
      </c>
      <c r="F303" t="s">
        <v>170</v>
      </c>
      <c r="G303">
        <v>28</v>
      </c>
      <c r="H303">
        <v>556.25</v>
      </c>
      <c r="I303">
        <v>3050</v>
      </c>
      <c r="J303">
        <v>3386</v>
      </c>
      <c r="K303">
        <v>0</v>
      </c>
      <c r="L303">
        <v>0</v>
      </c>
      <c r="M303">
        <v>0</v>
      </c>
      <c r="N303">
        <v>0</v>
      </c>
      <c r="O303">
        <v>0</v>
      </c>
      <c r="P303">
        <v>0</v>
      </c>
      <c r="Q303" s="75">
        <v>45721.862453703703</v>
      </c>
      <c r="R303">
        <v>0</v>
      </c>
      <c r="S303">
        <v>0</v>
      </c>
      <c r="T303">
        <v>2</v>
      </c>
      <c r="V303" s="75">
        <v>45821.787344135802</v>
      </c>
      <c r="W303" s="75">
        <v>45821.787344135802</v>
      </c>
    </row>
    <row r="304" spans="1:23" x14ac:dyDescent="0.35">
      <c r="A304">
        <v>2024</v>
      </c>
      <c r="B304" t="s">
        <v>799</v>
      </c>
      <c r="C304" t="s">
        <v>800</v>
      </c>
      <c r="D304" t="s">
        <v>38</v>
      </c>
      <c r="E304" t="s">
        <v>309</v>
      </c>
      <c r="F304" t="s">
        <v>170</v>
      </c>
      <c r="G304">
        <v>32</v>
      </c>
      <c r="H304">
        <v>575.75</v>
      </c>
      <c r="I304">
        <v>2872</v>
      </c>
      <c r="J304">
        <v>1061</v>
      </c>
      <c r="K304">
        <v>0</v>
      </c>
      <c r="L304">
        <v>0</v>
      </c>
      <c r="M304">
        <v>0</v>
      </c>
      <c r="N304">
        <v>0</v>
      </c>
      <c r="O304">
        <v>0</v>
      </c>
      <c r="P304">
        <v>0</v>
      </c>
      <c r="Q304" s="75">
        <v>45747.125358796293</v>
      </c>
      <c r="R304">
        <v>0</v>
      </c>
      <c r="S304">
        <v>0</v>
      </c>
      <c r="T304">
        <v>2</v>
      </c>
      <c r="V304" s="75">
        <v>45821.787344135802</v>
      </c>
      <c r="W304" s="75">
        <v>45821.787344135802</v>
      </c>
    </row>
    <row r="305" spans="1:23" x14ac:dyDescent="0.35">
      <c r="A305">
        <v>2024</v>
      </c>
      <c r="B305" t="s">
        <v>801</v>
      </c>
      <c r="C305" t="s">
        <v>802</v>
      </c>
      <c r="D305" t="s">
        <v>38</v>
      </c>
      <c r="E305" t="s">
        <v>197</v>
      </c>
      <c r="F305" t="s">
        <v>170</v>
      </c>
      <c r="G305">
        <v>4</v>
      </c>
      <c r="H305">
        <v>62</v>
      </c>
      <c r="I305">
        <v>125</v>
      </c>
      <c r="J305">
        <v>172</v>
      </c>
      <c r="K305">
        <v>0</v>
      </c>
      <c r="L305">
        <v>0</v>
      </c>
      <c r="M305">
        <v>0</v>
      </c>
      <c r="N305">
        <v>0</v>
      </c>
      <c r="O305">
        <v>0</v>
      </c>
      <c r="P305">
        <v>0</v>
      </c>
      <c r="Q305" s="75">
        <v>45716.804756944446</v>
      </c>
      <c r="R305">
        <v>0</v>
      </c>
      <c r="S305">
        <v>0</v>
      </c>
      <c r="T305">
        <v>2</v>
      </c>
      <c r="V305" s="75">
        <v>45821.787344135802</v>
      </c>
      <c r="W305" s="75">
        <v>45821.787344135802</v>
      </c>
    </row>
    <row r="306" spans="1:23" x14ac:dyDescent="0.35">
      <c r="A306">
        <v>2024</v>
      </c>
      <c r="B306" t="s">
        <v>803</v>
      </c>
      <c r="C306" t="s">
        <v>804</v>
      </c>
      <c r="D306" t="s">
        <v>38</v>
      </c>
      <c r="E306" t="s">
        <v>805</v>
      </c>
      <c r="F306" t="s">
        <v>170</v>
      </c>
      <c r="G306">
        <v>7</v>
      </c>
      <c r="H306">
        <v>286</v>
      </c>
      <c r="I306">
        <v>1271</v>
      </c>
      <c r="J306">
        <v>1072</v>
      </c>
      <c r="K306">
        <v>0</v>
      </c>
      <c r="L306">
        <v>0</v>
      </c>
      <c r="M306">
        <v>0</v>
      </c>
      <c r="N306">
        <v>0</v>
      </c>
      <c r="O306">
        <v>0</v>
      </c>
      <c r="P306">
        <v>0</v>
      </c>
      <c r="Q306" s="75">
        <v>45671.723483796297</v>
      </c>
      <c r="R306">
        <v>0</v>
      </c>
      <c r="S306">
        <v>0</v>
      </c>
      <c r="T306">
        <v>2</v>
      </c>
      <c r="V306" s="75">
        <v>45821.787344135802</v>
      </c>
      <c r="W306" s="75">
        <v>45821.787344135802</v>
      </c>
    </row>
    <row r="307" spans="1:23" x14ac:dyDescent="0.35">
      <c r="A307">
        <v>2024</v>
      </c>
      <c r="B307" t="s">
        <v>806</v>
      </c>
      <c r="C307" t="s">
        <v>807</v>
      </c>
      <c r="D307" t="s">
        <v>38</v>
      </c>
      <c r="E307" t="s">
        <v>296</v>
      </c>
      <c r="F307" t="s">
        <v>170</v>
      </c>
      <c r="G307">
        <v>15</v>
      </c>
      <c r="H307">
        <v>464</v>
      </c>
      <c r="I307">
        <v>2466</v>
      </c>
      <c r="J307">
        <v>1801</v>
      </c>
      <c r="K307">
        <v>0</v>
      </c>
      <c r="L307">
        <v>0</v>
      </c>
      <c r="M307">
        <v>0</v>
      </c>
      <c r="N307">
        <v>0</v>
      </c>
      <c r="O307">
        <v>0</v>
      </c>
      <c r="P307">
        <v>0</v>
      </c>
      <c r="Q307" s="75">
        <v>45716.83084490741</v>
      </c>
      <c r="R307">
        <v>0</v>
      </c>
      <c r="S307">
        <v>0</v>
      </c>
      <c r="T307">
        <v>2</v>
      </c>
      <c r="V307" s="75">
        <v>45821.787344135802</v>
      </c>
      <c r="W307" s="75">
        <v>45821.787344135802</v>
      </c>
    </row>
    <row r="308" spans="1:23" x14ac:dyDescent="0.35">
      <c r="A308">
        <v>2024</v>
      </c>
      <c r="B308" t="s">
        <v>808</v>
      </c>
      <c r="C308" t="s">
        <v>809</v>
      </c>
      <c r="D308" t="s">
        <v>38</v>
      </c>
      <c r="E308" t="s">
        <v>261</v>
      </c>
      <c r="F308" t="s">
        <v>170</v>
      </c>
      <c r="G308">
        <v>2</v>
      </c>
      <c r="H308">
        <v>39</v>
      </c>
      <c r="I308">
        <v>334</v>
      </c>
      <c r="J308">
        <v>112</v>
      </c>
      <c r="K308">
        <v>0</v>
      </c>
      <c r="L308">
        <v>0</v>
      </c>
      <c r="M308">
        <v>0</v>
      </c>
      <c r="N308">
        <v>0</v>
      </c>
      <c r="O308">
        <v>0</v>
      </c>
      <c r="P308">
        <v>0</v>
      </c>
      <c r="Q308" s="75">
        <v>45670.534166666665</v>
      </c>
      <c r="R308">
        <v>0</v>
      </c>
      <c r="S308">
        <v>0</v>
      </c>
      <c r="T308">
        <v>2</v>
      </c>
      <c r="V308" s="75">
        <v>45821.787344135802</v>
      </c>
      <c r="W308" s="75">
        <v>45821.787344135802</v>
      </c>
    </row>
    <row r="309" spans="1:23" x14ac:dyDescent="0.35">
      <c r="A309">
        <v>2024</v>
      </c>
      <c r="B309" t="s">
        <v>810</v>
      </c>
      <c r="C309" t="s">
        <v>811</v>
      </c>
      <c r="D309" t="s">
        <v>38</v>
      </c>
      <c r="E309" t="s">
        <v>352</v>
      </c>
      <c r="F309" t="s">
        <v>170</v>
      </c>
      <c r="G309">
        <v>53</v>
      </c>
      <c r="H309">
        <v>1134</v>
      </c>
      <c r="I309">
        <v>7473</v>
      </c>
      <c r="J309">
        <v>2316</v>
      </c>
      <c r="K309">
        <v>0</v>
      </c>
      <c r="L309">
        <v>0</v>
      </c>
      <c r="M309">
        <v>0</v>
      </c>
      <c r="N309">
        <v>0</v>
      </c>
      <c r="O309">
        <v>0</v>
      </c>
      <c r="P309">
        <v>0</v>
      </c>
      <c r="Q309" s="75">
        <v>45713.671226851853</v>
      </c>
      <c r="R309">
        <v>0</v>
      </c>
      <c r="S309">
        <v>0</v>
      </c>
      <c r="T309">
        <v>2</v>
      </c>
      <c r="V309" s="75">
        <v>45821.787344135802</v>
      </c>
      <c r="W309" s="75">
        <v>45821.787344135802</v>
      </c>
    </row>
    <row r="310" spans="1:23" x14ac:dyDescent="0.35">
      <c r="A310">
        <v>2024</v>
      </c>
      <c r="B310" t="s">
        <v>812</v>
      </c>
      <c r="C310" t="s">
        <v>813</v>
      </c>
      <c r="D310" t="s">
        <v>38</v>
      </c>
      <c r="E310" t="s">
        <v>289</v>
      </c>
      <c r="F310" t="s">
        <v>170</v>
      </c>
      <c r="G310">
        <v>7</v>
      </c>
      <c r="H310">
        <v>35</v>
      </c>
      <c r="I310">
        <v>429</v>
      </c>
      <c r="J310">
        <v>574</v>
      </c>
      <c r="K310">
        <v>0</v>
      </c>
      <c r="L310">
        <v>0</v>
      </c>
      <c r="M310">
        <v>0</v>
      </c>
      <c r="N310">
        <v>0</v>
      </c>
      <c r="O310">
        <v>0</v>
      </c>
      <c r="P310">
        <v>0</v>
      </c>
      <c r="Q310" s="75">
        <v>45684.631238425929</v>
      </c>
      <c r="R310">
        <v>0</v>
      </c>
      <c r="S310">
        <v>0</v>
      </c>
      <c r="T310">
        <v>2</v>
      </c>
      <c r="V310" s="75">
        <v>45821.787344135802</v>
      </c>
      <c r="W310" s="75">
        <v>45821.787344135802</v>
      </c>
    </row>
    <row r="311" spans="1:23" x14ac:dyDescent="0.35">
      <c r="A311">
        <v>2024</v>
      </c>
      <c r="B311" t="s">
        <v>814</v>
      </c>
      <c r="C311" t="s">
        <v>815</v>
      </c>
      <c r="D311" t="s">
        <v>38</v>
      </c>
      <c r="E311" t="s">
        <v>563</v>
      </c>
      <c r="F311" t="s">
        <v>170</v>
      </c>
      <c r="G311">
        <v>8</v>
      </c>
      <c r="H311">
        <v>8</v>
      </c>
      <c r="I311">
        <v>110</v>
      </c>
      <c r="J311">
        <v>202</v>
      </c>
      <c r="K311">
        <v>0</v>
      </c>
      <c r="L311">
        <v>0</v>
      </c>
      <c r="M311">
        <v>0</v>
      </c>
      <c r="N311">
        <v>0</v>
      </c>
      <c r="O311">
        <v>0</v>
      </c>
      <c r="P311">
        <v>0</v>
      </c>
      <c r="Q311" s="75">
        <v>45733.709074074075</v>
      </c>
      <c r="R311">
        <v>0</v>
      </c>
      <c r="S311">
        <v>0</v>
      </c>
      <c r="T311">
        <v>2</v>
      </c>
      <c r="V311" s="75">
        <v>45821.787344135802</v>
      </c>
      <c r="W311" s="75">
        <v>45821.787344135802</v>
      </c>
    </row>
    <row r="312" spans="1:23" x14ac:dyDescent="0.35">
      <c r="A312">
        <v>2024</v>
      </c>
      <c r="B312" t="s">
        <v>816</v>
      </c>
      <c r="C312" t="s">
        <v>817</v>
      </c>
      <c r="D312" t="s">
        <v>38</v>
      </c>
      <c r="E312" t="s">
        <v>197</v>
      </c>
      <c r="F312" t="s">
        <v>170</v>
      </c>
      <c r="G312">
        <v>5</v>
      </c>
      <c r="H312">
        <v>20.5</v>
      </c>
      <c r="I312">
        <v>151</v>
      </c>
      <c r="J312">
        <v>188</v>
      </c>
      <c r="K312">
        <v>0</v>
      </c>
      <c r="L312">
        <v>0</v>
      </c>
      <c r="M312">
        <v>0</v>
      </c>
      <c r="N312">
        <v>0</v>
      </c>
      <c r="O312">
        <v>0</v>
      </c>
      <c r="P312">
        <v>0</v>
      </c>
      <c r="Q312" s="75">
        <v>45730.76321759259</v>
      </c>
      <c r="R312">
        <v>0</v>
      </c>
      <c r="S312">
        <v>0</v>
      </c>
      <c r="T312">
        <v>2</v>
      </c>
      <c r="V312" s="75">
        <v>45821.787344135802</v>
      </c>
      <c r="W312" s="75">
        <v>45821.787344135802</v>
      </c>
    </row>
    <row r="313" spans="1:23" x14ac:dyDescent="0.35">
      <c r="A313">
        <v>2024</v>
      </c>
      <c r="B313" t="s">
        <v>818</v>
      </c>
      <c r="C313" t="s">
        <v>819</v>
      </c>
      <c r="D313" t="s">
        <v>38</v>
      </c>
      <c r="E313" t="s">
        <v>273</v>
      </c>
      <c r="F313" t="s">
        <v>170</v>
      </c>
      <c r="G313">
        <v>10</v>
      </c>
      <c r="H313">
        <v>19.5</v>
      </c>
      <c r="I313">
        <v>157</v>
      </c>
      <c r="J313">
        <v>279</v>
      </c>
      <c r="K313">
        <v>0</v>
      </c>
      <c r="L313">
        <v>0</v>
      </c>
      <c r="M313">
        <v>0</v>
      </c>
      <c r="N313">
        <v>0</v>
      </c>
      <c r="O313">
        <v>0</v>
      </c>
      <c r="P313">
        <v>0</v>
      </c>
      <c r="Q313" s="75">
        <v>45733.908831018518</v>
      </c>
      <c r="R313">
        <v>0</v>
      </c>
      <c r="S313">
        <v>0</v>
      </c>
      <c r="T313">
        <v>2</v>
      </c>
      <c r="V313" s="75">
        <v>45821.787344135802</v>
      </c>
      <c r="W313" s="75">
        <v>45821.787344135802</v>
      </c>
    </row>
    <row r="314" spans="1:23" x14ac:dyDescent="0.35">
      <c r="A314">
        <v>2024</v>
      </c>
      <c r="B314" t="s">
        <v>820</v>
      </c>
      <c r="C314" t="s">
        <v>821</v>
      </c>
      <c r="D314" t="s">
        <v>38</v>
      </c>
      <c r="E314" t="s">
        <v>261</v>
      </c>
      <c r="F314" t="s">
        <v>170</v>
      </c>
      <c r="G314">
        <v>1</v>
      </c>
      <c r="H314">
        <v>1</v>
      </c>
      <c r="I314">
        <v>4</v>
      </c>
      <c r="J314">
        <v>1</v>
      </c>
      <c r="K314">
        <v>0</v>
      </c>
      <c r="L314">
        <v>0</v>
      </c>
      <c r="M314">
        <v>0</v>
      </c>
      <c r="N314">
        <v>0</v>
      </c>
      <c r="O314">
        <v>0</v>
      </c>
      <c r="P314">
        <v>0</v>
      </c>
      <c r="Q314" s="75">
        <v>45720.716053240743</v>
      </c>
      <c r="R314">
        <v>0</v>
      </c>
      <c r="S314">
        <v>0</v>
      </c>
      <c r="T314">
        <v>2</v>
      </c>
      <c r="V314" s="75">
        <v>45821.787344135802</v>
      </c>
      <c r="W314" s="75">
        <v>45821.787344135802</v>
      </c>
    </row>
    <row r="315" spans="1:23" x14ac:dyDescent="0.35">
      <c r="A315">
        <v>2024</v>
      </c>
      <c r="B315" t="s">
        <v>822</v>
      </c>
      <c r="C315" t="s">
        <v>823</v>
      </c>
      <c r="D315" t="s">
        <v>38</v>
      </c>
      <c r="E315" t="s">
        <v>309</v>
      </c>
      <c r="F315" t="s">
        <v>170</v>
      </c>
      <c r="G315">
        <v>3</v>
      </c>
      <c r="H315">
        <v>24</v>
      </c>
      <c r="I315">
        <v>60</v>
      </c>
      <c r="J315">
        <v>35</v>
      </c>
      <c r="K315">
        <v>0</v>
      </c>
      <c r="L315">
        <v>0</v>
      </c>
      <c r="M315">
        <v>0</v>
      </c>
      <c r="N315">
        <v>0</v>
      </c>
      <c r="O315">
        <v>0</v>
      </c>
      <c r="P315">
        <v>0</v>
      </c>
      <c r="Q315" s="75">
        <v>45659.912754629629</v>
      </c>
      <c r="R315">
        <v>0</v>
      </c>
      <c r="S315">
        <v>0</v>
      </c>
      <c r="T315">
        <v>2</v>
      </c>
      <c r="V315" s="75">
        <v>45821.787344135802</v>
      </c>
      <c r="W315" s="75">
        <v>45821.787344135802</v>
      </c>
    </row>
    <row r="316" spans="1:23" x14ac:dyDescent="0.35">
      <c r="A316">
        <v>2024</v>
      </c>
      <c r="B316" t="s">
        <v>824</v>
      </c>
      <c r="C316" t="s">
        <v>825</v>
      </c>
      <c r="D316" t="s">
        <v>38</v>
      </c>
      <c r="E316" t="s">
        <v>197</v>
      </c>
      <c r="F316" t="s">
        <v>170</v>
      </c>
      <c r="G316">
        <v>3</v>
      </c>
      <c r="H316">
        <v>65.5</v>
      </c>
      <c r="I316">
        <v>390</v>
      </c>
      <c r="J316">
        <v>384</v>
      </c>
      <c r="K316">
        <v>0</v>
      </c>
      <c r="L316">
        <v>0</v>
      </c>
      <c r="M316">
        <v>0</v>
      </c>
      <c r="N316">
        <v>0</v>
      </c>
      <c r="O316">
        <v>0</v>
      </c>
      <c r="P316">
        <v>0</v>
      </c>
      <c r="Q316" s="75">
        <v>45727.583333333336</v>
      </c>
      <c r="R316">
        <v>0</v>
      </c>
      <c r="S316">
        <v>0</v>
      </c>
      <c r="T316">
        <v>2</v>
      </c>
      <c r="V316" s="75">
        <v>45821.787344135802</v>
      </c>
      <c r="W316" s="75">
        <v>45821.787344135802</v>
      </c>
    </row>
    <row r="317" spans="1:23" x14ac:dyDescent="0.35">
      <c r="A317">
        <v>2024</v>
      </c>
      <c r="B317" t="s">
        <v>826</v>
      </c>
      <c r="C317" t="s">
        <v>827</v>
      </c>
      <c r="D317" t="s">
        <v>38</v>
      </c>
      <c r="E317" t="s">
        <v>192</v>
      </c>
      <c r="F317" t="s">
        <v>170</v>
      </c>
      <c r="G317">
        <v>33</v>
      </c>
      <c r="H317">
        <v>188.5</v>
      </c>
      <c r="I317">
        <v>1505</v>
      </c>
      <c r="J317">
        <v>4016</v>
      </c>
      <c r="K317">
        <v>0</v>
      </c>
      <c r="L317">
        <v>0</v>
      </c>
      <c r="M317">
        <v>0</v>
      </c>
      <c r="N317">
        <v>0</v>
      </c>
      <c r="O317">
        <v>0</v>
      </c>
      <c r="P317">
        <v>0</v>
      </c>
      <c r="Q317" s="75">
        <v>45680.605208333334</v>
      </c>
      <c r="R317">
        <v>0</v>
      </c>
      <c r="S317">
        <v>0</v>
      </c>
      <c r="T317">
        <v>2</v>
      </c>
      <c r="V317" s="75">
        <v>45821.787344135802</v>
      </c>
      <c r="W317" s="75">
        <v>45821.787344135802</v>
      </c>
    </row>
    <row r="318" spans="1:23" x14ac:dyDescent="0.35">
      <c r="A318">
        <v>2024</v>
      </c>
      <c r="B318" t="s">
        <v>828</v>
      </c>
      <c r="C318" t="s">
        <v>829</v>
      </c>
      <c r="D318" t="s">
        <v>38</v>
      </c>
      <c r="E318" t="s">
        <v>197</v>
      </c>
      <c r="F318" t="s">
        <v>170</v>
      </c>
      <c r="G318">
        <v>1</v>
      </c>
      <c r="H318">
        <v>33</v>
      </c>
      <c r="I318">
        <v>888</v>
      </c>
      <c r="J318">
        <v>765</v>
      </c>
      <c r="K318">
        <v>0</v>
      </c>
      <c r="L318">
        <v>0</v>
      </c>
      <c r="M318">
        <v>0</v>
      </c>
      <c r="N318">
        <v>0</v>
      </c>
      <c r="O318">
        <v>0</v>
      </c>
      <c r="P318">
        <v>0</v>
      </c>
      <c r="Q318" s="75">
        <v>45729.625381944446</v>
      </c>
      <c r="R318">
        <v>0</v>
      </c>
      <c r="S318">
        <v>0</v>
      </c>
      <c r="T318">
        <v>2</v>
      </c>
      <c r="V318" s="75">
        <v>45821.787344135802</v>
      </c>
      <c r="W318" s="75">
        <v>45821.787344135802</v>
      </c>
    </row>
    <row r="319" spans="1:23" x14ac:dyDescent="0.35">
      <c r="A319">
        <v>2024</v>
      </c>
      <c r="B319" t="s">
        <v>830</v>
      </c>
      <c r="C319" t="s">
        <v>831</v>
      </c>
      <c r="D319" t="s">
        <v>38</v>
      </c>
      <c r="E319" t="s">
        <v>189</v>
      </c>
      <c r="F319" t="s">
        <v>170</v>
      </c>
      <c r="G319">
        <v>4</v>
      </c>
      <c r="H319">
        <v>26</v>
      </c>
      <c r="I319">
        <v>194</v>
      </c>
      <c r="J319">
        <v>133</v>
      </c>
      <c r="K319">
        <v>0</v>
      </c>
      <c r="L319">
        <v>0</v>
      </c>
      <c r="M319">
        <v>0</v>
      </c>
      <c r="N319">
        <v>0</v>
      </c>
      <c r="O319">
        <v>0</v>
      </c>
      <c r="P319">
        <v>0</v>
      </c>
      <c r="Q319" s="75">
        <v>45743.632245370369</v>
      </c>
      <c r="R319">
        <v>0</v>
      </c>
      <c r="S319">
        <v>0</v>
      </c>
      <c r="T319">
        <v>2</v>
      </c>
      <c r="V319" s="75">
        <v>45821.787344135802</v>
      </c>
      <c r="W319" s="75">
        <v>45821.787344135802</v>
      </c>
    </row>
    <row r="320" spans="1:23" x14ac:dyDescent="0.35">
      <c r="A320">
        <v>2024</v>
      </c>
      <c r="B320" t="s">
        <v>832</v>
      </c>
      <c r="C320" t="s">
        <v>833</v>
      </c>
      <c r="D320" t="s">
        <v>38</v>
      </c>
      <c r="E320" t="s">
        <v>521</v>
      </c>
      <c r="F320" t="s">
        <v>170</v>
      </c>
      <c r="G320">
        <v>3</v>
      </c>
      <c r="H320">
        <v>11</v>
      </c>
      <c r="I320">
        <v>52</v>
      </c>
      <c r="J320">
        <v>16</v>
      </c>
      <c r="K320">
        <v>0</v>
      </c>
      <c r="L320">
        <v>0</v>
      </c>
      <c r="M320">
        <v>0</v>
      </c>
      <c r="N320">
        <v>0</v>
      </c>
      <c r="O320">
        <v>0</v>
      </c>
      <c r="P320">
        <v>0</v>
      </c>
      <c r="Q320" s="75"/>
      <c r="R320">
        <v>0</v>
      </c>
      <c r="S320">
        <v>0</v>
      </c>
      <c r="T320">
        <v>2</v>
      </c>
      <c r="V320" s="75">
        <v>45821.787344135802</v>
      </c>
      <c r="W320" s="75">
        <v>45821.787344135802</v>
      </c>
    </row>
    <row r="321" spans="1:23" x14ac:dyDescent="0.35">
      <c r="A321">
        <v>2024</v>
      </c>
      <c r="B321" t="s">
        <v>834</v>
      </c>
      <c r="C321" t="s">
        <v>835</v>
      </c>
      <c r="D321" t="s">
        <v>38</v>
      </c>
      <c r="E321" t="s">
        <v>192</v>
      </c>
      <c r="F321" t="s">
        <v>170</v>
      </c>
      <c r="G321">
        <v>17</v>
      </c>
      <c r="H321">
        <v>17</v>
      </c>
      <c r="I321">
        <v>693</v>
      </c>
      <c r="J321">
        <v>895</v>
      </c>
      <c r="K321">
        <v>0</v>
      </c>
      <c r="L321">
        <v>0</v>
      </c>
      <c r="M321">
        <v>0</v>
      </c>
      <c r="N321">
        <v>0</v>
      </c>
      <c r="O321">
        <v>0</v>
      </c>
      <c r="P321">
        <v>0</v>
      </c>
      <c r="Q321" s="75">
        <v>45685.704768518517</v>
      </c>
      <c r="R321">
        <v>0</v>
      </c>
      <c r="S321">
        <v>0</v>
      </c>
      <c r="T321">
        <v>2</v>
      </c>
      <c r="V321" s="75">
        <v>45821.787344135802</v>
      </c>
      <c r="W321" s="75">
        <v>45821.787344135802</v>
      </c>
    </row>
    <row r="322" spans="1:23" x14ac:dyDescent="0.35">
      <c r="A322">
        <v>2024</v>
      </c>
      <c r="B322" t="s">
        <v>836</v>
      </c>
      <c r="C322" t="s">
        <v>837</v>
      </c>
      <c r="D322" t="s">
        <v>38</v>
      </c>
      <c r="E322" t="s">
        <v>309</v>
      </c>
      <c r="F322" t="s">
        <v>170</v>
      </c>
      <c r="G322">
        <v>8</v>
      </c>
      <c r="H322">
        <v>48</v>
      </c>
      <c r="I322">
        <v>200</v>
      </c>
      <c r="J322">
        <v>197</v>
      </c>
      <c r="K322">
        <v>0</v>
      </c>
      <c r="L322">
        <v>0</v>
      </c>
      <c r="M322">
        <v>0</v>
      </c>
      <c r="N322">
        <v>0</v>
      </c>
      <c r="O322">
        <v>0</v>
      </c>
      <c r="P322">
        <v>0</v>
      </c>
      <c r="Q322" s="75">
        <v>45729.843425925923</v>
      </c>
      <c r="R322">
        <v>0</v>
      </c>
      <c r="S322">
        <v>0</v>
      </c>
      <c r="T322">
        <v>2</v>
      </c>
      <c r="V322" s="75">
        <v>45821.787344135802</v>
      </c>
      <c r="W322" s="75">
        <v>45821.787344135802</v>
      </c>
    </row>
    <row r="323" spans="1:23" x14ac:dyDescent="0.35">
      <c r="A323">
        <v>2024</v>
      </c>
      <c r="B323" t="s">
        <v>838</v>
      </c>
      <c r="C323" t="s">
        <v>839</v>
      </c>
      <c r="D323" t="s">
        <v>38</v>
      </c>
      <c r="E323" t="s">
        <v>296</v>
      </c>
      <c r="F323" t="s">
        <v>170</v>
      </c>
      <c r="G323">
        <v>26</v>
      </c>
      <c r="H323">
        <v>80.75</v>
      </c>
      <c r="I323">
        <v>792</v>
      </c>
      <c r="J323">
        <v>797</v>
      </c>
      <c r="K323">
        <v>0</v>
      </c>
      <c r="L323">
        <v>0</v>
      </c>
      <c r="M323">
        <v>0</v>
      </c>
      <c r="N323">
        <v>0</v>
      </c>
      <c r="O323">
        <v>0</v>
      </c>
      <c r="P323">
        <v>0</v>
      </c>
      <c r="Q323" s="75">
        <v>45737.751770833333</v>
      </c>
      <c r="R323">
        <v>0</v>
      </c>
      <c r="S323">
        <v>0</v>
      </c>
      <c r="T323">
        <v>2</v>
      </c>
      <c r="V323" s="75">
        <v>45821.787344135802</v>
      </c>
      <c r="W323" s="75">
        <v>45821.787344135802</v>
      </c>
    </row>
    <row r="324" spans="1:23" x14ac:dyDescent="0.35">
      <c r="A324">
        <v>2024</v>
      </c>
      <c r="B324" t="s">
        <v>840</v>
      </c>
      <c r="C324" t="s">
        <v>841</v>
      </c>
      <c r="D324" t="s">
        <v>38</v>
      </c>
      <c r="E324" t="s">
        <v>296</v>
      </c>
      <c r="F324" t="s">
        <v>170</v>
      </c>
      <c r="G324">
        <v>7</v>
      </c>
      <c r="H324">
        <v>131</v>
      </c>
      <c r="I324">
        <v>2477</v>
      </c>
      <c r="J324">
        <v>1517</v>
      </c>
      <c r="K324">
        <v>0</v>
      </c>
      <c r="L324">
        <v>0</v>
      </c>
      <c r="M324">
        <v>0</v>
      </c>
      <c r="N324">
        <v>0</v>
      </c>
      <c r="O324">
        <v>0</v>
      </c>
      <c r="P324">
        <v>0</v>
      </c>
      <c r="Q324" s="75">
        <v>45747.847592592596</v>
      </c>
      <c r="R324">
        <v>0</v>
      </c>
      <c r="S324">
        <v>0</v>
      </c>
      <c r="T324">
        <v>2</v>
      </c>
      <c r="V324" s="75">
        <v>45821.787344135802</v>
      </c>
      <c r="W324" s="75">
        <v>45821.787344135802</v>
      </c>
    </row>
    <row r="325" spans="1:23" x14ac:dyDescent="0.35">
      <c r="A325">
        <v>2024</v>
      </c>
      <c r="B325" t="s">
        <v>842</v>
      </c>
      <c r="C325" t="s">
        <v>843</v>
      </c>
      <c r="D325" t="s">
        <v>38</v>
      </c>
      <c r="E325" t="s">
        <v>309</v>
      </c>
      <c r="F325" t="s">
        <v>170</v>
      </c>
      <c r="G325">
        <v>55</v>
      </c>
      <c r="H325">
        <v>71.5</v>
      </c>
      <c r="I325">
        <v>654</v>
      </c>
      <c r="J325">
        <v>264</v>
      </c>
      <c r="K325">
        <v>0</v>
      </c>
      <c r="L325">
        <v>0</v>
      </c>
      <c r="M325">
        <v>0</v>
      </c>
      <c r="N325">
        <v>0</v>
      </c>
      <c r="O325">
        <v>0</v>
      </c>
      <c r="P325">
        <v>0</v>
      </c>
      <c r="Q325" s="75"/>
      <c r="R325">
        <v>0</v>
      </c>
      <c r="S325">
        <v>0</v>
      </c>
      <c r="T325">
        <v>2</v>
      </c>
      <c r="V325" s="75">
        <v>45821.787344135802</v>
      </c>
      <c r="W325" s="75">
        <v>45821.787344135802</v>
      </c>
    </row>
    <row r="326" spans="1:23" x14ac:dyDescent="0.35">
      <c r="A326">
        <v>2024</v>
      </c>
      <c r="B326" t="s">
        <v>844</v>
      </c>
      <c r="C326" t="s">
        <v>845</v>
      </c>
      <c r="D326" t="s">
        <v>38</v>
      </c>
      <c r="E326" t="s">
        <v>278</v>
      </c>
      <c r="F326" t="s">
        <v>170</v>
      </c>
      <c r="G326">
        <v>40</v>
      </c>
      <c r="H326">
        <v>41</v>
      </c>
      <c r="I326">
        <v>335</v>
      </c>
      <c r="J326">
        <v>332</v>
      </c>
      <c r="K326">
        <v>0</v>
      </c>
      <c r="L326">
        <v>0</v>
      </c>
      <c r="M326">
        <v>0</v>
      </c>
      <c r="N326">
        <v>0</v>
      </c>
      <c r="O326">
        <v>0</v>
      </c>
      <c r="P326">
        <v>0</v>
      </c>
      <c r="Q326" s="75">
        <v>45666.79283564815</v>
      </c>
      <c r="R326">
        <v>0</v>
      </c>
      <c r="S326">
        <v>0</v>
      </c>
      <c r="T326">
        <v>2</v>
      </c>
      <c r="V326" s="75">
        <v>45821.787344135802</v>
      </c>
      <c r="W326" s="75">
        <v>45821.787344135802</v>
      </c>
    </row>
    <row r="327" spans="1:23" x14ac:dyDescent="0.35">
      <c r="A327">
        <v>2024</v>
      </c>
      <c r="B327" t="s">
        <v>846</v>
      </c>
      <c r="C327" t="s">
        <v>847</v>
      </c>
      <c r="D327" t="s">
        <v>38</v>
      </c>
      <c r="E327" t="s">
        <v>264</v>
      </c>
      <c r="F327" t="s">
        <v>170</v>
      </c>
      <c r="G327">
        <v>2</v>
      </c>
      <c r="H327">
        <v>33</v>
      </c>
      <c r="I327">
        <v>308</v>
      </c>
      <c r="J327">
        <v>43</v>
      </c>
      <c r="K327">
        <v>0</v>
      </c>
      <c r="L327">
        <v>0</v>
      </c>
      <c r="M327">
        <v>0</v>
      </c>
      <c r="N327">
        <v>0</v>
      </c>
      <c r="O327">
        <v>0</v>
      </c>
      <c r="P327">
        <v>0</v>
      </c>
      <c r="Q327" s="75">
        <v>45736.603379629632</v>
      </c>
      <c r="R327">
        <v>0</v>
      </c>
      <c r="S327">
        <v>0</v>
      </c>
      <c r="T327">
        <v>2</v>
      </c>
      <c r="V327" s="75">
        <v>45821.787344135802</v>
      </c>
      <c r="W327" s="75">
        <v>45821.787344135802</v>
      </c>
    </row>
    <row r="328" spans="1:23" x14ac:dyDescent="0.35">
      <c r="A328">
        <v>2024</v>
      </c>
      <c r="B328" t="s">
        <v>848</v>
      </c>
      <c r="C328" t="s">
        <v>849</v>
      </c>
      <c r="D328" t="s">
        <v>38</v>
      </c>
      <c r="E328" t="s">
        <v>521</v>
      </c>
      <c r="F328" t="s">
        <v>170</v>
      </c>
      <c r="G328">
        <v>48</v>
      </c>
      <c r="H328">
        <v>960.75</v>
      </c>
      <c r="I328">
        <v>5137</v>
      </c>
      <c r="J328">
        <v>3414</v>
      </c>
      <c r="K328">
        <v>0</v>
      </c>
      <c r="L328">
        <v>0</v>
      </c>
      <c r="M328">
        <v>0</v>
      </c>
      <c r="N328">
        <v>0</v>
      </c>
      <c r="O328">
        <v>0</v>
      </c>
      <c r="P328">
        <v>0</v>
      </c>
      <c r="Q328" s="75">
        <v>45700.870324074072</v>
      </c>
      <c r="R328">
        <v>0</v>
      </c>
      <c r="S328">
        <v>0</v>
      </c>
      <c r="T328">
        <v>2</v>
      </c>
      <c r="V328" s="75">
        <v>45821.787344135802</v>
      </c>
      <c r="W328" s="75">
        <v>45821.787344135802</v>
      </c>
    </row>
    <row r="329" spans="1:23" x14ac:dyDescent="0.35">
      <c r="A329">
        <v>2024</v>
      </c>
      <c r="B329" t="s">
        <v>850</v>
      </c>
      <c r="C329" t="s">
        <v>851</v>
      </c>
      <c r="D329" t="s">
        <v>38</v>
      </c>
      <c r="E329" t="s">
        <v>236</v>
      </c>
      <c r="F329" t="s">
        <v>170</v>
      </c>
      <c r="G329">
        <v>3</v>
      </c>
      <c r="H329">
        <v>92.5</v>
      </c>
      <c r="I329">
        <v>47</v>
      </c>
      <c r="J329">
        <v>85</v>
      </c>
      <c r="K329">
        <v>0</v>
      </c>
      <c r="L329">
        <v>0</v>
      </c>
      <c r="M329">
        <v>0</v>
      </c>
      <c r="N329">
        <v>0</v>
      </c>
      <c r="O329">
        <v>0</v>
      </c>
      <c r="P329">
        <v>0</v>
      </c>
      <c r="Q329" s="75">
        <v>45728.945196759261</v>
      </c>
      <c r="R329">
        <v>0</v>
      </c>
      <c r="S329">
        <v>0</v>
      </c>
      <c r="T329">
        <v>2</v>
      </c>
      <c r="V329" s="75">
        <v>45821.787344135802</v>
      </c>
      <c r="W329" s="75">
        <v>45821.787344135802</v>
      </c>
    </row>
    <row r="330" spans="1:23" x14ac:dyDescent="0.35">
      <c r="A330">
        <v>2024</v>
      </c>
      <c r="B330" t="s">
        <v>852</v>
      </c>
      <c r="C330" t="s">
        <v>853</v>
      </c>
      <c r="D330" t="s">
        <v>38</v>
      </c>
      <c r="E330" t="s">
        <v>169</v>
      </c>
      <c r="F330" t="s">
        <v>170</v>
      </c>
      <c r="G330">
        <v>11</v>
      </c>
      <c r="H330">
        <v>97.5</v>
      </c>
      <c r="I330">
        <v>980</v>
      </c>
      <c r="J330">
        <v>1009</v>
      </c>
      <c r="K330">
        <v>0</v>
      </c>
      <c r="L330">
        <v>0</v>
      </c>
      <c r="M330">
        <v>0</v>
      </c>
      <c r="N330">
        <v>0</v>
      </c>
      <c r="O330">
        <v>0</v>
      </c>
      <c r="P330">
        <v>0</v>
      </c>
      <c r="Q330" s="75">
        <v>45699.591435185182</v>
      </c>
      <c r="R330">
        <v>0</v>
      </c>
      <c r="S330">
        <v>0</v>
      </c>
      <c r="T330">
        <v>2</v>
      </c>
      <c r="V330" s="75">
        <v>45821.787344135802</v>
      </c>
      <c r="W330" s="75">
        <v>45821.787344135802</v>
      </c>
    </row>
    <row r="331" spans="1:23" x14ac:dyDescent="0.35">
      <c r="A331">
        <v>2024</v>
      </c>
      <c r="B331" t="s">
        <v>854</v>
      </c>
      <c r="C331" t="s">
        <v>855</v>
      </c>
      <c r="D331" t="s">
        <v>38</v>
      </c>
      <c r="E331" t="s">
        <v>309</v>
      </c>
      <c r="F331" t="s">
        <v>170</v>
      </c>
      <c r="G331">
        <v>9</v>
      </c>
      <c r="H331">
        <v>84</v>
      </c>
      <c r="I331">
        <v>929</v>
      </c>
      <c r="J331">
        <v>196</v>
      </c>
      <c r="K331">
        <v>0</v>
      </c>
      <c r="L331">
        <v>0</v>
      </c>
      <c r="M331">
        <v>0</v>
      </c>
      <c r="N331">
        <v>0</v>
      </c>
      <c r="O331">
        <v>0</v>
      </c>
      <c r="P331">
        <v>0</v>
      </c>
      <c r="Q331" s="75">
        <v>45747.748414351852</v>
      </c>
      <c r="R331">
        <v>0</v>
      </c>
      <c r="S331">
        <v>0</v>
      </c>
      <c r="T331">
        <v>2</v>
      </c>
      <c r="V331" s="75">
        <v>45821.787344135802</v>
      </c>
      <c r="W331" s="75">
        <v>45821.787344135802</v>
      </c>
    </row>
    <row r="332" spans="1:23" x14ac:dyDescent="0.35">
      <c r="A332">
        <v>2024</v>
      </c>
      <c r="B332" t="s">
        <v>856</v>
      </c>
      <c r="C332" t="s">
        <v>857</v>
      </c>
      <c r="D332" t="s">
        <v>38</v>
      </c>
      <c r="E332" t="s">
        <v>309</v>
      </c>
      <c r="F332" t="s">
        <v>170</v>
      </c>
      <c r="G332">
        <v>14</v>
      </c>
      <c r="H332">
        <v>299</v>
      </c>
      <c r="I332">
        <v>3981</v>
      </c>
      <c r="J332">
        <v>3923</v>
      </c>
      <c r="K332">
        <v>0</v>
      </c>
      <c r="L332">
        <v>0</v>
      </c>
      <c r="M332">
        <v>0</v>
      </c>
      <c r="N332">
        <v>0</v>
      </c>
      <c r="O332">
        <v>0</v>
      </c>
      <c r="P332">
        <v>0</v>
      </c>
      <c r="Q332" s="75">
        <v>45736.822534722225</v>
      </c>
      <c r="R332">
        <v>0</v>
      </c>
      <c r="S332">
        <v>0</v>
      </c>
      <c r="T332">
        <v>2</v>
      </c>
      <c r="V332" s="75">
        <v>45821.787344135802</v>
      </c>
      <c r="W332" s="75">
        <v>45821.787344135802</v>
      </c>
    </row>
    <row r="333" spans="1:23" x14ac:dyDescent="0.35">
      <c r="A333">
        <v>2024</v>
      </c>
      <c r="B333" t="s">
        <v>858</v>
      </c>
      <c r="C333" t="s">
        <v>859</v>
      </c>
      <c r="D333" t="s">
        <v>38</v>
      </c>
      <c r="E333" t="s">
        <v>261</v>
      </c>
      <c r="F333" t="s">
        <v>170</v>
      </c>
      <c r="G333">
        <v>18</v>
      </c>
      <c r="H333">
        <v>73.5</v>
      </c>
      <c r="I333">
        <v>408</v>
      </c>
      <c r="J333">
        <v>814</v>
      </c>
      <c r="K333">
        <v>0</v>
      </c>
      <c r="L333">
        <v>0</v>
      </c>
      <c r="M333">
        <v>0</v>
      </c>
      <c r="N333">
        <v>0</v>
      </c>
      <c r="O333">
        <v>0</v>
      </c>
      <c r="P333">
        <v>0</v>
      </c>
      <c r="Q333" s="75">
        <v>45685.681006944447</v>
      </c>
      <c r="R333">
        <v>0</v>
      </c>
      <c r="S333">
        <v>0</v>
      </c>
      <c r="T333">
        <v>2</v>
      </c>
      <c r="V333" s="75">
        <v>45821.787344135802</v>
      </c>
      <c r="W333" s="75">
        <v>45821.787344135802</v>
      </c>
    </row>
    <row r="334" spans="1:23" x14ac:dyDescent="0.35">
      <c r="A334">
        <v>2024</v>
      </c>
      <c r="B334" t="s">
        <v>860</v>
      </c>
      <c r="C334" t="s">
        <v>861</v>
      </c>
      <c r="D334" t="s">
        <v>38</v>
      </c>
      <c r="E334" t="s">
        <v>182</v>
      </c>
      <c r="F334" t="s">
        <v>170</v>
      </c>
      <c r="G334">
        <v>12</v>
      </c>
      <c r="H334">
        <v>22.5</v>
      </c>
      <c r="I334">
        <v>1689</v>
      </c>
      <c r="J334">
        <v>418</v>
      </c>
      <c r="K334">
        <v>0</v>
      </c>
      <c r="L334">
        <v>0</v>
      </c>
      <c r="M334">
        <v>0</v>
      </c>
      <c r="N334">
        <v>0</v>
      </c>
      <c r="O334">
        <v>0</v>
      </c>
      <c r="P334">
        <v>0</v>
      </c>
      <c r="Q334" s="75">
        <v>45708.81517361111</v>
      </c>
      <c r="R334">
        <v>0</v>
      </c>
      <c r="S334">
        <v>0</v>
      </c>
      <c r="T334">
        <v>2</v>
      </c>
      <c r="V334" s="75">
        <v>45821.787344135802</v>
      </c>
      <c r="W334" s="75">
        <v>45821.787344135802</v>
      </c>
    </row>
    <row r="335" spans="1:23" x14ac:dyDescent="0.35">
      <c r="A335">
        <v>2024</v>
      </c>
      <c r="B335" t="s">
        <v>862</v>
      </c>
      <c r="C335" t="s">
        <v>863</v>
      </c>
      <c r="D335" t="s">
        <v>38</v>
      </c>
      <c r="E335" t="s">
        <v>189</v>
      </c>
      <c r="F335" t="s">
        <v>170</v>
      </c>
      <c r="G335">
        <v>21</v>
      </c>
      <c r="H335">
        <v>255.25</v>
      </c>
      <c r="I335">
        <v>1371</v>
      </c>
      <c r="J335">
        <v>2947</v>
      </c>
      <c r="K335">
        <v>0</v>
      </c>
      <c r="L335">
        <v>0</v>
      </c>
      <c r="M335">
        <v>0</v>
      </c>
      <c r="N335">
        <v>0</v>
      </c>
      <c r="O335">
        <v>0</v>
      </c>
      <c r="P335">
        <v>0</v>
      </c>
      <c r="Q335" s="75">
        <v>45685.563807870371</v>
      </c>
      <c r="R335">
        <v>0</v>
      </c>
      <c r="S335">
        <v>0</v>
      </c>
      <c r="T335">
        <v>2</v>
      </c>
      <c r="V335" s="75">
        <v>45821.787344135802</v>
      </c>
      <c r="W335" s="75">
        <v>45821.787344135802</v>
      </c>
    </row>
    <row r="336" spans="1:23" x14ac:dyDescent="0.35">
      <c r="A336">
        <v>2024</v>
      </c>
      <c r="B336" t="s">
        <v>864</v>
      </c>
      <c r="C336" t="s">
        <v>865</v>
      </c>
      <c r="D336" t="s">
        <v>38</v>
      </c>
      <c r="E336" t="s">
        <v>245</v>
      </c>
      <c r="F336" t="s">
        <v>170</v>
      </c>
      <c r="G336">
        <v>37</v>
      </c>
      <c r="H336">
        <v>326</v>
      </c>
      <c r="I336">
        <v>673</v>
      </c>
      <c r="J336">
        <v>899</v>
      </c>
      <c r="K336">
        <v>0</v>
      </c>
      <c r="L336">
        <v>0</v>
      </c>
      <c r="M336">
        <v>0</v>
      </c>
      <c r="N336">
        <v>0</v>
      </c>
      <c r="O336">
        <v>0</v>
      </c>
      <c r="P336">
        <v>0</v>
      </c>
      <c r="Q336" s="75">
        <v>45735.78429398148</v>
      </c>
      <c r="R336">
        <v>0</v>
      </c>
      <c r="S336">
        <v>0</v>
      </c>
      <c r="T336">
        <v>2</v>
      </c>
      <c r="V336" s="75">
        <v>45821.787344135802</v>
      </c>
      <c r="W336" s="75">
        <v>45821.787344135802</v>
      </c>
    </row>
    <row r="337" spans="1:23" x14ac:dyDescent="0.35">
      <c r="A337">
        <v>2024</v>
      </c>
      <c r="B337" t="s">
        <v>866</v>
      </c>
      <c r="C337" t="s">
        <v>867</v>
      </c>
      <c r="D337" t="s">
        <v>38</v>
      </c>
      <c r="E337" t="s">
        <v>192</v>
      </c>
      <c r="F337" t="s">
        <v>170</v>
      </c>
      <c r="G337">
        <v>1</v>
      </c>
      <c r="H337">
        <v>49</v>
      </c>
      <c r="I337">
        <v>345</v>
      </c>
      <c r="J337">
        <v>315</v>
      </c>
      <c r="K337">
        <v>0</v>
      </c>
      <c r="L337">
        <v>0</v>
      </c>
      <c r="M337">
        <v>0</v>
      </c>
      <c r="N337">
        <v>0</v>
      </c>
      <c r="O337">
        <v>0</v>
      </c>
      <c r="P337">
        <v>0</v>
      </c>
      <c r="Q337" s="75">
        <v>45681.846261574072</v>
      </c>
      <c r="R337">
        <v>0</v>
      </c>
      <c r="S337">
        <v>0</v>
      </c>
      <c r="T337">
        <v>2</v>
      </c>
      <c r="V337" s="75">
        <v>45821.787344135802</v>
      </c>
      <c r="W337" s="75">
        <v>45821.787344135802</v>
      </c>
    </row>
    <row r="338" spans="1:23" x14ac:dyDescent="0.35">
      <c r="A338">
        <v>2024</v>
      </c>
      <c r="B338" t="s">
        <v>868</v>
      </c>
      <c r="C338" t="s">
        <v>869</v>
      </c>
      <c r="D338" t="s">
        <v>38</v>
      </c>
      <c r="E338" t="s">
        <v>309</v>
      </c>
      <c r="F338" t="s">
        <v>170</v>
      </c>
      <c r="G338">
        <v>11</v>
      </c>
      <c r="H338">
        <v>93.75</v>
      </c>
      <c r="I338">
        <v>522</v>
      </c>
      <c r="J338">
        <v>409</v>
      </c>
      <c r="K338">
        <v>0</v>
      </c>
      <c r="L338">
        <v>0</v>
      </c>
      <c r="M338">
        <v>0</v>
      </c>
      <c r="N338">
        <v>0</v>
      </c>
      <c r="O338">
        <v>0</v>
      </c>
      <c r="P338">
        <v>0</v>
      </c>
      <c r="Q338" s="75">
        <v>45734.736435185187</v>
      </c>
      <c r="R338">
        <v>0</v>
      </c>
      <c r="S338">
        <v>0</v>
      </c>
      <c r="T338">
        <v>2</v>
      </c>
      <c r="V338" s="75">
        <v>45821.787344135802</v>
      </c>
      <c r="W338" s="75">
        <v>45821.787344135802</v>
      </c>
    </row>
    <row r="339" spans="1:23" x14ac:dyDescent="0.35">
      <c r="A339">
        <v>2024</v>
      </c>
      <c r="B339" t="s">
        <v>870</v>
      </c>
      <c r="C339" t="s">
        <v>871</v>
      </c>
      <c r="D339" t="s">
        <v>38</v>
      </c>
      <c r="E339" t="s">
        <v>169</v>
      </c>
      <c r="F339" t="s">
        <v>170</v>
      </c>
      <c r="G339">
        <v>3</v>
      </c>
      <c r="H339">
        <v>3</v>
      </c>
      <c r="I339">
        <v>208</v>
      </c>
      <c r="J339">
        <v>170</v>
      </c>
      <c r="K339">
        <v>0</v>
      </c>
      <c r="L339">
        <v>0</v>
      </c>
      <c r="M339">
        <v>0</v>
      </c>
      <c r="N339">
        <v>0</v>
      </c>
      <c r="O339">
        <v>0</v>
      </c>
      <c r="P339">
        <v>0</v>
      </c>
      <c r="Q339" s="75">
        <v>45659.765949074077</v>
      </c>
      <c r="R339">
        <v>0</v>
      </c>
      <c r="S339">
        <v>0</v>
      </c>
      <c r="T339">
        <v>2</v>
      </c>
      <c r="V339" s="75">
        <v>45821.787344135802</v>
      </c>
      <c r="W339" s="75">
        <v>45821.787344135802</v>
      </c>
    </row>
    <row r="340" spans="1:23" x14ac:dyDescent="0.35">
      <c r="A340">
        <v>2024</v>
      </c>
      <c r="B340" t="s">
        <v>872</v>
      </c>
      <c r="C340" t="s">
        <v>873</v>
      </c>
      <c r="D340" t="s">
        <v>38</v>
      </c>
      <c r="E340" t="s">
        <v>214</v>
      </c>
      <c r="F340" t="s">
        <v>170</v>
      </c>
      <c r="G340">
        <v>42</v>
      </c>
      <c r="H340">
        <v>774</v>
      </c>
      <c r="I340">
        <v>2299</v>
      </c>
      <c r="J340">
        <v>920</v>
      </c>
      <c r="K340">
        <v>0</v>
      </c>
      <c r="L340">
        <v>0</v>
      </c>
      <c r="M340">
        <v>0</v>
      </c>
      <c r="N340">
        <v>0</v>
      </c>
      <c r="O340">
        <v>0</v>
      </c>
      <c r="P340">
        <v>0</v>
      </c>
      <c r="Q340" s="75">
        <v>45754.830231481479</v>
      </c>
      <c r="R340">
        <v>0</v>
      </c>
      <c r="S340">
        <v>0</v>
      </c>
      <c r="T340">
        <v>2</v>
      </c>
      <c r="V340" s="75">
        <v>45821.787344135802</v>
      </c>
      <c r="W340" s="75">
        <v>45821.787344135802</v>
      </c>
    </row>
    <row r="341" spans="1:23" x14ac:dyDescent="0.35">
      <c r="A341">
        <v>2024</v>
      </c>
      <c r="B341" t="s">
        <v>874</v>
      </c>
      <c r="C341" t="s">
        <v>875</v>
      </c>
      <c r="D341" t="s">
        <v>38</v>
      </c>
      <c r="E341" t="s">
        <v>563</v>
      </c>
      <c r="F341" t="s">
        <v>170</v>
      </c>
      <c r="G341">
        <v>3</v>
      </c>
      <c r="H341">
        <v>36</v>
      </c>
      <c r="I341">
        <v>260</v>
      </c>
      <c r="J341">
        <v>171</v>
      </c>
      <c r="K341">
        <v>0</v>
      </c>
      <c r="L341">
        <v>0</v>
      </c>
      <c r="M341">
        <v>0</v>
      </c>
      <c r="N341">
        <v>0</v>
      </c>
      <c r="O341">
        <v>0</v>
      </c>
      <c r="P341">
        <v>0</v>
      </c>
      <c r="Q341" s="75">
        <v>45682.652824074074</v>
      </c>
      <c r="R341">
        <v>0</v>
      </c>
      <c r="S341">
        <v>0</v>
      </c>
      <c r="T341">
        <v>2</v>
      </c>
      <c r="V341" s="75">
        <v>45821.787344135802</v>
      </c>
      <c r="W341" s="75">
        <v>45821.787344135802</v>
      </c>
    </row>
    <row r="342" spans="1:23" x14ac:dyDescent="0.35">
      <c r="A342">
        <v>2024</v>
      </c>
      <c r="B342" t="s">
        <v>876</v>
      </c>
      <c r="C342" t="s">
        <v>877</v>
      </c>
      <c r="D342" t="s">
        <v>38</v>
      </c>
      <c r="E342" t="s">
        <v>197</v>
      </c>
      <c r="F342" t="s">
        <v>170</v>
      </c>
      <c r="G342">
        <v>5</v>
      </c>
      <c r="H342">
        <v>29</v>
      </c>
      <c r="I342">
        <v>398</v>
      </c>
      <c r="J342">
        <v>134</v>
      </c>
      <c r="K342">
        <v>0</v>
      </c>
      <c r="L342">
        <v>0</v>
      </c>
      <c r="M342">
        <v>0</v>
      </c>
      <c r="N342">
        <v>0</v>
      </c>
      <c r="O342">
        <v>0</v>
      </c>
      <c r="P342">
        <v>0</v>
      </c>
      <c r="Q342" s="75">
        <v>45668.818692129629</v>
      </c>
      <c r="R342">
        <v>0</v>
      </c>
      <c r="S342">
        <v>0</v>
      </c>
      <c r="T342">
        <v>2</v>
      </c>
      <c r="V342" s="75">
        <v>45821.787344135802</v>
      </c>
      <c r="W342" s="75">
        <v>45821.787344135802</v>
      </c>
    </row>
    <row r="343" spans="1:23" x14ac:dyDescent="0.35">
      <c r="A343">
        <v>2024</v>
      </c>
      <c r="B343" t="s">
        <v>878</v>
      </c>
      <c r="C343" t="s">
        <v>879</v>
      </c>
      <c r="D343" t="s">
        <v>38</v>
      </c>
      <c r="E343" t="s">
        <v>273</v>
      </c>
      <c r="F343" t="s">
        <v>170</v>
      </c>
      <c r="G343">
        <v>8</v>
      </c>
      <c r="H343">
        <v>34.75</v>
      </c>
      <c r="I343">
        <v>1176</v>
      </c>
      <c r="J343">
        <v>1275</v>
      </c>
      <c r="K343">
        <v>0</v>
      </c>
      <c r="L343">
        <v>0</v>
      </c>
      <c r="M343">
        <v>0</v>
      </c>
      <c r="N343">
        <v>0</v>
      </c>
      <c r="O343">
        <v>0</v>
      </c>
      <c r="P343">
        <v>0</v>
      </c>
      <c r="Q343" s="75">
        <v>45666.670347222222</v>
      </c>
      <c r="R343">
        <v>0</v>
      </c>
      <c r="S343">
        <v>0</v>
      </c>
      <c r="T343">
        <v>2</v>
      </c>
      <c r="V343" s="75">
        <v>45821.787344135802</v>
      </c>
      <c r="W343" s="75">
        <v>45821.787344135802</v>
      </c>
    </row>
    <row r="344" spans="1:23" x14ac:dyDescent="0.35">
      <c r="A344">
        <v>2024</v>
      </c>
      <c r="B344" t="s">
        <v>880</v>
      </c>
      <c r="C344" t="s">
        <v>881</v>
      </c>
      <c r="D344" t="s">
        <v>38</v>
      </c>
      <c r="E344" t="s">
        <v>367</v>
      </c>
      <c r="F344" t="s">
        <v>170</v>
      </c>
      <c r="G344">
        <v>3</v>
      </c>
      <c r="H344">
        <v>59</v>
      </c>
      <c r="I344">
        <v>403</v>
      </c>
      <c r="J344">
        <v>168</v>
      </c>
      <c r="K344">
        <v>0</v>
      </c>
      <c r="L344">
        <v>0</v>
      </c>
      <c r="M344">
        <v>0</v>
      </c>
      <c r="N344">
        <v>0</v>
      </c>
      <c r="O344">
        <v>0</v>
      </c>
      <c r="P344">
        <v>0</v>
      </c>
      <c r="Q344" s="75">
        <v>45663.535428240742</v>
      </c>
      <c r="R344">
        <v>0</v>
      </c>
      <c r="S344">
        <v>0</v>
      </c>
      <c r="T344">
        <v>2</v>
      </c>
      <c r="V344" s="75">
        <v>45821.787344135802</v>
      </c>
      <c r="W344" s="75">
        <v>45821.787344135802</v>
      </c>
    </row>
    <row r="345" spans="1:23" x14ac:dyDescent="0.35">
      <c r="A345">
        <v>2024</v>
      </c>
      <c r="B345" t="s">
        <v>882</v>
      </c>
      <c r="C345" t="s">
        <v>883</v>
      </c>
      <c r="D345" t="s">
        <v>38</v>
      </c>
      <c r="E345" t="s">
        <v>352</v>
      </c>
      <c r="F345" t="s">
        <v>170</v>
      </c>
      <c r="G345">
        <v>9</v>
      </c>
      <c r="H345">
        <v>11</v>
      </c>
      <c r="I345">
        <v>682</v>
      </c>
      <c r="J345">
        <v>606</v>
      </c>
      <c r="K345">
        <v>0</v>
      </c>
      <c r="L345">
        <v>0</v>
      </c>
      <c r="M345">
        <v>0</v>
      </c>
      <c r="N345">
        <v>0</v>
      </c>
      <c r="O345">
        <v>0</v>
      </c>
      <c r="P345">
        <v>0</v>
      </c>
      <c r="Q345" s="75">
        <v>45672.586886574078</v>
      </c>
      <c r="R345">
        <v>0</v>
      </c>
      <c r="S345">
        <v>0</v>
      </c>
      <c r="T345">
        <v>2</v>
      </c>
      <c r="V345" s="75">
        <v>45821.787344135802</v>
      </c>
      <c r="W345" s="75">
        <v>45821.787344135802</v>
      </c>
    </row>
    <row r="346" spans="1:23" x14ac:dyDescent="0.35">
      <c r="A346">
        <v>2024</v>
      </c>
      <c r="B346" t="s">
        <v>884</v>
      </c>
      <c r="C346" t="s">
        <v>885</v>
      </c>
      <c r="D346" t="s">
        <v>38</v>
      </c>
      <c r="E346" t="s">
        <v>370</v>
      </c>
      <c r="F346" t="s">
        <v>170</v>
      </c>
      <c r="G346">
        <v>12</v>
      </c>
      <c r="H346">
        <v>68</v>
      </c>
      <c r="I346">
        <v>1106</v>
      </c>
      <c r="J346">
        <v>1235</v>
      </c>
      <c r="K346">
        <v>0</v>
      </c>
      <c r="L346">
        <v>0</v>
      </c>
      <c r="M346">
        <v>0</v>
      </c>
      <c r="N346">
        <v>0</v>
      </c>
      <c r="O346">
        <v>0</v>
      </c>
      <c r="P346">
        <v>0</v>
      </c>
      <c r="Q346" s="75">
        <v>45726.70820601852</v>
      </c>
      <c r="R346">
        <v>0</v>
      </c>
      <c r="S346">
        <v>0</v>
      </c>
      <c r="T346">
        <v>2</v>
      </c>
      <c r="V346" s="75">
        <v>45821.787344135802</v>
      </c>
      <c r="W346" s="75">
        <v>45821.787344135802</v>
      </c>
    </row>
    <row r="347" spans="1:23" x14ac:dyDescent="0.35">
      <c r="A347">
        <v>2024</v>
      </c>
      <c r="B347" t="s">
        <v>886</v>
      </c>
      <c r="C347" t="s">
        <v>887</v>
      </c>
      <c r="D347" t="s">
        <v>38</v>
      </c>
      <c r="E347" t="s">
        <v>296</v>
      </c>
      <c r="F347" t="s">
        <v>170</v>
      </c>
      <c r="G347">
        <v>4</v>
      </c>
      <c r="H347">
        <v>27.5</v>
      </c>
      <c r="I347">
        <v>241</v>
      </c>
      <c r="J347">
        <v>53</v>
      </c>
      <c r="K347">
        <v>0</v>
      </c>
      <c r="L347">
        <v>0</v>
      </c>
      <c r="M347">
        <v>0</v>
      </c>
      <c r="N347">
        <v>0</v>
      </c>
      <c r="O347">
        <v>0</v>
      </c>
      <c r="P347">
        <v>0</v>
      </c>
      <c r="Q347" s="75">
        <v>45730.743460648147</v>
      </c>
      <c r="R347">
        <v>0</v>
      </c>
      <c r="S347">
        <v>0</v>
      </c>
      <c r="T347">
        <v>2</v>
      </c>
      <c r="V347" s="75">
        <v>45821.787344135802</v>
      </c>
      <c r="W347" s="75">
        <v>45821.787344135802</v>
      </c>
    </row>
    <row r="348" spans="1:23" x14ac:dyDescent="0.35">
      <c r="A348">
        <v>2024</v>
      </c>
      <c r="B348" t="s">
        <v>888</v>
      </c>
      <c r="C348" t="s">
        <v>889</v>
      </c>
      <c r="D348" t="s">
        <v>38</v>
      </c>
      <c r="E348" t="s">
        <v>296</v>
      </c>
      <c r="F348" t="s">
        <v>170</v>
      </c>
      <c r="G348">
        <v>8</v>
      </c>
      <c r="H348">
        <v>37.75</v>
      </c>
      <c r="I348">
        <v>271</v>
      </c>
      <c r="J348">
        <v>351</v>
      </c>
      <c r="K348">
        <v>0</v>
      </c>
      <c r="L348">
        <v>0</v>
      </c>
      <c r="M348">
        <v>0</v>
      </c>
      <c r="N348">
        <v>0</v>
      </c>
      <c r="O348">
        <v>0</v>
      </c>
      <c r="P348">
        <v>0</v>
      </c>
      <c r="Q348" s="75">
        <v>45743.792291666665</v>
      </c>
      <c r="R348">
        <v>0</v>
      </c>
      <c r="S348">
        <v>0</v>
      </c>
      <c r="T348">
        <v>2</v>
      </c>
      <c r="V348" s="75">
        <v>45821.787344135802</v>
      </c>
      <c r="W348" s="75">
        <v>45821.787344135802</v>
      </c>
    </row>
    <row r="349" spans="1:23" x14ac:dyDescent="0.35">
      <c r="A349">
        <v>2024</v>
      </c>
      <c r="B349" t="s">
        <v>890</v>
      </c>
      <c r="C349" t="s">
        <v>891</v>
      </c>
      <c r="D349" t="s">
        <v>38</v>
      </c>
      <c r="E349" t="s">
        <v>197</v>
      </c>
      <c r="F349" t="s">
        <v>170</v>
      </c>
      <c r="G349">
        <v>5</v>
      </c>
      <c r="H349">
        <v>80</v>
      </c>
      <c r="I349">
        <v>55</v>
      </c>
      <c r="J349">
        <v>49</v>
      </c>
      <c r="K349">
        <v>0</v>
      </c>
      <c r="L349">
        <v>0</v>
      </c>
      <c r="M349">
        <v>0</v>
      </c>
      <c r="N349">
        <v>0</v>
      </c>
      <c r="O349">
        <v>0</v>
      </c>
      <c r="P349">
        <v>0</v>
      </c>
      <c r="Q349" s="75">
        <v>45713.67659722222</v>
      </c>
      <c r="R349">
        <v>0</v>
      </c>
      <c r="S349">
        <v>0</v>
      </c>
      <c r="T349">
        <v>2</v>
      </c>
      <c r="V349" s="75">
        <v>45821.787344135802</v>
      </c>
      <c r="W349" s="75">
        <v>45821.787344135802</v>
      </c>
    </row>
    <row r="350" spans="1:23" x14ac:dyDescent="0.35">
      <c r="A350">
        <v>2024</v>
      </c>
      <c r="B350" t="s">
        <v>892</v>
      </c>
      <c r="C350" t="s">
        <v>893</v>
      </c>
      <c r="D350" t="s">
        <v>38</v>
      </c>
      <c r="E350" t="s">
        <v>367</v>
      </c>
      <c r="F350" t="s">
        <v>170</v>
      </c>
      <c r="G350">
        <v>13</v>
      </c>
      <c r="H350">
        <v>30.75</v>
      </c>
      <c r="I350">
        <v>40</v>
      </c>
      <c r="J350">
        <v>65</v>
      </c>
      <c r="K350">
        <v>0</v>
      </c>
      <c r="L350">
        <v>0</v>
      </c>
      <c r="M350">
        <v>0</v>
      </c>
      <c r="N350">
        <v>0</v>
      </c>
      <c r="O350">
        <v>0</v>
      </c>
      <c r="P350">
        <v>0</v>
      </c>
      <c r="Q350" s="75">
        <v>45742.622939814813</v>
      </c>
      <c r="R350">
        <v>0</v>
      </c>
      <c r="S350">
        <v>0</v>
      </c>
      <c r="T350">
        <v>2</v>
      </c>
      <c r="V350" s="75">
        <v>45821.787344135802</v>
      </c>
      <c r="W350" s="75">
        <v>45821.787344135802</v>
      </c>
    </row>
    <row r="351" spans="1:23" x14ac:dyDescent="0.35">
      <c r="A351">
        <v>2024</v>
      </c>
      <c r="B351" t="s">
        <v>894</v>
      </c>
      <c r="C351" t="s">
        <v>895</v>
      </c>
      <c r="D351" t="s">
        <v>38</v>
      </c>
      <c r="E351" t="s">
        <v>214</v>
      </c>
      <c r="F351" t="s">
        <v>170</v>
      </c>
      <c r="G351">
        <v>7</v>
      </c>
      <c r="H351">
        <v>333</v>
      </c>
      <c r="I351">
        <v>865</v>
      </c>
      <c r="J351">
        <v>387</v>
      </c>
      <c r="K351">
        <v>0</v>
      </c>
      <c r="L351">
        <v>0</v>
      </c>
      <c r="M351">
        <v>0</v>
      </c>
      <c r="N351">
        <v>0</v>
      </c>
      <c r="O351">
        <v>0</v>
      </c>
      <c r="P351">
        <v>0</v>
      </c>
      <c r="Q351" s="75">
        <v>45713.761481481481</v>
      </c>
      <c r="R351">
        <v>0</v>
      </c>
      <c r="S351">
        <v>0</v>
      </c>
      <c r="T351">
        <v>2</v>
      </c>
      <c r="V351" s="75">
        <v>45821.787344135802</v>
      </c>
      <c r="W351" s="75">
        <v>45821.787344135802</v>
      </c>
    </row>
    <row r="352" spans="1:23" x14ac:dyDescent="0.35">
      <c r="A352">
        <v>2024</v>
      </c>
      <c r="B352" t="s">
        <v>896</v>
      </c>
      <c r="C352" t="s">
        <v>897</v>
      </c>
      <c r="D352" t="s">
        <v>38</v>
      </c>
      <c r="E352" t="s">
        <v>250</v>
      </c>
      <c r="F352" t="s">
        <v>170</v>
      </c>
      <c r="G352">
        <v>6</v>
      </c>
      <c r="H352">
        <v>163</v>
      </c>
      <c r="I352">
        <v>434</v>
      </c>
      <c r="J352">
        <v>570</v>
      </c>
      <c r="K352">
        <v>0</v>
      </c>
      <c r="L352">
        <v>0</v>
      </c>
      <c r="M352">
        <v>0</v>
      </c>
      <c r="N352">
        <v>0</v>
      </c>
      <c r="O352">
        <v>0</v>
      </c>
      <c r="P352">
        <v>0</v>
      </c>
      <c r="Q352" s="75">
        <v>45743.645266203705</v>
      </c>
      <c r="R352">
        <v>0</v>
      </c>
      <c r="S352">
        <v>0</v>
      </c>
      <c r="T352">
        <v>2</v>
      </c>
      <c r="V352" s="75">
        <v>45821.787344135802</v>
      </c>
      <c r="W352" s="75">
        <v>45821.787344135802</v>
      </c>
    </row>
    <row r="353" spans="1:23" x14ac:dyDescent="0.35">
      <c r="A353">
        <v>2024</v>
      </c>
      <c r="B353" t="s">
        <v>898</v>
      </c>
      <c r="C353" t="s">
        <v>899</v>
      </c>
      <c r="D353" t="s">
        <v>38</v>
      </c>
      <c r="E353" t="s">
        <v>296</v>
      </c>
      <c r="F353" t="s">
        <v>170</v>
      </c>
      <c r="G353">
        <v>18</v>
      </c>
      <c r="H353">
        <v>46</v>
      </c>
      <c r="I353">
        <v>458</v>
      </c>
      <c r="J353">
        <v>410</v>
      </c>
      <c r="K353">
        <v>0</v>
      </c>
      <c r="L353">
        <v>0</v>
      </c>
      <c r="M353">
        <v>0</v>
      </c>
      <c r="N353">
        <v>0</v>
      </c>
      <c r="O353">
        <v>0</v>
      </c>
      <c r="P353">
        <v>0</v>
      </c>
      <c r="Q353" s="75">
        <v>45674.628298611111</v>
      </c>
      <c r="R353">
        <v>0</v>
      </c>
      <c r="S353">
        <v>0</v>
      </c>
      <c r="T353">
        <v>2</v>
      </c>
      <c r="V353" s="75">
        <v>45821.787344135802</v>
      </c>
      <c r="W353" s="75">
        <v>45821.787344135802</v>
      </c>
    </row>
    <row r="354" spans="1:23" x14ac:dyDescent="0.35">
      <c r="A354">
        <v>2024</v>
      </c>
      <c r="B354" t="s">
        <v>900</v>
      </c>
      <c r="C354" t="s">
        <v>901</v>
      </c>
      <c r="D354" t="s">
        <v>38</v>
      </c>
      <c r="E354" t="s">
        <v>197</v>
      </c>
      <c r="F354" t="s">
        <v>170</v>
      </c>
      <c r="G354">
        <v>17</v>
      </c>
      <c r="H354">
        <v>15.5</v>
      </c>
      <c r="I354">
        <v>274</v>
      </c>
      <c r="J354">
        <v>105</v>
      </c>
      <c r="K354">
        <v>0</v>
      </c>
      <c r="L354">
        <v>0</v>
      </c>
      <c r="M354">
        <v>0</v>
      </c>
      <c r="N354">
        <v>0</v>
      </c>
      <c r="O354">
        <v>0</v>
      </c>
      <c r="P354">
        <v>0</v>
      </c>
      <c r="Q354" s="75">
        <v>45722.711122685185</v>
      </c>
      <c r="R354">
        <v>0</v>
      </c>
      <c r="S354">
        <v>0</v>
      </c>
      <c r="T354">
        <v>2</v>
      </c>
      <c r="V354" s="75">
        <v>45821.787344135802</v>
      </c>
      <c r="W354" s="75">
        <v>45821.787344135802</v>
      </c>
    </row>
    <row r="355" spans="1:23" x14ac:dyDescent="0.35">
      <c r="A355">
        <v>2024</v>
      </c>
      <c r="B355" t="s">
        <v>902</v>
      </c>
      <c r="C355" t="s">
        <v>903</v>
      </c>
      <c r="D355" t="s">
        <v>38</v>
      </c>
      <c r="E355" t="s">
        <v>197</v>
      </c>
      <c r="F355" t="s">
        <v>170</v>
      </c>
      <c r="G355">
        <v>18</v>
      </c>
      <c r="H355">
        <v>239.5</v>
      </c>
      <c r="I355">
        <v>1284</v>
      </c>
      <c r="J355">
        <v>804</v>
      </c>
      <c r="K355">
        <v>0</v>
      </c>
      <c r="L355">
        <v>0</v>
      </c>
      <c r="M355">
        <v>0</v>
      </c>
      <c r="N355">
        <v>0</v>
      </c>
      <c r="O355">
        <v>0</v>
      </c>
      <c r="P355">
        <v>0</v>
      </c>
      <c r="Q355" s="75">
        <v>45709.850868055553</v>
      </c>
      <c r="R355">
        <v>0</v>
      </c>
      <c r="S355">
        <v>0</v>
      </c>
      <c r="T355">
        <v>2</v>
      </c>
      <c r="V355" s="75">
        <v>45821.787344135802</v>
      </c>
      <c r="W355" s="75">
        <v>45821.787344135802</v>
      </c>
    </row>
    <row r="356" spans="1:23" x14ac:dyDescent="0.35">
      <c r="A356">
        <v>2024</v>
      </c>
      <c r="B356" t="s">
        <v>904</v>
      </c>
      <c r="C356" t="s">
        <v>905</v>
      </c>
      <c r="D356" t="s">
        <v>38</v>
      </c>
      <c r="E356" t="s">
        <v>521</v>
      </c>
      <c r="F356" t="s">
        <v>170</v>
      </c>
      <c r="G356">
        <v>17</v>
      </c>
      <c r="H356">
        <v>17</v>
      </c>
      <c r="I356">
        <v>133</v>
      </c>
      <c r="J356">
        <v>53</v>
      </c>
      <c r="K356">
        <v>0</v>
      </c>
      <c r="L356">
        <v>0</v>
      </c>
      <c r="M356">
        <v>0</v>
      </c>
      <c r="N356">
        <v>0</v>
      </c>
      <c r="O356">
        <v>0</v>
      </c>
      <c r="P356">
        <v>0</v>
      </c>
      <c r="Q356" s="75">
        <v>45715.631967592592</v>
      </c>
      <c r="R356">
        <v>0</v>
      </c>
      <c r="S356">
        <v>0</v>
      </c>
      <c r="T356">
        <v>2</v>
      </c>
      <c r="V356" s="75">
        <v>45821.787344135802</v>
      </c>
      <c r="W356" s="75">
        <v>45821.787344135802</v>
      </c>
    </row>
    <row r="357" spans="1:23" x14ac:dyDescent="0.35">
      <c r="A357">
        <v>2024</v>
      </c>
      <c r="B357" t="s">
        <v>906</v>
      </c>
      <c r="C357" t="s">
        <v>907</v>
      </c>
      <c r="D357" t="s">
        <v>38</v>
      </c>
      <c r="E357" t="s">
        <v>309</v>
      </c>
      <c r="F357" t="s">
        <v>170</v>
      </c>
      <c r="G357">
        <v>10</v>
      </c>
      <c r="H357">
        <v>36.5</v>
      </c>
      <c r="I357">
        <v>1135</v>
      </c>
      <c r="J357">
        <v>247</v>
      </c>
      <c r="K357">
        <v>0</v>
      </c>
      <c r="L357">
        <v>0</v>
      </c>
      <c r="M357">
        <v>0</v>
      </c>
      <c r="N357">
        <v>0</v>
      </c>
      <c r="O357">
        <v>0</v>
      </c>
      <c r="P357">
        <v>0</v>
      </c>
      <c r="Q357" s="75">
        <v>45672.761388888888</v>
      </c>
      <c r="R357">
        <v>0</v>
      </c>
      <c r="S357">
        <v>0</v>
      </c>
      <c r="T357">
        <v>2</v>
      </c>
      <c r="V357" s="75">
        <v>45821.787344135802</v>
      </c>
      <c r="W357" s="75">
        <v>45821.787344135802</v>
      </c>
    </row>
    <row r="358" spans="1:23" x14ac:dyDescent="0.35">
      <c r="A358">
        <v>2024</v>
      </c>
      <c r="B358" t="s">
        <v>908</v>
      </c>
      <c r="C358" t="s">
        <v>909</v>
      </c>
      <c r="D358" t="s">
        <v>38</v>
      </c>
      <c r="E358" t="s">
        <v>261</v>
      </c>
      <c r="F358" t="s">
        <v>170</v>
      </c>
      <c r="G358">
        <v>3</v>
      </c>
      <c r="H358">
        <v>32</v>
      </c>
      <c r="I358">
        <v>755</v>
      </c>
      <c r="J358">
        <v>471</v>
      </c>
      <c r="K358">
        <v>0</v>
      </c>
      <c r="L358">
        <v>0</v>
      </c>
      <c r="M358">
        <v>0</v>
      </c>
      <c r="N358">
        <v>0</v>
      </c>
      <c r="O358">
        <v>0</v>
      </c>
      <c r="P358">
        <v>0</v>
      </c>
      <c r="Q358" s="75">
        <v>45709.529317129629</v>
      </c>
      <c r="R358">
        <v>0</v>
      </c>
      <c r="S358">
        <v>0</v>
      </c>
      <c r="T358">
        <v>2</v>
      </c>
      <c r="V358" s="75">
        <v>45821.787344135802</v>
      </c>
      <c r="W358" s="75">
        <v>45821.787344135802</v>
      </c>
    </row>
    <row r="359" spans="1:23" x14ac:dyDescent="0.35">
      <c r="A359">
        <v>2024</v>
      </c>
      <c r="B359" t="s">
        <v>910</v>
      </c>
      <c r="C359" t="s">
        <v>911</v>
      </c>
      <c r="D359" t="s">
        <v>38</v>
      </c>
      <c r="E359" t="s">
        <v>367</v>
      </c>
      <c r="F359" t="s">
        <v>170</v>
      </c>
      <c r="G359">
        <v>3</v>
      </c>
      <c r="H359">
        <v>6</v>
      </c>
      <c r="I359">
        <v>338</v>
      </c>
      <c r="J359">
        <v>408</v>
      </c>
      <c r="K359">
        <v>0</v>
      </c>
      <c r="L359">
        <v>0</v>
      </c>
      <c r="M359">
        <v>0</v>
      </c>
      <c r="N359">
        <v>0</v>
      </c>
      <c r="O359">
        <v>0</v>
      </c>
      <c r="P359">
        <v>0</v>
      </c>
      <c r="Q359" s="75">
        <v>45747.750949074078</v>
      </c>
      <c r="R359">
        <v>0</v>
      </c>
      <c r="S359">
        <v>0</v>
      </c>
      <c r="T359">
        <v>2</v>
      </c>
      <c r="V359" s="75">
        <v>45821.787344135802</v>
      </c>
      <c r="W359" s="75">
        <v>45821.787344135802</v>
      </c>
    </row>
    <row r="360" spans="1:23" x14ac:dyDescent="0.35">
      <c r="A360">
        <v>2024</v>
      </c>
      <c r="B360" t="s">
        <v>912</v>
      </c>
      <c r="C360" t="s">
        <v>913</v>
      </c>
      <c r="D360" t="s">
        <v>38</v>
      </c>
      <c r="E360" t="s">
        <v>425</v>
      </c>
      <c r="F360" t="s">
        <v>170</v>
      </c>
      <c r="G360">
        <v>19</v>
      </c>
      <c r="H360">
        <v>9</v>
      </c>
      <c r="I360">
        <v>117</v>
      </c>
      <c r="J360">
        <v>42</v>
      </c>
      <c r="K360">
        <v>0</v>
      </c>
      <c r="L360">
        <v>0</v>
      </c>
      <c r="M360">
        <v>0</v>
      </c>
      <c r="N360">
        <v>0</v>
      </c>
      <c r="O360">
        <v>0</v>
      </c>
      <c r="P360">
        <v>0</v>
      </c>
      <c r="Q360" s="75">
        <v>45716.928495370368</v>
      </c>
      <c r="R360">
        <v>0</v>
      </c>
      <c r="S360">
        <v>0</v>
      </c>
      <c r="T360">
        <v>2</v>
      </c>
      <c r="V360" s="75">
        <v>45821.787344135802</v>
      </c>
      <c r="W360" s="75">
        <v>45821.787344135802</v>
      </c>
    </row>
    <row r="361" spans="1:23" x14ac:dyDescent="0.35">
      <c r="A361">
        <v>2024</v>
      </c>
      <c r="B361" t="s">
        <v>914</v>
      </c>
      <c r="C361" t="s">
        <v>915</v>
      </c>
      <c r="D361" t="s">
        <v>38</v>
      </c>
      <c r="E361" t="s">
        <v>214</v>
      </c>
      <c r="F361" t="s">
        <v>170</v>
      </c>
      <c r="G361">
        <v>96</v>
      </c>
      <c r="H361">
        <v>443.5</v>
      </c>
      <c r="I361">
        <v>1937</v>
      </c>
      <c r="J361">
        <v>765</v>
      </c>
      <c r="K361">
        <v>0</v>
      </c>
      <c r="L361">
        <v>0</v>
      </c>
      <c r="M361">
        <v>0</v>
      </c>
      <c r="N361">
        <v>0</v>
      </c>
      <c r="O361">
        <v>0</v>
      </c>
      <c r="P361">
        <v>0</v>
      </c>
      <c r="Q361" s="75">
        <v>45715.754548611112</v>
      </c>
      <c r="R361">
        <v>0</v>
      </c>
      <c r="S361">
        <v>0</v>
      </c>
      <c r="T361">
        <v>2</v>
      </c>
      <c r="V361" s="75">
        <v>45821.787344135802</v>
      </c>
      <c r="W361" s="75">
        <v>45821.787344135802</v>
      </c>
    </row>
    <row r="362" spans="1:23" x14ac:dyDescent="0.35">
      <c r="A362">
        <v>2024</v>
      </c>
      <c r="B362" t="s">
        <v>916</v>
      </c>
      <c r="C362" t="s">
        <v>917</v>
      </c>
      <c r="D362" t="s">
        <v>38</v>
      </c>
      <c r="E362" t="s">
        <v>352</v>
      </c>
      <c r="F362" t="s">
        <v>170</v>
      </c>
      <c r="G362">
        <v>10</v>
      </c>
      <c r="H362">
        <v>38.5</v>
      </c>
      <c r="I362">
        <v>217</v>
      </c>
      <c r="J362">
        <v>87</v>
      </c>
      <c r="K362">
        <v>0</v>
      </c>
      <c r="L362">
        <v>0</v>
      </c>
      <c r="M362">
        <v>0</v>
      </c>
      <c r="N362">
        <v>0</v>
      </c>
      <c r="O362">
        <v>0</v>
      </c>
      <c r="P362">
        <v>0</v>
      </c>
      <c r="Q362" s="75">
        <v>45719.669953703706</v>
      </c>
      <c r="R362">
        <v>0</v>
      </c>
      <c r="S362">
        <v>0</v>
      </c>
      <c r="T362">
        <v>2</v>
      </c>
      <c r="V362" s="75">
        <v>45821.787344135802</v>
      </c>
      <c r="W362" s="75">
        <v>45821.787344135802</v>
      </c>
    </row>
    <row r="363" spans="1:23" x14ac:dyDescent="0.35">
      <c r="A363">
        <v>2024</v>
      </c>
      <c r="B363" t="s">
        <v>918</v>
      </c>
      <c r="C363" t="s">
        <v>919</v>
      </c>
      <c r="D363" t="s">
        <v>38</v>
      </c>
      <c r="E363" t="s">
        <v>192</v>
      </c>
      <c r="F363" t="s">
        <v>170</v>
      </c>
      <c r="G363">
        <v>6</v>
      </c>
      <c r="H363">
        <v>15.5</v>
      </c>
      <c r="I363">
        <v>173</v>
      </c>
      <c r="J363">
        <v>105</v>
      </c>
      <c r="K363">
        <v>0</v>
      </c>
      <c r="L363">
        <v>0</v>
      </c>
      <c r="M363">
        <v>0</v>
      </c>
      <c r="N363">
        <v>0</v>
      </c>
      <c r="O363">
        <v>0</v>
      </c>
      <c r="P363">
        <v>0</v>
      </c>
      <c r="Q363" s="75">
        <v>45691.579513888886</v>
      </c>
      <c r="R363">
        <v>0</v>
      </c>
      <c r="S363">
        <v>0</v>
      </c>
      <c r="T363">
        <v>2</v>
      </c>
      <c r="V363" s="75">
        <v>45821.787344135802</v>
      </c>
      <c r="W363" s="75">
        <v>45821.787344135802</v>
      </c>
    </row>
    <row r="364" spans="1:23" x14ac:dyDescent="0.35">
      <c r="A364">
        <v>2024</v>
      </c>
      <c r="B364" t="s">
        <v>920</v>
      </c>
      <c r="C364" t="s">
        <v>921</v>
      </c>
      <c r="D364" t="s">
        <v>38</v>
      </c>
      <c r="E364" t="s">
        <v>245</v>
      </c>
      <c r="F364" t="s">
        <v>170</v>
      </c>
      <c r="G364">
        <v>28</v>
      </c>
      <c r="H364">
        <v>685.5</v>
      </c>
      <c r="I364">
        <v>6734</v>
      </c>
      <c r="J364">
        <v>3094</v>
      </c>
      <c r="K364">
        <v>0</v>
      </c>
      <c r="L364">
        <v>0</v>
      </c>
      <c r="M364">
        <v>0</v>
      </c>
      <c r="N364">
        <v>0</v>
      </c>
      <c r="O364">
        <v>0</v>
      </c>
      <c r="P364">
        <v>0</v>
      </c>
      <c r="Q364" s="75">
        <v>45719.644803240742</v>
      </c>
      <c r="R364">
        <v>0</v>
      </c>
      <c r="S364">
        <v>0</v>
      </c>
      <c r="T364">
        <v>2</v>
      </c>
      <c r="V364" s="75">
        <v>45821.787344135802</v>
      </c>
      <c r="W364" s="75">
        <v>45821.787344135802</v>
      </c>
    </row>
    <row r="365" spans="1:23" x14ac:dyDescent="0.35">
      <c r="A365">
        <v>2024</v>
      </c>
      <c r="B365" t="s">
        <v>922</v>
      </c>
      <c r="C365" t="s">
        <v>923</v>
      </c>
      <c r="D365" t="s">
        <v>38</v>
      </c>
      <c r="E365" t="s">
        <v>250</v>
      </c>
      <c r="F365" t="s">
        <v>170</v>
      </c>
      <c r="G365">
        <v>163</v>
      </c>
      <c r="H365">
        <v>795.75</v>
      </c>
      <c r="I365">
        <v>3694</v>
      </c>
      <c r="J365">
        <v>1783</v>
      </c>
      <c r="K365">
        <v>0</v>
      </c>
      <c r="L365">
        <v>0</v>
      </c>
      <c r="M365">
        <v>0</v>
      </c>
      <c r="N365">
        <v>0</v>
      </c>
      <c r="O365">
        <v>0</v>
      </c>
      <c r="P365">
        <v>0</v>
      </c>
      <c r="Q365" s="75">
        <v>45736.895856481482</v>
      </c>
      <c r="R365">
        <v>0</v>
      </c>
      <c r="S365">
        <v>0</v>
      </c>
      <c r="T365">
        <v>2</v>
      </c>
      <c r="V365" s="75">
        <v>45821.787344135802</v>
      </c>
      <c r="W365" s="75">
        <v>45821.787344135802</v>
      </c>
    </row>
    <row r="366" spans="1:23" x14ac:dyDescent="0.35">
      <c r="A366">
        <v>2024</v>
      </c>
      <c r="B366" t="s">
        <v>924</v>
      </c>
      <c r="C366" t="s">
        <v>925</v>
      </c>
      <c r="D366" t="s">
        <v>38</v>
      </c>
      <c r="E366" t="s">
        <v>273</v>
      </c>
      <c r="F366" t="s">
        <v>170</v>
      </c>
      <c r="G366">
        <v>46</v>
      </c>
      <c r="H366">
        <v>496</v>
      </c>
      <c r="I366">
        <v>5713</v>
      </c>
      <c r="J366">
        <v>10951</v>
      </c>
      <c r="K366">
        <v>0</v>
      </c>
      <c r="L366">
        <v>0</v>
      </c>
      <c r="M366">
        <v>0</v>
      </c>
      <c r="N366">
        <v>0</v>
      </c>
      <c r="O366">
        <v>0</v>
      </c>
      <c r="P366">
        <v>0</v>
      </c>
      <c r="Q366" s="75">
        <v>45737.629837962966</v>
      </c>
      <c r="R366">
        <v>0</v>
      </c>
      <c r="S366">
        <v>0</v>
      </c>
      <c r="T366">
        <v>2</v>
      </c>
      <c r="V366" s="75">
        <v>45821.787344135802</v>
      </c>
      <c r="W366" s="75">
        <v>45821.787344135802</v>
      </c>
    </row>
    <row r="367" spans="1:23" x14ac:dyDescent="0.35">
      <c r="A367">
        <v>2024</v>
      </c>
      <c r="B367" t="s">
        <v>926</v>
      </c>
      <c r="C367" t="s">
        <v>927</v>
      </c>
      <c r="D367" t="s">
        <v>38</v>
      </c>
      <c r="E367" t="s">
        <v>352</v>
      </c>
      <c r="F367" t="s">
        <v>170</v>
      </c>
      <c r="G367">
        <v>7</v>
      </c>
      <c r="H367">
        <v>186</v>
      </c>
      <c r="I367">
        <v>4156</v>
      </c>
      <c r="J367">
        <v>2344</v>
      </c>
      <c r="K367">
        <v>0</v>
      </c>
      <c r="L367">
        <v>0</v>
      </c>
      <c r="M367">
        <v>0</v>
      </c>
      <c r="N367">
        <v>0</v>
      </c>
      <c r="O367">
        <v>0</v>
      </c>
      <c r="P367">
        <v>0</v>
      </c>
      <c r="Q367" s="75">
        <v>45685.736018518517</v>
      </c>
      <c r="R367">
        <v>0</v>
      </c>
      <c r="S367">
        <v>0</v>
      </c>
      <c r="T367">
        <v>2</v>
      </c>
      <c r="V367" s="75">
        <v>45821.787344135802</v>
      </c>
      <c r="W367" s="75">
        <v>45821.787344135802</v>
      </c>
    </row>
    <row r="368" spans="1:23" x14ac:dyDescent="0.35">
      <c r="A368">
        <v>2024</v>
      </c>
      <c r="B368" t="s">
        <v>928</v>
      </c>
      <c r="C368" t="s">
        <v>929</v>
      </c>
      <c r="D368" t="s">
        <v>38</v>
      </c>
      <c r="E368" t="s">
        <v>264</v>
      </c>
      <c r="F368" t="s">
        <v>170</v>
      </c>
      <c r="G368">
        <v>41</v>
      </c>
      <c r="H368">
        <v>52.5</v>
      </c>
      <c r="I368">
        <v>457</v>
      </c>
      <c r="J368">
        <v>1155</v>
      </c>
      <c r="K368">
        <v>0</v>
      </c>
      <c r="L368">
        <v>0</v>
      </c>
      <c r="M368">
        <v>0</v>
      </c>
      <c r="N368">
        <v>0</v>
      </c>
      <c r="O368">
        <v>0</v>
      </c>
      <c r="P368">
        <v>0</v>
      </c>
      <c r="Q368" s="75">
        <v>45685.788113425922</v>
      </c>
      <c r="R368">
        <v>0</v>
      </c>
      <c r="S368">
        <v>0</v>
      </c>
      <c r="T368">
        <v>2</v>
      </c>
      <c r="V368" s="75">
        <v>45821.787344135802</v>
      </c>
      <c r="W368" s="75">
        <v>45821.787344135802</v>
      </c>
    </row>
    <row r="369" spans="1:23" x14ac:dyDescent="0.35">
      <c r="A369">
        <v>2024</v>
      </c>
      <c r="B369" t="s">
        <v>930</v>
      </c>
      <c r="C369" t="s">
        <v>931</v>
      </c>
      <c r="D369" t="s">
        <v>38</v>
      </c>
      <c r="E369" t="s">
        <v>352</v>
      </c>
      <c r="F369" t="s">
        <v>170</v>
      </c>
      <c r="G369">
        <v>20</v>
      </c>
      <c r="H369">
        <v>327.5</v>
      </c>
      <c r="I369">
        <v>3304</v>
      </c>
      <c r="J369">
        <v>627</v>
      </c>
      <c r="K369">
        <v>0</v>
      </c>
      <c r="L369">
        <v>0</v>
      </c>
      <c r="M369">
        <v>0</v>
      </c>
      <c r="N369">
        <v>0</v>
      </c>
      <c r="O369">
        <v>0</v>
      </c>
      <c r="P369">
        <v>0</v>
      </c>
      <c r="Q369" s="75">
        <v>45730.527245370373</v>
      </c>
      <c r="R369">
        <v>0</v>
      </c>
      <c r="S369">
        <v>0</v>
      </c>
      <c r="T369">
        <v>2</v>
      </c>
      <c r="V369" s="75">
        <v>45821.787344135802</v>
      </c>
      <c r="W369" s="75">
        <v>45821.787344135802</v>
      </c>
    </row>
    <row r="370" spans="1:23" x14ac:dyDescent="0.35">
      <c r="A370">
        <v>2024</v>
      </c>
      <c r="B370" t="s">
        <v>932</v>
      </c>
      <c r="C370" t="s">
        <v>933</v>
      </c>
      <c r="D370" t="s">
        <v>38</v>
      </c>
      <c r="E370" t="s">
        <v>538</v>
      </c>
      <c r="F370" t="s">
        <v>170</v>
      </c>
      <c r="G370">
        <v>13</v>
      </c>
      <c r="H370">
        <v>192.75</v>
      </c>
      <c r="I370">
        <v>1364</v>
      </c>
      <c r="J370">
        <v>2519</v>
      </c>
      <c r="K370">
        <v>0</v>
      </c>
      <c r="L370">
        <v>0</v>
      </c>
      <c r="M370">
        <v>0</v>
      </c>
      <c r="N370">
        <v>0</v>
      </c>
      <c r="O370">
        <v>0</v>
      </c>
      <c r="P370">
        <v>0</v>
      </c>
      <c r="Q370" s="75">
        <v>45741.616180555553</v>
      </c>
      <c r="R370">
        <v>0</v>
      </c>
      <c r="S370">
        <v>0</v>
      </c>
      <c r="T370">
        <v>2</v>
      </c>
      <c r="V370" s="75">
        <v>45821.787344135802</v>
      </c>
      <c r="W370" s="75">
        <v>45821.787344135802</v>
      </c>
    </row>
    <row r="371" spans="1:23" x14ac:dyDescent="0.35">
      <c r="A371">
        <v>2024</v>
      </c>
      <c r="B371" t="s">
        <v>934</v>
      </c>
      <c r="C371" t="s">
        <v>935</v>
      </c>
      <c r="D371" t="s">
        <v>38</v>
      </c>
      <c r="E371" t="s">
        <v>264</v>
      </c>
      <c r="F371" t="s">
        <v>170</v>
      </c>
      <c r="G371">
        <v>30</v>
      </c>
      <c r="H371">
        <v>41</v>
      </c>
      <c r="I371">
        <v>1094</v>
      </c>
      <c r="J371">
        <v>965</v>
      </c>
      <c r="K371">
        <v>0</v>
      </c>
      <c r="L371">
        <v>0</v>
      </c>
      <c r="M371">
        <v>0</v>
      </c>
      <c r="N371">
        <v>0</v>
      </c>
      <c r="O371">
        <v>0</v>
      </c>
      <c r="P371">
        <v>0</v>
      </c>
      <c r="Q371" s="75">
        <v>45736.745254629626</v>
      </c>
      <c r="R371">
        <v>0</v>
      </c>
      <c r="S371">
        <v>0</v>
      </c>
      <c r="T371">
        <v>2</v>
      </c>
      <c r="V371" s="75">
        <v>45821.787344135802</v>
      </c>
      <c r="W371" s="75">
        <v>45821.787344135802</v>
      </c>
    </row>
    <row r="372" spans="1:23" x14ac:dyDescent="0.35">
      <c r="A372">
        <v>2024</v>
      </c>
      <c r="B372" t="s">
        <v>936</v>
      </c>
      <c r="C372" t="s">
        <v>937</v>
      </c>
      <c r="D372" t="s">
        <v>38</v>
      </c>
      <c r="E372" t="s">
        <v>370</v>
      </c>
      <c r="F372" t="s">
        <v>170</v>
      </c>
      <c r="G372">
        <v>176</v>
      </c>
      <c r="H372">
        <v>764</v>
      </c>
      <c r="I372">
        <v>9462</v>
      </c>
      <c r="J372">
        <v>4057</v>
      </c>
      <c r="K372">
        <v>0</v>
      </c>
      <c r="L372">
        <v>0</v>
      </c>
      <c r="M372">
        <v>0</v>
      </c>
      <c r="N372">
        <v>0</v>
      </c>
      <c r="O372">
        <v>0</v>
      </c>
      <c r="P372">
        <v>0</v>
      </c>
      <c r="Q372" s="75">
        <v>45743.862187500003</v>
      </c>
      <c r="R372">
        <v>0</v>
      </c>
      <c r="S372">
        <v>0</v>
      </c>
      <c r="T372">
        <v>2</v>
      </c>
      <c r="V372" s="75">
        <v>45821.787344135802</v>
      </c>
      <c r="W372" s="75">
        <v>45821.787344135802</v>
      </c>
    </row>
    <row r="373" spans="1:23" x14ac:dyDescent="0.35">
      <c r="A373">
        <v>2024</v>
      </c>
      <c r="B373" t="s">
        <v>938</v>
      </c>
      <c r="C373" t="s">
        <v>939</v>
      </c>
      <c r="D373" t="s">
        <v>38</v>
      </c>
      <c r="E373" t="s">
        <v>309</v>
      </c>
      <c r="F373" t="s">
        <v>170</v>
      </c>
      <c r="G373">
        <v>5</v>
      </c>
      <c r="H373">
        <v>18</v>
      </c>
      <c r="I373">
        <v>266</v>
      </c>
      <c r="J373">
        <v>248</v>
      </c>
      <c r="K373">
        <v>0</v>
      </c>
      <c r="L373">
        <v>0</v>
      </c>
      <c r="M373">
        <v>0</v>
      </c>
      <c r="N373">
        <v>0</v>
      </c>
      <c r="O373">
        <v>0</v>
      </c>
      <c r="P373">
        <v>0</v>
      </c>
      <c r="Q373" s="75">
        <v>45694.942199074074</v>
      </c>
      <c r="R373">
        <v>0</v>
      </c>
      <c r="S373">
        <v>0</v>
      </c>
      <c r="T373">
        <v>2</v>
      </c>
      <c r="V373" s="75">
        <v>45821.787344135802</v>
      </c>
      <c r="W373" s="75">
        <v>45821.787344135802</v>
      </c>
    </row>
    <row r="374" spans="1:23" x14ac:dyDescent="0.35">
      <c r="A374">
        <v>2024</v>
      </c>
      <c r="B374" t="s">
        <v>940</v>
      </c>
      <c r="C374" t="s">
        <v>941</v>
      </c>
      <c r="D374" t="s">
        <v>38</v>
      </c>
      <c r="E374" t="s">
        <v>250</v>
      </c>
      <c r="F374" t="s">
        <v>170</v>
      </c>
      <c r="G374">
        <v>228</v>
      </c>
      <c r="H374">
        <v>1030.25</v>
      </c>
      <c r="I374">
        <v>2375</v>
      </c>
      <c r="J374">
        <v>6040</v>
      </c>
      <c r="K374">
        <v>0</v>
      </c>
      <c r="L374">
        <v>0</v>
      </c>
      <c r="M374">
        <v>0</v>
      </c>
      <c r="N374">
        <v>0</v>
      </c>
      <c r="O374">
        <v>0</v>
      </c>
      <c r="P374">
        <v>0</v>
      </c>
      <c r="Q374" s="75">
        <v>45671.927291666667</v>
      </c>
      <c r="R374">
        <v>0</v>
      </c>
      <c r="S374">
        <v>0</v>
      </c>
      <c r="T374">
        <v>2</v>
      </c>
      <c r="V374" s="75">
        <v>45821.787344135802</v>
      </c>
      <c r="W374" s="75">
        <v>45821.787344135802</v>
      </c>
    </row>
    <row r="375" spans="1:23" x14ac:dyDescent="0.35">
      <c r="A375">
        <v>2024</v>
      </c>
      <c r="B375" t="s">
        <v>942</v>
      </c>
      <c r="C375" t="s">
        <v>943</v>
      </c>
      <c r="D375" t="s">
        <v>38</v>
      </c>
      <c r="E375" t="s">
        <v>278</v>
      </c>
      <c r="F375" t="s">
        <v>170</v>
      </c>
      <c r="G375">
        <v>26</v>
      </c>
      <c r="H375">
        <v>35</v>
      </c>
      <c r="I375">
        <v>384</v>
      </c>
      <c r="J375">
        <v>116</v>
      </c>
      <c r="K375">
        <v>0</v>
      </c>
      <c r="L375">
        <v>0</v>
      </c>
      <c r="M375">
        <v>0</v>
      </c>
      <c r="N375">
        <v>0</v>
      </c>
      <c r="O375">
        <v>0</v>
      </c>
      <c r="P375">
        <v>0</v>
      </c>
      <c r="Q375" s="75">
        <v>45736.529618055552</v>
      </c>
      <c r="R375">
        <v>0</v>
      </c>
      <c r="S375">
        <v>0</v>
      </c>
      <c r="T375">
        <v>2</v>
      </c>
      <c r="V375" s="75">
        <v>45821.787344135802</v>
      </c>
      <c r="W375" s="75">
        <v>45821.787344135802</v>
      </c>
    </row>
    <row r="376" spans="1:23" x14ac:dyDescent="0.35">
      <c r="A376">
        <v>2024</v>
      </c>
      <c r="B376" t="s">
        <v>944</v>
      </c>
      <c r="C376" t="s">
        <v>945</v>
      </c>
      <c r="D376" t="s">
        <v>38</v>
      </c>
      <c r="E376" t="s">
        <v>264</v>
      </c>
      <c r="F376" t="s">
        <v>170</v>
      </c>
      <c r="G376">
        <v>30</v>
      </c>
      <c r="H376">
        <v>570</v>
      </c>
      <c r="I376">
        <v>272</v>
      </c>
      <c r="J376">
        <v>112</v>
      </c>
      <c r="K376">
        <v>0</v>
      </c>
      <c r="L376">
        <v>0</v>
      </c>
      <c r="M376">
        <v>0</v>
      </c>
      <c r="N376">
        <v>0</v>
      </c>
      <c r="O376">
        <v>0</v>
      </c>
      <c r="P376">
        <v>0</v>
      </c>
      <c r="Q376" s="75">
        <v>45679.760162037041</v>
      </c>
      <c r="R376">
        <v>0</v>
      </c>
      <c r="S376">
        <v>0</v>
      </c>
      <c r="T376">
        <v>2</v>
      </c>
      <c r="V376" s="75">
        <v>45821.787344135802</v>
      </c>
      <c r="W376" s="75">
        <v>45821.787344135802</v>
      </c>
    </row>
    <row r="377" spans="1:23" x14ac:dyDescent="0.35">
      <c r="A377">
        <v>2024</v>
      </c>
      <c r="B377" t="s">
        <v>946</v>
      </c>
      <c r="C377" t="s">
        <v>947</v>
      </c>
      <c r="D377" t="s">
        <v>38</v>
      </c>
      <c r="E377" t="s">
        <v>197</v>
      </c>
      <c r="F377" t="s">
        <v>170</v>
      </c>
      <c r="G377">
        <v>9</v>
      </c>
      <c r="H377">
        <v>9</v>
      </c>
      <c r="I377">
        <v>35</v>
      </c>
      <c r="J377">
        <v>19</v>
      </c>
      <c r="K377">
        <v>0</v>
      </c>
      <c r="L377">
        <v>0</v>
      </c>
      <c r="M377">
        <v>0</v>
      </c>
      <c r="N377">
        <v>0</v>
      </c>
      <c r="O377">
        <v>0</v>
      </c>
      <c r="P377">
        <v>0</v>
      </c>
      <c r="Q377" s="75">
        <v>45691.612442129626</v>
      </c>
      <c r="R377">
        <v>0</v>
      </c>
      <c r="S377">
        <v>0</v>
      </c>
      <c r="T377">
        <v>2</v>
      </c>
      <c r="V377" s="75">
        <v>45821.787344135802</v>
      </c>
      <c r="W377" s="75">
        <v>45821.787344135802</v>
      </c>
    </row>
    <row r="378" spans="1:23" x14ac:dyDescent="0.35">
      <c r="A378">
        <v>2024</v>
      </c>
      <c r="B378" t="s">
        <v>948</v>
      </c>
      <c r="C378" t="s">
        <v>949</v>
      </c>
      <c r="D378" t="s">
        <v>38</v>
      </c>
      <c r="E378" t="s">
        <v>182</v>
      </c>
      <c r="F378" t="s">
        <v>170</v>
      </c>
      <c r="G378">
        <v>31</v>
      </c>
      <c r="H378">
        <v>229.5</v>
      </c>
      <c r="I378">
        <v>5109</v>
      </c>
      <c r="J378">
        <v>3645</v>
      </c>
      <c r="K378">
        <v>0</v>
      </c>
      <c r="L378">
        <v>0</v>
      </c>
      <c r="M378">
        <v>0</v>
      </c>
      <c r="N378">
        <v>0</v>
      </c>
      <c r="O378">
        <v>0</v>
      </c>
      <c r="P378">
        <v>0</v>
      </c>
      <c r="Q378" s="75">
        <v>45666.82298611111</v>
      </c>
      <c r="R378">
        <v>0</v>
      </c>
      <c r="S378">
        <v>0</v>
      </c>
      <c r="T378">
        <v>2</v>
      </c>
      <c r="V378" s="75">
        <v>45821.787344135802</v>
      </c>
      <c r="W378" s="75">
        <v>45821.787344135802</v>
      </c>
    </row>
    <row r="379" spans="1:23" x14ac:dyDescent="0.35">
      <c r="A379">
        <v>2024</v>
      </c>
      <c r="B379" t="s">
        <v>950</v>
      </c>
      <c r="C379" t="s">
        <v>951</v>
      </c>
      <c r="D379" t="s">
        <v>38</v>
      </c>
      <c r="E379" t="s">
        <v>309</v>
      </c>
      <c r="F379" t="s">
        <v>170</v>
      </c>
      <c r="G379">
        <v>9</v>
      </c>
      <c r="H379">
        <v>44</v>
      </c>
      <c r="I379">
        <v>138</v>
      </c>
      <c r="J379">
        <v>44</v>
      </c>
      <c r="K379">
        <v>0</v>
      </c>
      <c r="L379">
        <v>0</v>
      </c>
      <c r="M379">
        <v>0</v>
      </c>
      <c r="N379">
        <v>0</v>
      </c>
      <c r="O379">
        <v>0</v>
      </c>
      <c r="P379">
        <v>0</v>
      </c>
      <c r="Q379" s="75">
        <v>45707.81355324074</v>
      </c>
      <c r="R379">
        <v>0</v>
      </c>
      <c r="S379">
        <v>0</v>
      </c>
      <c r="T379">
        <v>2</v>
      </c>
      <c r="V379" s="75">
        <v>45821.787344135802</v>
      </c>
      <c r="W379" s="75">
        <v>45821.787344135802</v>
      </c>
    </row>
    <row r="380" spans="1:23" x14ac:dyDescent="0.35">
      <c r="A380">
        <v>2024</v>
      </c>
      <c r="B380" t="s">
        <v>952</v>
      </c>
      <c r="C380" t="s">
        <v>953</v>
      </c>
      <c r="D380" t="s">
        <v>38</v>
      </c>
      <c r="E380" t="s">
        <v>197</v>
      </c>
      <c r="F380" t="s">
        <v>170</v>
      </c>
      <c r="G380">
        <v>9</v>
      </c>
      <c r="H380">
        <v>9</v>
      </c>
      <c r="I380">
        <v>169</v>
      </c>
      <c r="J380">
        <v>340</v>
      </c>
      <c r="K380">
        <v>0</v>
      </c>
      <c r="L380">
        <v>0</v>
      </c>
      <c r="M380">
        <v>0</v>
      </c>
      <c r="N380">
        <v>0</v>
      </c>
      <c r="O380">
        <v>0</v>
      </c>
      <c r="P380">
        <v>0</v>
      </c>
      <c r="Q380" s="75">
        <v>45721.578472222223</v>
      </c>
      <c r="R380">
        <v>0</v>
      </c>
      <c r="S380">
        <v>0</v>
      </c>
      <c r="T380">
        <v>2</v>
      </c>
      <c r="V380" s="75">
        <v>45821.787344135802</v>
      </c>
      <c r="W380" s="75">
        <v>45821.787344135802</v>
      </c>
    </row>
    <row r="381" spans="1:23" x14ac:dyDescent="0.35">
      <c r="A381">
        <v>2024</v>
      </c>
      <c r="B381" t="s">
        <v>954</v>
      </c>
      <c r="C381" t="s">
        <v>955</v>
      </c>
      <c r="D381" t="s">
        <v>38</v>
      </c>
      <c r="E381" t="s">
        <v>261</v>
      </c>
      <c r="F381" t="s">
        <v>170</v>
      </c>
      <c r="G381">
        <v>11</v>
      </c>
      <c r="H381">
        <v>163</v>
      </c>
      <c r="I381">
        <v>1583</v>
      </c>
      <c r="J381">
        <v>1219</v>
      </c>
      <c r="K381">
        <v>0</v>
      </c>
      <c r="L381">
        <v>0</v>
      </c>
      <c r="M381">
        <v>0</v>
      </c>
      <c r="N381">
        <v>0</v>
      </c>
      <c r="O381">
        <v>0</v>
      </c>
      <c r="P381">
        <v>0</v>
      </c>
      <c r="Q381" s="75">
        <v>45709.620115740741</v>
      </c>
      <c r="R381">
        <v>0</v>
      </c>
      <c r="S381">
        <v>0</v>
      </c>
      <c r="T381">
        <v>2</v>
      </c>
      <c r="V381" s="75">
        <v>45821.787344135802</v>
      </c>
      <c r="W381" s="75">
        <v>45821.787344135802</v>
      </c>
    </row>
    <row r="382" spans="1:23" x14ac:dyDescent="0.35">
      <c r="A382">
        <v>2024</v>
      </c>
      <c r="B382" t="s">
        <v>956</v>
      </c>
      <c r="C382" t="s">
        <v>957</v>
      </c>
      <c r="D382" t="s">
        <v>38</v>
      </c>
      <c r="E382" t="s">
        <v>264</v>
      </c>
      <c r="F382" t="s">
        <v>170</v>
      </c>
      <c r="G382">
        <v>24</v>
      </c>
      <c r="H382">
        <v>24</v>
      </c>
      <c r="I382">
        <v>177</v>
      </c>
      <c r="J382">
        <v>144</v>
      </c>
      <c r="K382">
        <v>0</v>
      </c>
      <c r="L382">
        <v>0</v>
      </c>
      <c r="M382">
        <v>0</v>
      </c>
      <c r="N382">
        <v>0</v>
      </c>
      <c r="O382">
        <v>0</v>
      </c>
      <c r="P382">
        <v>0</v>
      </c>
      <c r="Q382" s="75">
        <v>45733.661874999998</v>
      </c>
      <c r="R382">
        <v>0</v>
      </c>
      <c r="S382">
        <v>0</v>
      </c>
      <c r="T382">
        <v>2</v>
      </c>
      <c r="V382" s="75">
        <v>45821.787344135802</v>
      </c>
      <c r="W382" s="75">
        <v>45821.787344135802</v>
      </c>
    </row>
    <row r="383" spans="1:23" x14ac:dyDescent="0.35">
      <c r="A383">
        <v>2024</v>
      </c>
      <c r="B383" t="s">
        <v>958</v>
      </c>
      <c r="C383" t="s">
        <v>959</v>
      </c>
      <c r="D383" t="s">
        <v>38</v>
      </c>
      <c r="E383" t="s">
        <v>352</v>
      </c>
      <c r="F383" t="s">
        <v>170</v>
      </c>
      <c r="G383">
        <v>4</v>
      </c>
      <c r="H383">
        <v>4</v>
      </c>
      <c r="I383">
        <v>26</v>
      </c>
      <c r="J383">
        <v>47</v>
      </c>
      <c r="K383">
        <v>0</v>
      </c>
      <c r="L383">
        <v>0</v>
      </c>
      <c r="M383">
        <v>0</v>
      </c>
      <c r="N383">
        <v>0</v>
      </c>
      <c r="O383">
        <v>0</v>
      </c>
      <c r="P383">
        <v>0</v>
      </c>
      <c r="Q383" s="75">
        <v>45753.214386574073</v>
      </c>
      <c r="R383">
        <v>0</v>
      </c>
      <c r="S383">
        <v>0</v>
      </c>
      <c r="T383">
        <v>2</v>
      </c>
      <c r="V383" s="75">
        <v>45821.787344135802</v>
      </c>
      <c r="W383" s="75">
        <v>45821.787344135802</v>
      </c>
    </row>
    <row r="384" spans="1:23" x14ac:dyDescent="0.35">
      <c r="A384">
        <v>2024</v>
      </c>
      <c r="B384" t="s">
        <v>960</v>
      </c>
      <c r="C384" t="s">
        <v>961</v>
      </c>
      <c r="D384" t="s">
        <v>38</v>
      </c>
      <c r="E384" t="s">
        <v>626</v>
      </c>
      <c r="F384" t="s">
        <v>170</v>
      </c>
      <c r="G384">
        <v>8</v>
      </c>
      <c r="H384">
        <v>18.75</v>
      </c>
      <c r="I384">
        <v>80</v>
      </c>
      <c r="J384">
        <v>225</v>
      </c>
      <c r="K384">
        <v>0</v>
      </c>
      <c r="L384">
        <v>0</v>
      </c>
      <c r="M384">
        <v>0</v>
      </c>
      <c r="N384">
        <v>0</v>
      </c>
      <c r="O384">
        <v>0</v>
      </c>
      <c r="P384">
        <v>0</v>
      </c>
      <c r="Q384" s="75">
        <v>45720.86550925926</v>
      </c>
      <c r="R384">
        <v>0</v>
      </c>
      <c r="S384">
        <v>0</v>
      </c>
      <c r="T384">
        <v>2</v>
      </c>
      <c r="V384" s="75">
        <v>45821.787344135802</v>
      </c>
      <c r="W384" s="75">
        <v>45821.787344135802</v>
      </c>
    </row>
    <row r="385" spans="1:23" x14ac:dyDescent="0.35">
      <c r="A385">
        <v>2024</v>
      </c>
      <c r="B385" t="s">
        <v>962</v>
      </c>
      <c r="C385" t="s">
        <v>963</v>
      </c>
      <c r="D385" t="s">
        <v>38</v>
      </c>
      <c r="E385" t="s">
        <v>236</v>
      </c>
      <c r="F385" t="s">
        <v>170</v>
      </c>
      <c r="G385">
        <v>8</v>
      </c>
      <c r="H385">
        <v>139</v>
      </c>
      <c r="I385">
        <v>930</v>
      </c>
      <c r="J385">
        <v>885</v>
      </c>
      <c r="K385">
        <v>0</v>
      </c>
      <c r="L385">
        <v>0</v>
      </c>
      <c r="M385">
        <v>0</v>
      </c>
      <c r="N385">
        <v>0</v>
      </c>
      <c r="O385">
        <v>0</v>
      </c>
      <c r="P385">
        <v>0</v>
      </c>
      <c r="Q385" s="75">
        <v>45741.890150462961</v>
      </c>
      <c r="R385">
        <v>0</v>
      </c>
      <c r="S385">
        <v>0</v>
      </c>
      <c r="T385">
        <v>2</v>
      </c>
      <c r="V385" s="75">
        <v>45821.787344135802</v>
      </c>
      <c r="W385" s="75">
        <v>45821.787344135802</v>
      </c>
    </row>
    <row r="386" spans="1:23" x14ac:dyDescent="0.35">
      <c r="A386">
        <v>2024</v>
      </c>
      <c r="B386" t="s">
        <v>964</v>
      </c>
      <c r="C386" t="s">
        <v>965</v>
      </c>
      <c r="D386" t="s">
        <v>38</v>
      </c>
      <c r="E386" t="s">
        <v>805</v>
      </c>
      <c r="F386" t="s">
        <v>170</v>
      </c>
      <c r="G386">
        <v>20</v>
      </c>
      <c r="H386">
        <v>685.5</v>
      </c>
      <c r="I386">
        <v>1052</v>
      </c>
      <c r="J386">
        <v>2051</v>
      </c>
      <c r="K386">
        <v>0</v>
      </c>
      <c r="L386">
        <v>0</v>
      </c>
      <c r="M386">
        <v>0</v>
      </c>
      <c r="N386">
        <v>0</v>
      </c>
      <c r="O386">
        <v>0</v>
      </c>
      <c r="P386">
        <v>0</v>
      </c>
      <c r="Q386" s="75">
        <v>45736.638356481482</v>
      </c>
      <c r="R386">
        <v>0</v>
      </c>
      <c r="S386">
        <v>0</v>
      </c>
      <c r="T386">
        <v>2</v>
      </c>
      <c r="V386" s="75">
        <v>45821.787344135802</v>
      </c>
      <c r="W386" s="75">
        <v>45821.787344135802</v>
      </c>
    </row>
    <row r="387" spans="1:23" x14ac:dyDescent="0.35">
      <c r="A387">
        <v>2024</v>
      </c>
      <c r="B387" t="s">
        <v>966</v>
      </c>
      <c r="C387" t="s">
        <v>967</v>
      </c>
      <c r="D387" t="s">
        <v>38</v>
      </c>
      <c r="E387" t="s">
        <v>250</v>
      </c>
      <c r="F387" t="s">
        <v>170</v>
      </c>
      <c r="G387">
        <v>12</v>
      </c>
      <c r="H387">
        <v>11.75</v>
      </c>
      <c r="I387">
        <v>165</v>
      </c>
      <c r="J387">
        <v>241</v>
      </c>
      <c r="K387">
        <v>0</v>
      </c>
      <c r="L387">
        <v>0</v>
      </c>
      <c r="M387">
        <v>0</v>
      </c>
      <c r="N387">
        <v>0</v>
      </c>
      <c r="O387">
        <v>0</v>
      </c>
      <c r="P387">
        <v>0</v>
      </c>
      <c r="Q387" s="75">
        <v>45743.843263888892</v>
      </c>
      <c r="R387">
        <v>0</v>
      </c>
      <c r="S387">
        <v>0</v>
      </c>
      <c r="T387">
        <v>2</v>
      </c>
      <c r="V387" s="75">
        <v>45821.787344135802</v>
      </c>
      <c r="W387" s="75">
        <v>45821.787344135802</v>
      </c>
    </row>
    <row r="388" spans="1:23" x14ac:dyDescent="0.35">
      <c r="A388">
        <v>2024</v>
      </c>
      <c r="B388" t="s">
        <v>968</v>
      </c>
      <c r="C388" t="s">
        <v>969</v>
      </c>
      <c r="D388" t="s">
        <v>38</v>
      </c>
      <c r="E388" t="s">
        <v>296</v>
      </c>
      <c r="F388" t="s">
        <v>170</v>
      </c>
      <c r="G388">
        <v>6</v>
      </c>
      <c r="H388">
        <v>6</v>
      </c>
      <c r="I388">
        <v>31</v>
      </c>
      <c r="J388">
        <v>137</v>
      </c>
      <c r="K388">
        <v>0</v>
      </c>
      <c r="L388">
        <v>0</v>
      </c>
      <c r="M388">
        <v>0</v>
      </c>
      <c r="N388">
        <v>0</v>
      </c>
      <c r="O388">
        <v>0</v>
      </c>
      <c r="P388">
        <v>0</v>
      </c>
      <c r="Q388" s="75">
        <v>45681.638425925928</v>
      </c>
      <c r="R388">
        <v>0</v>
      </c>
      <c r="S388">
        <v>0</v>
      </c>
      <c r="T388">
        <v>2</v>
      </c>
      <c r="V388" s="75">
        <v>45821.787344135802</v>
      </c>
      <c r="W388" s="75">
        <v>45821.787344135802</v>
      </c>
    </row>
    <row r="389" spans="1:23" x14ac:dyDescent="0.35">
      <c r="A389">
        <v>2024</v>
      </c>
      <c r="B389" t="s">
        <v>970</v>
      </c>
      <c r="C389" t="s">
        <v>971</v>
      </c>
      <c r="D389" t="s">
        <v>38</v>
      </c>
      <c r="E389" t="s">
        <v>367</v>
      </c>
      <c r="F389" t="s">
        <v>170</v>
      </c>
      <c r="G389">
        <v>1</v>
      </c>
      <c r="H389">
        <v>26</v>
      </c>
      <c r="I389">
        <v>358</v>
      </c>
      <c r="J389">
        <v>34</v>
      </c>
      <c r="K389">
        <v>0</v>
      </c>
      <c r="L389">
        <v>0</v>
      </c>
      <c r="M389">
        <v>0</v>
      </c>
      <c r="N389">
        <v>0</v>
      </c>
      <c r="O389">
        <v>0</v>
      </c>
      <c r="P389">
        <v>0</v>
      </c>
      <c r="Q389" s="75">
        <v>45743.800798611112</v>
      </c>
      <c r="R389">
        <v>0</v>
      </c>
      <c r="S389">
        <v>0</v>
      </c>
      <c r="T389">
        <v>2</v>
      </c>
      <c r="V389" s="75">
        <v>45821.787344135802</v>
      </c>
      <c r="W389" s="75">
        <v>45821.787344135802</v>
      </c>
    </row>
    <row r="390" spans="1:23" x14ac:dyDescent="0.35">
      <c r="A390">
        <v>2024</v>
      </c>
      <c r="B390" t="s">
        <v>972</v>
      </c>
      <c r="C390" t="s">
        <v>973</v>
      </c>
      <c r="D390" t="s">
        <v>38</v>
      </c>
      <c r="E390" t="s">
        <v>296</v>
      </c>
      <c r="F390" t="s">
        <v>170</v>
      </c>
      <c r="G390">
        <v>214</v>
      </c>
      <c r="H390">
        <v>1264.5</v>
      </c>
      <c r="I390">
        <v>8213</v>
      </c>
      <c r="J390">
        <v>5517</v>
      </c>
      <c r="K390">
        <v>0</v>
      </c>
      <c r="L390">
        <v>0</v>
      </c>
      <c r="M390">
        <v>0</v>
      </c>
      <c r="N390">
        <v>0</v>
      </c>
      <c r="O390">
        <v>0</v>
      </c>
      <c r="P390">
        <v>0</v>
      </c>
      <c r="Q390" s="75">
        <v>45741.261296296296</v>
      </c>
      <c r="R390">
        <v>0</v>
      </c>
      <c r="S390">
        <v>0</v>
      </c>
      <c r="T390">
        <v>2</v>
      </c>
      <c r="V390" s="75">
        <v>45821.787344135802</v>
      </c>
      <c r="W390" s="75">
        <v>45821.787344135802</v>
      </c>
    </row>
    <row r="391" spans="1:23" x14ac:dyDescent="0.35">
      <c r="A391">
        <v>2024</v>
      </c>
      <c r="B391" t="s">
        <v>974</v>
      </c>
      <c r="C391" t="s">
        <v>975</v>
      </c>
      <c r="D391" t="s">
        <v>38</v>
      </c>
      <c r="E391" t="s">
        <v>367</v>
      </c>
      <c r="F391" t="s">
        <v>170</v>
      </c>
      <c r="G391">
        <v>14</v>
      </c>
      <c r="H391">
        <v>98</v>
      </c>
      <c r="I391">
        <v>948</v>
      </c>
      <c r="J391">
        <v>661</v>
      </c>
      <c r="K391">
        <v>0</v>
      </c>
      <c r="L391">
        <v>0</v>
      </c>
      <c r="M391">
        <v>0</v>
      </c>
      <c r="N391">
        <v>0</v>
      </c>
      <c r="O391">
        <v>0</v>
      </c>
      <c r="P391">
        <v>0</v>
      </c>
      <c r="Q391" s="75">
        <v>45733.742337962962</v>
      </c>
      <c r="R391">
        <v>0</v>
      </c>
      <c r="S391">
        <v>0</v>
      </c>
      <c r="T391">
        <v>2</v>
      </c>
      <c r="V391" s="75">
        <v>45821.787344135802</v>
      </c>
      <c r="W391" s="75">
        <v>45821.787344135802</v>
      </c>
    </row>
    <row r="392" spans="1:23" x14ac:dyDescent="0.35">
      <c r="A392">
        <v>2024</v>
      </c>
      <c r="B392" t="s">
        <v>976</v>
      </c>
      <c r="C392" t="s">
        <v>977</v>
      </c>
      <c r="D392" t="s">
        <v>38</v>
      </c>
      <c r="E392" t="s">
        <v>182</v>
      </c>
      <c r="F392" t="s">
        <v>170</v>
      </c>
      <c r="G392">
        <v>121</v>
      </c>
      <c r="H392">
        <v>120.75</v>
      </c>
      <c r="I392">
        <v>1547</v>
      </c>
      <c r="J392">
        <v>1399</v>
      </c>
      <c r="K392">
        <v>0</v>
      </c>
      <c r="L392">
        <v>0</v>
      </c>
      <c r="M392">
        <v>0</v>
      </c>
      <c r="N392">
        <v>0</v>
      </c>
      <c r="O392">
        <v>0</v>
      </c>
      <c r="P392">
        <v>0</v>
      </c>
      <c r="Q392" s="75">
        <v>45664.679479166669</v>
      </c>
      <c r="R392">
        <v>0</v>
      </c>
      <c r="S392">
        <v>0</v>
      </c>
      <c r="T392">
        <v>2</v>
      </c>
      <c r="V392" s="75">
        <v>45821.787344135802</v>
      </c>
      <c r="W392" s="75">
        <v>45821.787344135802</v>
      </c>
    </row>
    <row r="393" spans="1:23" x14ac:dyDescent="0.35">
      <c r="A393">
        <v>2024</v>
      </c>
      <c r="B393" t="s">
        <v>978</v>
      </c>
      <c r="C393" t="s">
        <v>979</v>
      </c>
      <c r="D393" t="s">
        <v>38</v>
      </c>
      <c r="E393" t="s">
        <v>367</v>
      </c>
      <c r="F393" t="s">
        <v>170</v>
      </c>
      <c r="G393">
        <v>3</v>
      </c>
      <c r="H393">
        <v>3</v>
      </c>
      <c r="I393">
        <v>598</v>
      </c>
      <c r="J393">
        <v>339</v>
      </c>
      <c r="K393">
        <v>0</v>
      </c>
      <c r="L393">
        <v>0</v>
      </c>
      <c r="M393">
        <v>0</v>
      </c>
      <c r="N393">
        <v>0</v>
      </c>
      <c r="O393">
        <v>0</v>
      </c>
      <c r="P393">
        <v>0</v>
      </c>
      <c r="Q393" s="75">
        <v>45747.677407407406</v>
      </c>
      <c r="R393">
        <v>0</v>
      </c>
      <c r="S393">
        <v>0</v>
      </c>
      <c r="T393">
        <v>2</v>
      </c>
      <c r="V393" s="75">
        <v>45821.787344135802</v>
      </c>
      <c r="W393" s="75">
        <v>45821.787344135802</v>
      </c>
    </row>
    <row r="394" spans="1:23" x14ac:dyDescent="0.35">
      <c r="A394">
        <v>2024</v>
      </c>
      <c r="B394" t="s">
        <v>980</v>
      </c>
      <c r="C394" t="s">
        <v>981</v>
      </c>
      <c r="D394" t="s">
        <v>38</v>
      </c>
      <c r="E394" t="s">
        <v>192</v>
      </c>
      <c r="F394" t="s">
        <v>170</v>
      </c>
      <c r="G394">
        <v>19</v>
      </c>
      <c r="H394">
        <v>205.5</v>
      </c>
      <c r="I394">
        <v>2233</v>
      </c>
      <c r="J394">
        <v>1103</v>
      </c>
      <c r="K394">
        <v>0</v>
      </c>
      <c r="L394">
        <v>0</v>
      </c>
      <c r="M394">
        <v>0</v>
      </c>
      <c r="N394">
        <v>0</v>
      </c>
      <c r="O394">
        <v>0</v>
      </c>
      <c r="P394">
        <v>0</v>
      </c>
      <c r="Q394" s="75">
        <v>45685.927604166667</v>
      </c>
      <c r="R394">
        <v>0</v>
      </c>
      <c r="S394">
        <v>0</v>
      </c>
      <c r="T394">
        <v>2</v>
      </c>
      <c r="V394" s="75">
        <v>45821.787344135802</v>
      </c>
      <c r="W394" s="75">
        <v>45821.787344135802</v>
      </c>
    </row>
    <row r="395" spans="1:23" x14ac:dyDescent="0.35">
      <c r="A395">
        <v>2024</v>
      </c>
      <c r="B395" t="s">
        <v>982</v>
      </c>
      <c r="C395" t="s">
        <v>983</v>
      </c>
      <c r="D395" t="s">
        <v>38</v>
      </c>
      <c r="E395" t="s">
        <v>236</v>
      </c>
      <c r="F395" t="s">
        <v>170</v>
      </c>
      <c r="G395">
        <v>10</v>
      </c>
      <c r="H395">
        <v>100</v>
      </c>
      <c r="I395">
        <v>395</v>
      </c>
      <c r="J395">
        <v>252</v>
      </c>
      <c r="K395">
        <v>0</v>
      </c>
      <c r="L395">
        <v>0</v>
      </c>
      <c r="M395">
        <v>0</v>
      </c>
      <c r="N395">
        <v>0</v>
      </c>
      <c r="O395">
        <v>0</v>
      </c>
      <c r="P395">
        <v>0</v>
      </c>
      <c r="Q395" s="75">
        <v>45740.507881944446</v>
      </c>
      <c r="R395">
        <v>0</v>
      </c>
      <c r="S395">
        <v>0</v>
      </c>
      <c r="T395">
        <v>2</v>
      </c>
      <c r="V395" s="75">
        <v>45821.787344135802</v>
      </c>
      <c r="W395" s="75">
        <v>45821.787344135802</v>
      </c>
    </row>
    <row r="396" spans="1:23" x14ac:dyDescent="0.35">
      <c r="A396">
        <v>2024</v>
      </c>
      <c r="B396" t="s">
        <v>984</v>
      </c>
      <c r="C396" t="s">
        <v>985</v>
      </c>
      <c r="D396" t="s">
        <v>38</v>
      </c>
      <c r="E396" t="s">
        <v>197</v>
      </c>
      <c r="F396" t="s">
        <v>170</v>
      </c>
      <c r="G396">
        <v>22</v>
      </c>
      <c r="H396">
        <v>27</v>
      </c>
      <c r="I396">
        <v>387</v>
      </c>
      <c r="J396">
        <v>236</v>
      </c>
      <c r="K396">
        <v>0</v>
      </c>
      <c r="L396">
        <v>0</v>
      </c>
      <c r="M396">
        <v>0</v>
      </c>
      <c r="N396">
        <v>0</v>
      </c>
      <c r="O396">
        <v>0</v>
      </c>
      <c r="P396">
        <v>0</v>
      </c>
      <c r="Q396" s="75">
        <v>45706.770902777775</v>
      </c>
      <c r="R396">
        <v>0</v>
      </c>
      <c r="S396">
        <v>0</v>
      </c>
      <c r="T396">
        <v>2</v>
      </c>
      <c r="V396" s="75">
        <v>45821.787344135802</v>
      </c>
      <c r="W396" s="75">
        <v>45821.787344135802</v>
      </c>
    </row>
    <row r="397" spans="1:23" x14ac:dyDescent="0.35">
      <c r="A397">
        <v>2024</v>
      </c>
      <c r="B397" t="s">
        <v>986</v>
      </c>
      <c r="C397" t="s">
        <v>708</v>
      </c>
      <c r="D397" t="s">
        <v>38</v>
      </c>
      <c r="E397" t="s">
        <v>296</v>
      </c>
      <c r="F397" t="s">
        <v>170</v>
      </c>
      <c r="G397">
        <v>9</v>
      </c>
      <c r="H397">
        <v>315</v>
      </c>
      <c r="I397">
        <v>996</v>
      </c>
      <c r="J397">
        <v>426</v>
      </c>
      <c r="K397">
        <v>0</v>
      </c>
      <c r="L397">
        <v>0</v>
      </c>
      <c r="M397">
        <v>0</v>
      </c>
      <c r="N397">
        <v>0</v>
      </c>
      <c r="O397">
        <v>0</v>
      </c>
      <c r="P397">
        <v>0</v>
      </c>
      <c r="Q397" s="75">
        <v>45729.777442129627</v>
      </c>
      <c r="R397">
        <v>0</v>
      </c>
      <c r="S397">
        <v>0</v>
      </c>
      <c r="T397">
        <v>2</v>
      </c>
      <c r="V397" s="75">
        <v>45821.787344135802</v>
      </c>
      <c r="W397" s="75">
        <v>45821.787344135802</v>
      </c>
    </row>
    <row r="398" spans="1:23" x14ac:dyDescent="0.35">
      <c r="A398">
        <v>2024</v>
      </c>
      <c r="B398" t="s">
        <v>987</v>
      </c>
      <c r="C398" t="s">
        <v>988</v>
      </c>
      <c r="D398" t="s">
        <v>38</v>
      </c>
      <c r="E398" t="s">
        <v>236</v>
      </c>
      <c r="F398" t="s">
        <v>170</v>
      </c>
      <c r="G398">
        <v>2</v>
      </c>
      <c r="H398">
        <v>17.5</v>
      </c>
      <c r="I398">
        <v>15</v>
      </c>
      <c r="J398">
        <v>1</v>
      </c>
      <c r="K398">
        <v>0</v>
      </c>
      <c r="L398">
        <v>0</v>
      </c>
      <c r="M398">
        <v>0</v>
      </c>
      <c r="N398">
        <v>0</v>
      </c>
      <c r="O398">
        <v>0</v>
      </c>
      <c r="P398">
        <v>0</v>
      </c>
      <c r="Q398" s="75"/>
      <c r="R398">
        <v>0</v>
      </c>
      <c r="S398">
        <v>0</v>
      </c>
      <c r="T398">
        <v>2</v>
      </c>
      <c r="V398" s="75">
        <v>45821.787344135802</v>
      </c>
      <c r="W398" s="75">
        <v>45821.787344135802</v>
      </c>
    </row>
    <row r="399" spans="1:23" x14ac:dyDescent="0.35">
      <c r="A399">
        <v>2024</v>
      </c>
      <c r="B399" t="s">
        <v>989</v>
      </c>
      <c r="C399" t="s">
        <v>990</v>
      </c>
      <c r="D399" t="s">
        <v>38</v>
      </c>
      <c r="E399" t="s">
        <v>563</v>
      </c>
      <c r="F399" t="s">
        <v>170</v>
      </c>
      <c r="G399">
        <v>1</v>
      </c>
      <c r="H399">
        <v>1</v>
      </c>
      <c r="I399">
        <v>30</v>
      </c>
      <c r="J399">
        <v>29</v>
      </c>
      <c r="K399">
        <v>0</v>
      </c>
      <c r="L399">
        <v>0</v>
      </c>
      <c r="M399">
        <v>0</v>
      </c>
      <c r="N399">
        <v>0</v>
      </c>
      <c r="O399">
        <v>0</v>
      </c>
      <c r="P399">
        <v>0</v>
      </c>
      <c r="Q399" s="75">
        <v>45687.981817129628</v>
      </c>
      <c r="R399">
        <v>0</v>
      </c>
      <c r="S399">
        <v>0</v>
      </c>
      <c r="T399">
        <v>2</v>
      </c>
      <c r="V399" s="75">
        <v>45821.787344135802</v>
      </c>
      <c r="W399" s="75">
        <v>45821.787344135802</v>
      </c>
    </row>
    <row r="400" spans="1:23" x14ac:dyDescent="0.35">
      <c r="A400">
        <v>2024</v>
      </c>
      <c r="B400" t="s">
        <v>991</v>
      </c>
      <c r="C400" t="s">
        <v>992</v>
      </c>
      <c r="D400" t="s">
        <v>38</v>
      </c>
      <c r="E400" t="s">
        <v>309</v>
      </c>
      <c r="F400" t="s">
        <v>170</v>
      </c>
      <c r="G400">
        <v>6</v>
      </c>
      <c r="H400">
        <v>69</v>
      </c>
      <c r="I400">
        <v>847</v>
      </c>
      <c r="J400">
        <v>275</v>
      </c>
      <c r="K400">
        <v>0</v>
      </c>
      <c r="L400">
        <v>0</v>
      </c>
      <c r="M400">
        <v>0</v>
      </c>
      <c r="N400">
        <v>0</v>
      </c>
      <c r="O400">
        <v>0</v>
      </c>
      <c r="P400">
        <v>0</v>
      </c>
      <c r="Q400" s="75">
        <v>45740.737164351849</v>
      </c>
      <c r="R400">
        <v>0</v>
      </c>
      <c r="S400">
        <v>0</v>
      </c>
      <c r="T400">
        <v>2</v>
      </c>
      <c r="V400" s="75">
        <v>45821.787344135802</v>
      </c>
      <c r="W400" s="75">
        <v>45821.787344135802</v>
      </c>
    </row>
    <row r="401" spans="1:23" x14ac:dyDescent="0.35">
      <c r="A401">
        <v>2024</v>
      </c>
      <c r="B401" t="s">
        <v>993</v>
      </c>
      <c r="C401" t="s">
        <v>994</v>
      </c>
      <c r="D401" t="s">
        <v>38</v>
      </c>
      <c r="E401" t="s">
        <v>352</v>
      </c>
      <c r="F401" t="s">
        <v>170</v>
      </c>
      <c r="G401">
        <v>5</v>
      </c>
      <c r="H401">
        <v>9</v>
      </c>
      <c r="I401">
        <v>2180</v>
      </c>
      <c r="J401">
        <v>143</v>
      </c>
      <c r="K401">
        <v>0</v>
      </c>
      <c r="L401">
        <v>0</v>
      </c>
      <c r="M401">
        <v>0</v>
      </c>
      <c r="N401">
        <v>0</v>
      </c>
      <c r="O401">
        <v>0</v>
      </c>
      <c r="P401">
        <v>0</v>
      </c>
      <c r="Q401" s="75">
        <v>45687.708611111113</v>
      </c>
      <c r="R401">
        <v>0</v>
      </c>
      <c r="S401">
        <v>0</v>
      </c>
      <c r="T401">
        <v>2</v>
      </c>
      <c r="V401" s="75">
        <v>45821.787344135802</v>
      </c>
      <c r="W401" s="75">
        <v>45821.787344135802</v>
      </c>
    </row>
    <row r="402" spans="1:23" x14ac:dyDescent="0.35">
      <c r="A402">
        <v>2024</v>
      </c>
      <c r="B402" t="s">
        <v>995</v>
      </c>
      <c r="C402" t="s">
        <v>996</v>
      </c>
      <c r="D402" t="s">
        <v>38</v>
      </c>
      <c r="E402" t="s">
        <v>197</v>
      </c>
      <c r="F402" t="s">
        <v>170</v>
      </c>
      <c r="G402">
        <v>58</v>
      </c>
      <c r="H402">
        <v>918.5</v>
      </c>
      <c r="I402">
        <v>4419</v>
      </c>
      <c r="J402">
        <v>3980</v>
      </c>
      <c r="K402">
        <v>0</v>
      </c>
      <c r="L402">
        <v>0</v>
      </c>
      <c r="M402">
        <v>0</v>
      </c>
      <c r="N402">
        <v>0</v>
      </c>
      <c r="O402">
        <v>0</v>
      </c>
      <c r="P402">
        <v>0</v>
      </c>
      <c r="Q402" s="75">
        <v>45722.525763888887</v>
      </c>
      <c r="R402">
        <v>0</v>
      </c>
      <c r="S402">
        <v>0</v>
      </c>
      <c r="T402">
        <v>2</v>
      </c>
      <c r="V402" s="75">
        <v>45821.787344135802</v>
      </c>
      <c r="W402" s="75">
        <v>45821.787344135802</v>
      </c>
    </row>
    <row r="403" spans="1:23" x14ac:dyDescent="0.35">
      <c r="A403">
        <v>2024</v>
      </c>
      <c r="B403" t="s">
        <v>997</v>
      </c>
      <c r="C403" t="s">
        <v>998</v>
      </c>
      <c r="D403" t="s">
        <v>38</v>
      </c>
      <c r="E403" t="s">
        <v>197</v>
      </c>
      <c r="F403" t="s">
        <v>170</v>
      </c>
      <c r="G403">
        <v>3</v>
      </c>
      <c r="H403">
        <v>3</v>
      </c>
      <c r="I403">
        <v>7</v>
      </c>
      <c r="J403">
        <v>22</v>
      </c>
      <c r="K403">
        <v>0</v>
      </c>
      <c r="L403">
        <v>0</v>
      </c>
      <c r="M403">
        <v>0</v>
      </c>
      <c r="N403">
        <v>0</v>
      </c>
      <c r="O403">
        <v>0</v>
      </c>
      <c r="P403">
        <v>0</v>
      </c>
      <c r="Q403" s="75">
        <v>45692.597291666665</v>
      </c>
      <c r="R403">
        <v>0</v>
      </c>
      <c r="S403">
        <v>0</v>
      </c>
      <c r="T403">
        <v>2</v>
      </c>
      <c r="V403" s="75">
        <v>45821.787344135802</v>
      </c>
      <c r="W403" s="75">
        <v>45821.787344135802</v>
      </c>
    </row>
    <row r="404" spans="1:23" x14ac:dyDescent="0.35">
      <c r="A404">
        <v>2024</v>
      </c>
      <c r="B404" t="s">
        <v>999</v>
      </c>
      <c r="C404" t="s">
        <v>1000</v>
      </c>
      <c r="D404" t="s">
        <v>38</v>
      </c>
      <c r="E404" t="s">
        <v>521</v>
      </c>
      <c r="F404" t="s">
        <v>170</v>
      </c>
      <c r="G404">
        <v>22</v>
      </c>
      <c r="H404">
        <v>28</v>
      </c>
      <c r="I404">
        <v>62</v>
      </c>
      <c r="J404">
        <v>158</v>
      </c>
      <c r="K404">
        <v>0</v>
      </c>
      <c r="L404">
        <v>0</v>
      </c>
      <c r="M404">
        <v>0</v>
      </c>
      <c r="N404">
        <v>0</v>
      </c>
      <c r="O404">
        <v>0</v>
      </c>
      <c r="P404">
        <v>0</v>
      </c>
      <c r="Q404" s="75">
        <v>45666.734120370369</v>
      </c>
      <c r="R404">
        <v>0</v>
      </c>
      <c r="S404">
        <v>0</v>
      </c>
      <c r="T404">
        <v>2</v>
      </c>
      <c r="V404" s="75">
        <v>45821.787344135802</v>
      </c>
      <c r="W404" s="75">
        <v>45821.787344135802</v>
      </c>
    </row>
    <row r="405" spans="1:23" x14ac:dyDescent="0.35">
      <c r="A405">
        <v>2024</v>
      </c>
      <c r="B405" t="s">
        <v>1001</v>
      </c>
      <c r="C405" t="s">
        <v>1002</v>
      </c>
      <c r="D405" t="s">
        <v>38</v>
      </c>
      <c r="E405" t="s">
        <v>278</v>
      </c>
      <c r="F405" t="s">
        <v>170</v>
      </c>
      <c r="G405">
        <v>4</v>
      </c>
      <c r="H405">
        <v>4</v>
      </c>
      <c r="I405">
        <v>49</v>
      </c>
      <c r="J405">
        <v>10</v>
      </c>
      <c r="K405">
        <v>0</v>
      </c>
      <c r="L405">
        <v>0</v>
      </c>
      <c r="M405">
        <v>0</v>
      </c>
      <c r="N405">
        <v>0</v>
      </c>
      <c r="O405">
        <v>0</v>
      </c>
      <c r="P405">
        <v>0</v>
      </c>
      <c r="Q405" s="75">
        <v>45728.57949074074</v>
      </c>
      <c r="R405">
        <v>0</v>
      </c>
      <c r="S405">
        <v>0</v>
      </c>
      <c r="T405">
        <v>2</v>
      </c>
      <c r="V405" s="75">
        <v>45821.787344135802</v>
      </c>
      <c r="W405" s="75">
        <v>45821.787344135802</v>
      </c>
    </row>
    <row r="406" spans="1:23" x14ac:dyDescent="0.35">
      <c r="A406">
        <v>2024</v>
      </c>
      <c r="B406" t="s">
        <v>1003</v>
      </c>
      <c r="C406" t="s">
        <v>1004</v>
      </c>
      <c r="D406" t="s">
        <v>38</v>
      </c>
      <c r="E406" t="s">
        <v>214</v>
      </c>
      <c r="F406" t="s">
        <v>170</v>
      </c>
      <c r="G406">
        <v>45</v>
      </c>
      <c r="H406">
        <v>98</v>
      </c>
      <c r="I406">
        <v>1638</v>
      </c>
      <c r="J406">
        <v>1403</v>
      </c>
      <c r="K406">
        <v>0</v>
      </c>
      <c r="L406">
        <v>0</v>
      </c>
      <c r="M406">
        <v>0</v>
      </c>
      <c r="N406">
        <v>0</v>
      </c>
      <c r="O406">
        <v>0</v>
      </c>
      <c r="P406">
        <v>0</v>
      </c>
      <c r="Q406" s="75">
        <v>45706.857442129629</v>
      </c>
      <c r="R406">
        <v>0</v>
      </c>
      <c r="S406">
        <v>0</v>
      </c>
      <c r="T406">
        <v>2</v>
      </c>
      <c r="V406" s="75">
        <v>45821.787344135802</v>
      </c>
      <c r="W406" s="75">
        <v>45821.787344135802</v>
      </c>
    </row>
    <row r="407" spans="1:23" x14ac:dyDescent="0.35">
      <c r="A407">
        <v>2024</v>
      </c>
      <c r="B407" t="s">
        <v>1005</v>
      </c>
      <c r="C407" t="s">
        <v>1006</v>
      </c>
      <c r="D407" t="s">
        <v>38</v>
      </c>
      <c r="E407" t="s">
        <v>425</v>
      </c>
      <c r="F407" t="s">
        <v>170</v>
      </c>
      <c r="G407">
        <v>1</v>
      </c>
      <c r="H407">
        <v>24</v>
      </c>
      <c r="I407">
        <v>107</v>
      </c>
      <c r="J407">
        <v>109</v>
      </c>
      <c r="K407">
        <v>0</v>
      </c>
      <c r="L407">
        <v>0</v>
      </c>
      <c r="M407">
        <v>0</v>
      </c>
      <c r="N407">
        <v>0</v>
      </c>
      <c r="O407">
        <v>0</v>
      </c>
      <c r="P407">
        <v>0</v>
      </c>
      <c r="Q407" s="75">
        <v>45715.925613425927</v>
      </c>
      <c r="R407">
        <v>0</v>
      </c>
      <c r="S407">
        <v>0</v>
      </c>
      <c r="T407">
        <v>2</v>
      </c>
      <c r="V407" s="75">
        <v>45821.787344135802</v>
      </c>
      <c r="W407" s="75">
        <v>45821.787344135802</v>
      </c>
    </row>
    <row r="408" spans="1:23" x14ac:dyDescent="0.35">
      <c r="A408">
        <v>2024</v>
      </c>
      <c r="B408" t="s">
        <v>1007</v>
      </c>
      <c r="C408" t="s">
        <v>1008</v>
      </c>
      <c r="D408" t="s">
        <v>38</v>
      </c>
      <c r="E408" t="s">
        <v>805</v>
      </c>
      <c r="F408" t="s">
        <v>170</v>
      </c>
      <c r="G408">
        <v>27</v>
      </c>
      <c r="H408">
        <v>156</v>
      </c>
      <c r="I408">
        <v>2297</v>
      </c>
      <c r="J408">
        <v>2030</v>
      </c>
      <c r="K408">
        <v>0</v>
      </c>
      <c r="L408">
        <v>0</v>
      </c>
      <c r="M408">
        <v>0</v>
      </c>
      <c r="N408">
        <v>0</v>
      </c>
      <c r="O408">
        <v>0</v>
      </c>
      <c r="P408">
        <v>0</v>
      </c>
      <c r="Q408" s="75">
        <v>45674.60050925926</v>
      </c>
      <c r="R408">
        <v>0</v>
      </c>
      <c r="S408">
        <v>0</v>
      </c>
      <c r="T408">
        <v>2</v>
      </c>
      <c r="V408" s="75">
        <v>45821.787344135802</v>
      </c>
      <c r="W408" s="75">
        <v>45821.787344135802</v>
      </c>
    </row>
    <row r="409" spans="1:23" x14ac:dyDescent="0.35">
      <c r="A409">
        <v>2024</v>
      </c>
      <c r="B409" t="s">
        <v>1009</v>
      </c>
      <c r="C409" t="s">
        <v>1010</v>
      </c>
      <c r="D409" t="s">
        <v>38</v>
      </c>
      <c r="E409" t="s">
        <v>370</v>
      </c>
      <c r="F409" t="s">
        <v>170</v>
      </c>
      <c r="G409">
        <v>32</v>
      </c>
      <c r="H409">
        <v>32</v>
      </c>
      <c r="I409">
        <v>339</v>
      </c>
      <c r="J409">
        <v>518</v>
      </c>
      <c r="K409">
        <v>0</v>
      </c>
      <c r="L409">
        <v>0</v>
      </c>
      <c r="M409">
        <v>0</v>
      </c>
      <c r="N409">
        <v>0</v>
      </c>
      <c r="O409">
        <v>0</v>
      </c>
      <c r="P409">
        <v>0</v>
      </c>
      <c r="Q409" s="75">
        <v>45670.703275462962</v>
      </c>
      <c r="R409">
        <v>0</v>
      </c>
      <c r="S409">
        <v>0</v>
      </c>
      <c r="T409">
        <v>2</v>
      </c>
      <c r="V409" s="75">
        <v>45821.787344135802</v>
      </c>
      <c r="W409" s="75">
        <v>45821.787344135802</v>
      </c>
    </row>
    <row r="410" spans="1:23" x14ac:dyDescent="0.35">
      <c r="A410">
        <v>2024</v>
      </c>
      <c r="B410" t="s">
        <v>1011</v>
      </c>
      <c r="C410" t="s">
        <v>1012</v>
      </c>
      <c r="D410" t="s">
        <v>38</v>
      </c>
      <c r="E410" t="s">
        <v>261</v>
      </c>
      <c r="F410" t="s">
        <v>170</v>
      </c>
      <c r="G410">
        <v>9</v>
      </c>
      <c r="H410">
        <v>354</v>
      </c>
      <c r="I410">
        <v>1947</v>
      </c>
      <c r="J410">
        <v>443</v>
      </c>
      <c r="K410">
        <v>0</v>
      </c>
      <c r="L410">
        <v>0</v>
      </c>
      <c r="M410">
        <v>0</v>
      </c>
      <c r="N410">
        <v>0</v>
      </c>
      <c r="O410">
        <v>0</v>
      </c>
      <c r="P410">
        <v>0</v>
      </c>
      <c r="Q410" s="75">
        <v>45702.728344907409</v>
      </c>
      <c r="R410">
        <v>0</v>
      </c>
      <c r="S410">
        <v>0</v>
      </c>
      <c r="T410">
        <v>2</v>
      </c>
      <c r="V410" s="75">
        <v>45821.787344135802</v>
      </c>
      <c r="W410" s="75">
        <v>45821.787344135802</v>
      </c>
    </row>
    <row r="411" spans="1:23" x14ac:dyDescent="0.35">
      <c r="A411">
        <v>2024</v>
      </c>
      <c r="B411" t="s">
        <v>1013</v>
      </c>
      <c r="C411" t="s">
        <v>1014</v>
      </c>
      <c r="D411" t="s">
        <v>38</v>
      </c>
      <c r="E411" t="s">
        <v>352</v>
      </c>
      <c r="F411" t="s">
        <v>170</v>
      </c>
      <c r="G411">
        <v>32</v>
      </c>
      <c r="H411">
        <v>33</v>
      </c>
      <c r="I411">
        <v>505</v>
      </c>
      <c r="J411">
        <v>262</v>
      </c>
      <c r="K411">
        <v>0</v>
      </c>
      <c r="L411">
        <v>0</v>
      </c>
      <c r="M411">
        <v>0</v>
      </c>
      <c r="N411">
        <v>0</v>
      </c>
      <c r="O411">
        <v>0</v>
      </c>
      <c r="P411">
        <v>0</v>
      </c>
      <c r="Q411" s="75">
        <v>45728.781458333331</v>
      </c>
      <c r="R411">
        <v>0</v>
      </c>
      <c r="S411">
        <v>0</v>
      </c>
      <c r="T411">
        <v>2</v>
      </c>
      <c r="V411" s="75">
        <v>45821.787344135802</v>
      </c>
      <c r="W411" s="75">
        <v>45821.787344135802</v>
      </c>
    </row>
    <row r="412" spans="1:23" x14ac:dyDescent="0.35">
      <c r="A412">
        <v>2024</v>
      </c>
      <c r="B412" t="s">
        <v>1015</v>
      </c>
      <c r="C412" t="s">
        <v>1016</v>
      </c>
      <c r="D412" t="s">
        <v>38</v>
      </c>
      <c r="E412" t="s">
        <v>189</v>
      </c>
      <c r="F412" t="s">
        <v>170</v>
      </c>
      <c r="G412">
        <v>58</v>
      </c>
      <c r="H412">
        <v>135</v>
      </c>
      <c r="I412">
        <v>1658</v>
      </c>
      <c r="J412">
        <v>1520</v>
      </c>
      <c r="K412">
        <v>0</v>
      </c>
      <c r="L412">
        <v>0</v>
      </c>
      <c r="M412">
        <v>0</v>
      </c>
      <c r="N412">
        <v>0</v>
      </c>
      <c r="O412">
        <v>0</v>
      </c>
      <c r="P412">
        <v>0</v>
      </c>
      <c r="Q412" s="75">
        <v>45730.889976851853</v>
      </c>
      <c r="R412">
        <v>0</v>
      </c>
      <c r="S412">
        <v>0</v>
      </c>
      <c r="T412">
        <v>2</v>
      </c>
      <c r="V412" s="75">
        <v>45821.787344135802</v>
      </c>
      <c r="W412" s="75">
        <v>45821.787344135802</v>
      </c>
    </row>
    <row r="413" spans="1:23" x14ac:dyDescent="0.35">
      <c r="A413">
        <v>2024</v>
      </c>
      <c r="B413" t="s">
        <v>1017</v>
      </c>
      <c r="C413" t="s">
        <v>1018</v>
      </c>
      <c r="D413" t="s">
        <v>38</v>
      </c>
      <c r="E413" t="s">
        <v>192</v>
      </c>
      <c r="F413" t="s">
        <v>170</v>
      </c>
      <c r="G413">
        <v>14</v>
      </c>
      <c r="H413">
        <v>14</v>
      </c>
      <c r="I413">
        <v>314</v>
      </c>
      <c r="J413">
        <v>65</v>
      </c>
      <c r="K413">
        <v>0</v>
      </c>
      <c r="L413">
        <v>0</v>
      </c>
      <c r="M413">
        <v>0</v>
      </c>
      <c r="N413">
        <v>0</v>
      </c>
      <c r="O413">
        <v>0</v>
      </c>
      <c r="P413">
        <v>0</v>
      </c>
      <c r="Q413" s="75">
        <v>45695.861041666663</v>
      </c>
      <c r="R413">
        <v>0</v>
      </c>
      <c r="S413">
        <v>0</v>
      </c>
      <c r="T413">
        <v>2</v>
      </c>
      <c r="V413" s="75">
        <v>45821.787344135802</v>
      </c>
      <c r="W413" s="75">
        <v>45821.787344135802</v>
      </c>
    </row>
    <row r="414" spans="1:23" x14ac:dyDescent="0.35">
      <c r="A414">
        <v>2024</v>
      </c>
      <c r="B414" t="s">
        <v>1019</v>
      </c>
      <c r="C414" t="s">
        <v>1020</v>
      </c>
      <c r="D414" t="s">
        <v>38</v>
      </c>
      <c r="E414" t="s">
        <v>182</v>
      </c>
      <c r="F414" t="s">
        <v>170</v>
      </c>
      <c r="G414">
        <v>17</v>
      </c>
      <c r="H414">
        <v>218</v>
      </c>
      <c r="I414">
        <v>4398</v>
      </c>
      <c r="J414">
        <v>931</v>
      </c>
      <c r="K414">
        <v>0</v>
      </c>
      <c r="L414">
        <v>0</v>
      </c>
      <c r="M414">
        <v>0</v>
      </c>
      <c r="N414">
        <v>0</v>
      </c>
      <c r="O414">
        <v>0</v>
      </c>
      <c r="P414">
        <v>0</v>
      </c>
      <c r="Q414" s="75">
        <v>45715.634733796294</v>
      </c>
      <c r="R414">
        <v>0</v>
      </c>
      <c r="S414">
        <v>0</v>
      </c>
      <c r="T414">
        <v>2</v>
      </c>
      <c r="V414" s="75">
        <v>45821.787344135802</v>
      </c>
      <c r="W414" s="75">
        <v>45821.787344135802</v>
      </c>
    </row>
    <row r="415" spans="1:23" x14ac:dyDescent="0.35">
      <c r="A415">
        <v>2024</v>
      </c>
      <c r="B415" t="s">
        <v>1021</v>
      </c>
      <c r="C415" t="s">
        <v>1022</v>
      </c>
      <c r="D415" t="s">
        <v>38</v>
      </c>
      <c r="E415" t="s">
        <v>197</v>
      </c>
      <c r="F415" t="s">
        <v>170</v>
      </c>
      <c r="G415">
        <v>11</v>
      </c>
      <c r="H415">
        <v>13</v>
      </c>
      <c r="I415">
        <v>57</v>
      </c>
      <c r="J415">
        <v>309</v>
      </c>
      <c r="K415">
        <v>0</v>
      </c>
      <c r="L415">
        <v>0</v>
      </c>
      <c r="M415">
        <v>0</v>
      </c>
      <c r="N415">
        <v>0</v>
      </c>
      <c r="O415">
        <v>0</v>
      </c>
      <c r="P415">
        <v>0</v>
      </c>
      <c r="Q415" s="75">
        <v>45663.6096412037</v>
      </c>
      <c r="R415">
        <v>0</v>
      </c>
      <c r="S415">
        <v>0</v>
      </c>
      <c r="T415">
        <v>2</v>
      </c>
      <c r="V415" s="75">
        <v>45821.787344135802</v>
      </c>
      <c r="W415" s="75">
        <v>45821.787344135802</v>
      </c>
    </row>
    <row r="416" spans="1:23" x14ac:dyDescent="0.35">
      <c r="A416">
        <v>2024</v>
      </c>
      <c r="B416" t="s">
        <v>1023</v>
      </c>
      <c r="C416" t="s">
        <v>1024</v>
      </c>
      <c r="D416" t="s">
        <v>38</v>
      </c>
      <c r="E416" t="s">
        <v>197</v>
      </c>
      <c r="F416" t="s">
        <v>170</v>
      </c>
      <c r="G416">
        <v>2</v>
      </c>
      <c r="H416">
        <v>2</v>
      </c>
      <c r="I416">
        <v>1036</v>
      </c>
      <c r="J416">
        <v>313</v>
      </c>
      <c r="K416">
        <v>0</v>
      </c>
      <c r="L416">
        <v>0</v>
      </c>
      <c r="M416">
        <v>0</v>
      </c>
      <c r="N416">
        <v>0</v>
      </c>
      <c r="O416">
        <v>0</v>
      </c>
      <c r="P416">
        <v>0</v>
      </c>
      <c r="Q416" s="75">
        <v>45728.514976851853</v>
      </c>
      <c r="R416">
        <v>0</v>
      </c>
      <c r="S416">
        <v>0</v>
      </c>
      <c r="T416">
        <v>2</v>
      </c>
      <c r="V416" s="75">
        <v>45821.787344135802</v>
      </c>
      <c r="W416" s="75">
        <v>45821.787344135802</v>
      </c>
    </row>
    <row r="417" spans="1:23" x14ac:dyDescent="0.35">
      <c r="A417">
        <v>2024</v>
      </c>
      <c r="B417" t="s">
        <v>1025</v>
      </c>
      <c r="C417" t="s">
        <v>1026</v>
      </c>
      <c r="D417" t="s">
        <v>38</v>
      </c>
      <c r="E417" t="s">
        <v>192</v>
      </c>
      <c r="F417" t="s">
        <v>170</v>
      </c>
      <c r="G417">
        <v>6</v>
      </c>
      <c r="H417">
        <v>3</v>
      </c>
      <c r="I417">
        <v>64</v>
      </c>
      <c r="J417">
        <v>40</v>
      </c>
      <c r="K417">
        <v>0</v>
      </c>
      <c r="L417">
        <v>0</v>
      </c>
      <c r="M417">
        <v>0</v>
      </c>
      <c r="N417">
        <v>0</v>
      </c>
      <c r="O417">
        <v>0</v>
      </c>
      <c r="P417">
        <v>0</v>
      </c>
      <c r="Q417" s="75">
        <v>45687.910590277781</v>
      </c>
      <c r="R417">
        <v>0</v>
      </c>
      <c r="S417">
        <v>0</v>
      </c>
      <c r="T417">
        <v>2</v>
      </c>
      <c r="V417" s="75">
        <v>45821.787344135802</v>
      </c>
      <c r="W417" s="75">
        <v>45821.787344135802</v>
      </c>
    </row>
    <row r="418" spans="1:23" x14ac:dyDescent="0.35">
      <c r="A418">
        <v>2024</v>
      </c>
      <c r="B418" t="s">
        <v>1027</v>
      </c>
      <c r="C418" t="s">
        <v>1028</v>
      </c>
      <c r="D418" t="s">
        <v>38</v>
      </c>
      <c r="E418" t="s">
        <v>250</v>
      </c>
      <c r="F418" t="s">
        <v>170</v>
      </c>
      <c r="G418">
        <v>25</v>
      </c>
      <c r="H418">
        <v>59.5</v>
      </c>
      <c r="I418">
        <v>446</v>
      </c>
      <c r="J418">
        <v>606</v>
      </c>
      <c r="K418">
        <v>0</v>
      </c>
      <c r="L418">
        <v>0</v>
      </c>
      <c r="M418">
        <v>0</v>
      </c>
      <c r="N418">
        <v>0</v>
      </c>
      <c r="O418">
        <v>0</v>
      </c>
      <c r="P418">
        <v>0</v>
      </c>
      <c r="Q418" s="75">
        <v>45677.92491898148</v>
      </c>
      <c r="R418">
        <v>0</v>
      </c>
      <c r="S418">
        <v>0</v>
      </c>
      <c r="T418">
        <v>2</v>
      </c>
      <c r="V418" s="75">
        <v>45821.787344135802</v>
      </c>
      <c r="W418" s="75">
        <v>45821.787344135802</v>
      </c>
    </row>
    <row r="419" spans="1:23" x14ac:dyDescent="0.35">
      <c r="A419">
        <v>2024</v>
      </c>
      <c r="B419" t="s">
        <v>1029</v>
      </c>
      <c r="C419" t="s">
        <v>1030</v>
      </c>
      <c r="D419" t="s">
        <v>38</v>
      </c>
      <c r="E419" t="s">
        <v>197</v>
      </c>
      <c r="F419" t="s">
        <v>170</v>
      </c>
      <c r="G419">
        <v>1</v>
      </c>
      <c r="H419">
        <v>12</v>
      </c>
      <c r="I419">
        <v>85</v>
      </c>
      <c r="J419">
        <v>22</v>
      </c>
      <c r="K419">
        <v>0</v>
      </c>
      <c r="L419">
        <v>0</v>
      </c>
      <c r="M419">
        <v>0</v>
      </c>
      <c r="N419">
        <v>0</v>
      </c>
      <c r="O419">
        <v>0</v>
      </c>
      <c r="P419">
        <v>0</v>
      </c>
      <c r="Q419" s="75">
        <v>45726.892465277779</v>
      </c>
      <c r="R419">
        <v>0</v>
      </c>
      <c r="S419">
        <v>0</v>
      </c>
      <c r="T419">
        <v>2</v>
      </c>
      <c r="V419" s="75">
        <v>45821.787344135802</v>
      </c>
      <c r="W419" s="75">
        <v>45821.787344135802</v>
      </c>
    </row>
    <row r="420" spans="1:23" x14ac:dyDescent="0.35">
      <c r="A420">
        <v>2024</v>
      </c>
      <c r="B420" t="s">
        <v>1031</v>
      </c>
      <c r="C420" t="s">
        <v>1032</v>
      </c>
      <c r="D420" t="s">
        <v>38</v>
      </c>
      <c r="E420" t="s">
        <v>521</v>
      </c>
      <c r="F420" t="s">
        <v>170</v>
      </c>
      <c r="G420">
        <v>11</v>
      </c>
      <c r="H420">
        <v>75.5</v>
      </c>
      <c r="I420">
        <v>1081</v>
      </c>
      <c r="J420">
        <v>1698</v>
      </c>
      <c r="K420">
        <v>0</v>
      </c>
      <c r="L420">
        <v>0</v>
      </c>
      <c r="M420">
        <v>0</v>
      </c>
      <c r="N420">
        <v>0</v>
      </c>
      <c r="O420">
        <v>0</v>
      </c>
      <c r="P420">
        <v>0</v>
      </c>
      <c r="Q420" s="75">
        <v>45673.900763888887</v>
      </c>
      <c r="R420">
        <v>0</v>
      </c>
      <c r="S420">
        <v>0</v>
      </c>
      <c r="T420">
        <v>2</v>
      </c>
      <c r="V420" s="75">
        <v>45821.787344135802</v>
      </c>
      <c r="W420" s="75">
        <v>45821.787344135802</v>
      </c>
    </row>
    <row r="421" spans="1:23" x14ac:dyDescent="0.35">
      <c r="A421">
        <v>2024</v>
      </c>
      <c r="B421" t="s">
        <v>1033</v>
      </c>
      <c r="C421" t="s">
        <v>1034</v>
      </c>
      <c r="D421" t="s">
        <v>38</v>
      </c>
      <c r="E421" t="s">
        <v>169</v>
      </c>
      <c r="F421" t="s">
        <v>170</v>
      </c>
      <c r="G421">
        <v>7</v>
      </c>
      <c r="H421">
        <v>6.5</v>
      </c>
      <c r="I421">
        <v>1784</v>
      </c>
      <c r="J421">
        <v>1511</v>
      </c>
      <c r="K421">
        <v>0</v>
      </c>
      <c r="L421">
        <v>0</v>
      </c>
      <c r="M421">
        <v>0</v>
      </c>
      <c r="N421">
        <v>0</v>
      </c>
      <c r="O421">
        <v>0</v>
      </c>
      <c r="P421">
        <v>0</v>
      </c>
      <c r="Q421" s="75">
        <v>45666.632256944446</v>
      </c>
      <c r="R421">
        <v>0</v>
      </c>
      <c r="S421">
        <v>0</v>
      </c>
      <c r="T421">
        <v>2</v>
      </c>
      <c r="V421" s="75">
        <v>45821.787344135802</v>
      </c>
      <c r="W421" s="75">
        <v>45821.787344135802</v>
      </c>
    </row>
    <row r="422" spans="1:23" x14ac:dyDescent="0.35">
      <c r="A422">
        <v>2024</v>
      </c>
      <c r="B422" t="s">
        <v>1035</v>
      </c>
      <c r="C422" t="s">
        <v>1036</v>
      </c>
      <c r="D422" t="s">
        <v>38</v>
      </c>
      <c r="E422" t="s">
        <v>521</v>
      </c>
      <c r="F422" t="s">
        <v>170</v>
      </c>
      <c r="G422">
        <v>22</v>
      </c>
      <c r="H422">
        <v>21.75</v>
      </c>
      <c r="I422">
        <v>90</v>
      </c>
      <c r="J422">
        <v>103</v>
      </c>
      <c r="K422">
        <v>0</v>
      </c>
      <c r="L422">
        <v>0</v>
      </c>
      <c r="M422">
        <v>0</v>
      </c>
      <c r="N422">
        <v>0</v>
      </c>
      <c r="O422">
        <v>0</v>
      </c>
      <c r="P422">
        <v>0</v>
      </c>
      <c r="Q422" s="75">
        <v>45699.681805555556</v>
      </c>
      <c r="R422">
        <v>0</v>
      </c>
      <c r="S422">
        <v>0</v>
      </c>
      <c r="T422">
        <v>2</v>
      </c>
      <c r="V422" s="75">
        <v>45821.787344135802</v>
      </c>
      <c r="W422" s="75">
        <v>45821.787344135802</v>
      </c>
    </row>
    <row r="423" spans="1:23" x14ac:dyDescent="0.35">
      <c r="A423">
        <v>2024</v>
      </c>
      <c r="B423" t="s">
        <v>1037</v>
      </c>
      <c r="C423" t="s">
        <v>1038</v>
      </c>
      <c r="D423" t="s">
        <v>38</v>
      </c>
      <c r="E423" t="s">
        <v>264</v>
      </c>
      <c r="F423" t="s">
        <v>170</v>
      </c>
      <c r="G423">
        <v>111</v>
      </c>
      <c r="H423">
        <v>4234.5</v>
      </c>
      <c r="I423">
        <v>1023</v>
      </c>
      <c r="J423">
        <v>1457</v>
      </c>
      <c r="K423">
        <v>0</v>
      </c>
      <c r="L423">
        <v>0</v>
      </c>
      <c r="M423">
        <v>0</v>
      </c>
      <c r="N423">
        <v>0</v>
      </c>
      <c r="O423">
        <v>0</v>
      </c>
      <c r="P423">
        <v>0</v>
      </c>
      <c r="Q423" s="75">
        <v>45684.65761574074</v>
      </c>
      <c r="R423">
        <v>0</v>
      </c>
      <c r="S423">
        <v>0</v>
      </c>
      <c r="T423">
        <v>2</v>
      </c>
      <c r="V423" s="75">
        <v>45821.787344135802</v>
      </c>
      <c r="W423" s="75">
        <v>45821.787344135802</v>
      </c>
    </row>
    <row r="424" spans="1:23" x14ac:dyDescent="0.35">
      <c r="A424">
        <v>2024</v>
      </c>
      <c r="B424" t="s">
        <v>1039</v>
      </c>
      <c r="C424" t="s">
        <v>1040</v>
      </c>
      <c r="D424" t="s">
        <v>38</v>
      </c>
      <c r="E424" t="s">
        <v>182</v>
      </c>
      <c r="F424" t="s">
        <v>170</v>
      </c>
      <c r="G424">
        <v>16</v>
      </c>
      <c r="H424">
        <v>30.75</v>
      </c>
      <c r="I424">
        <v>261</v>
      </c>
      <c r="J424">
        <v>634</v>
      </c>
      <c r="K424">
        <v>0</v>
      </c>
      <c r="L424">
        <v>0</v>
      </c>
      <c r="M424">
        <v>0</v>
      </c>
      <c r="N424">
        <v>0</v>
      </c>
      <c r="O424">
        <v>0</v>
      </c>
      <c r="P424">
        <v>0</v>
      </c>
      <c r="Q424" s="75">
        <v>45691.700798611113</v>
      </c>
      <c r="R424">
        <v>0</v>
      </c>
      <c r="S424">
        <v>0</v>
      </c>
      <c r="T424">
        <v>2</v>
      </c>
      <c r="V424" s="75">
        <v>45821.787344135802</v>
      </c>
      <c r="W424" s="75">
        <v>45821.787344135802</v>
      </c>
    </row>
    <row r="425" spans="1:23" x14ac:dyDescent="0.35">
      <c r="A425">
        <v>2024</v>
      </c>
      <c r="B425" t="s">
        <v>1041</v>
      </c>
      <c r="C425" t="s">
        <v>1042</v>
      </c>
      <c r="D425" t="s">
        <v>38</v>
      </c>
      <c r="E425" t="s">
        <v>189</v>
      </c>
      <c r="F425" t="s">
        <v>170</v>
      </c>
      <c r="G425">
        <v>10</v>
      </c>
      <c r="H425">
        <v>10</v>
      </c>
      <c r="I425">
        <v>452</v>
      </c>
      <c r="J425">
        <v>268</v>
      </c>
      <c r="K425">
        <v>0</v>
      </c>
      <c r="L425">
        <v>0</v>
      </c>
      <c r="M425">
        <v>0</v>
      </c>
      <c r="N425">
        <v>0</v>
      </c>
      <c r="O425">
        <v>0</v>
      </c>
      <c r="P425">
        <v>0</v>
      </c>
      <c r="Q425" s="75">
        <v>45706.800821759258</v>
      </c>
      <c r="R425">
        <v>0</v>
      </c>
      <c r="S425">
        <v>0</v>
      </c>
      <c r="T425">
        <v>2</v>
      </c>
      <c r="V425" s="75">
        <v>45821.787344135802</v>
      </c>
      <c r="W425" s="75">
        <v>45821.787344135802</v>
      </c>
    </row>
    <row r="426" spans="1:23" x14ac:dyDescent="0.35">
      <c r="A426">
        <v>2024</v>
      </c>
      <c r="B426" t="s">
        <v>1043</v>
      </c>
      <c r="C426" t="s">
        <v>1044</v>
      </c>
      <c r="D426" t="s">
        <v>38</v>
      </c>
      <c r="E426" t="s">
        <v>352</v>
      </c>
      <c r="F426" t="s">
        <v>170</v>
      </c>
      <c r="G426">
        <v>4</v>
      </c>
      <c r="H426">
        <v>37.5</v>
      </c>
      <c r="I426">
        <v>213</v>
      </c>
      <c r="J426">
        <v>86</v>
      </c>
      <c r="K426">
        <v>0</v>
      </c>
      <c r="L426">
        <v>0</v>
      </c>
      <c r="M426">
        <v>0</v>
      </c>
      <c r="N426">
        <v>0</v>
      </c>
      <c r="O426">
        <v>0</v>
      </c>
      <c r="P426">
        <v>0</v>
      </c>
      <c r="Q426" s="75">
        <v>45671.730428240742</v>
      </c>
      <c r="R426">
        <v>0</v>
      </c>
      <c r="S426">
        <v>0</v>
      </c>
      <c r="T426">
        <v>2</v>
      </c>
      <c r="V426" s="75">
        <v>45821.787344135802</v>
      </c>
      <c r="W426" s="75">
        <v>45821.787344135802</v>
      </c>
    </row>
    <row r="427" spans="1:23" x14ac:dyDescent="0.35">
      <c r="A427">
        <v>2024</v>
      </c>
      <c r="B427" t="s">
        <v>1045</v>
      </c>
      <c r="C427" t="s">
        <v>1046</v>
      </c>
      <c r="D427" t="s">
        <v>38</v>
      </c>
      <c r="E427" t="s">
        <v>169</v>
      </c>
      <c r="F427" t="s">
        <v>170</v>
      </c>
      <c r="G427">
        <v>1</v>
      </c>
      <c r="H427">
        <v>1</v>
      </c>
      <c r="I427">
        <v>30</v>
      </c>
      <c r="J427">
        <v>6</v>
      </c>
      <c r="K427">
        <v>0</v>
      </c>
      <c r="L427">
        <v>0</v>
      </c>
      <c r="M427">
        <v>0</v>
      </c>
      <c r="N427">
        <v>0</v>
      </c>
      <c r="O427">
        <v>0</v>
      </c>
      <c r="P427">
        <v>0</v>
      </c>
      <c r="Q427" s="75">
        <v>45688.514861111114</v>
      </c>
      <c r="R427">
        <v>0</v>
      </c>
      <c r="S427">
        <v>0</v>
      </c>
      <c r="T427">
        <v>2</v>
      </c>
      <c r="V427" s="75">
        <v>45821.787344135802</v>
      </c>
      <c r="W427" s="75">
        <v>45821.787344135802</v>
      </c>
    </row>
    <row r="428" spans="1:23" x14ac:dyDescent="0.35">
      <c r="A428">
        <v>2024</v>
      </c>
      <c r="B428" t="s">
        <v>1047</v>
      </c>
      <c r="C428" t="s">
        <v>1048</v>
      </c>
      <c r="D428" t="s">
        <v>38</v>
      </c>
      <c r="E428" t="s">
        <v>189</v>
      </c>
      <c r="F428" t="s">
        <v>170</v>
      </c>
      <c r="G428">
        <v>10</v>
      </c>
      <c r="H428">
        <v>78.75</v>
      </c>
      <c r="I428">
        <v>467</v>
      </c>
      <c r="J428">
        <v>494</v>
      </c>
      <c r="K428">
        <v>0</v>
      </c>
      <c r="L428">
        <v>0</v>
      </c>
      <c r="M428">
        <v>0</v>
      </c>
      <c r="N428">
        <v>0</v>
      </c>
      <c r="O428">
        <v>0</v>
      </c>
      <c r="P428">
        <v>0</v>
      </c>
      <c r="Q428" s="75">
        <v>45747.622361111113</v>
      </c>
      <c r="R428">
        <v>0</v>
      </c>
      <c r="S428">
        <v>0</v>
      </c>
      <c r="T428">
        <v>2</v>
      </c>
      <c r="V428" s="75">
        <v>45821.787344135802</v>
      </c>
      <c r="W428" s="75">
        <v>45821.787344135802</v>
      </c>
    </row>
    <row r="429" spans="1:23" x14ac:dyDescent="0.35">
      <c r="A429">
        <v>2024</v>
      </c>
      <c r="B429" t="s">
        <v>1049</v>
      </c>
      <c r="C429" t="s">
        <v>1050</v>
      </c>
      <c r="D429" t="s">
        <v>38</v>
      </c>
      <c r="E429" t="s">
        <v>261</v>
      </c>
      <c r="F429" t="s">
        <v>170</v>
      </c>
      <c r="G429">
        <v>2</v>
      </c>
      <c r="H429">
        <v>48</v>
      </c>
      <c r="I429">
        <v>189</v>
      </c>
      <c r="J429">
        <v>17</v>
      </c>
      <c r="K429">
        <v>0</v>
      </c>
      <c r="L429">
        <v>0</v>
      </c>
      <c r="M429">
        <v>0</v>
      </c>
      <c r="N429">
        <v>0</v>
      </c>
      <c r="O429">
        <v>0</v>
      </c>
      <c r="P429">
        <v>0</v>
      </c>
      <c r="Q429" s="75">
        <v>45701.813981481479</v>
      </c>
      <c r="R429">
        <v>0</v>
      </c>
      <c r="S429">
        <v>0</v>
      </c>
      <c r="T429">
        <v>2</v>
      </c>
      <c r="V429" s="75">
        <v>45821.787344135802</v>
      </c>
      <c r="W429" s="75">
        <v>45821.787344135802</v>
      </c>
    </row>
    <row r="430" spans="1:23" x14ac:dyDescent="0.35">
      <c r="A430">
        <v>2024</v>
      </c>
      <c r="B430" t="s">
        <v>1051</v>
      </c>
      <c r="C430" t="s">
        <v>1052</v>
      </c>
      <c r="D430" t="s">
        <v>38</v>
      </c>
      <c r="E430" t="s">
        <v>273</v>
      </c>
      <c r="F430" t="s">
        <v>170</v>
      </c>
      <c r="G430">
        <v>52</v>
      </c>
      <c r="H430">
        <v>56</v>
      </c>
      <c r="I430">
        <v>274</v>
      </c>
      <c r="J430">
        <v>578</v>
      </c>
      <c r="K430">
        <v>0</v>
      </c>
      <c r="L430">
        <v>0</v>
      </c>
      <c r="M430">
        <v>0</v>
      </c>
      <c r="N430">
        <v>0</v>
      </c>
      <c r="O430">
        <v>0</v>
      </c>
      <c r="P430">
        <v>0</v>
      </c>
      <c r="Q430" s="75">
        <v>45666.747303240743</v>
      </c>
      <c r="R430">
        <v>0</v>
      </c>
      <c r="S430">
        <v>0</v>
      </c>
      <c r="T430">
        <v>2</v>
      </c>
      <c r="V430" s="75">
        <v>45821.787344135802</v>
      </c>
      <c r="W430" s="75">
        <v>45821.787344135802</v>
      </c>
    </row>
    <row r="431" spans="1:23" x14ac:dyDescent="0.35">
      <c r="A431">
        <v>2024</v>
      </c>
      <c r="B431" t="s">
        <v>1053</v>
      </c>
      <c r="C431" t="s">
        <v>1054</v>
      </c>
      <c r="D431" t="s">
        <v>38</v>
      </c>
      <c r="E431" t="s">
        <v>169</v>
      </c>
      <c r="F431" t="s">
        <v>170</v>
      </c>
      <c r="G431">
        <v>22</v>
      </c>
      <c r="H431">
        <v>202.75</v>
      </c>
      <c r="I431">
        <v>1979</v>
      </c>
      <c r="J431">
        <v>2178</v>
      </c>
      <c r="K431">
        <v>0</v>
      </c>
      <c r="L431">
        <v>0</v>
      </c>
      <c r="M431">
        <v>0</v>
      </c>
      <c r="N431">
        <v>0</v>
      </c>
      <c r="O431">
        <v>0</v>
      </c>
      <c r="P431">
        <v>0</v>
      </c>
      <c r="Q431" s="75">
        <v>45666.811597222222</v>
      </c>
      <c r="R431">
        <v>0</v>
      </c>
      <c r="S431">
        <v>0</v>
      </c>
      <c r="T431">
        <v>2</v>
      </c>
      <c r="V431" s="75">
        <v>45821.787344135802</v>
      </c>
      <c r="W431" s="75">
        <v>45821.787344135802</v>
      </c>
    </row>
    <row r="432" spans="1:23" x14ac:dyDescent="0.35">
      <c r="A432">
        <v>2024</v>
      </c>
      <c r="B432" t="s">
        <v>1055</v>
      </c>
      <c r="C432" t="s">
        <v>1056</v>
      </c>
      <c r="D432" t="s">
        <v>38</v>
      </c>
      <c r="E432" t="s">
        <v>197</v>
      </c>
      <c r="F432" t="s">
        <v>170</v>
      </c>
      <c r="G432">
        <v>7</v>
      </c>
      <c r="H432">
        <v>139</v>
      </c>
      <c r="I432">
        <v>1252</v>
      </c>
      <c r="J432">
        <v>702</v>
      </c>
      <c r="K432">
        <v>0</v>
      </c>
      <c r="L432">
        <v>0</v>
      </c>
      <c r="M432">
        <v>0</v>
      </c>
      <c r="N432">
        <v>0</v>
      </c>
      <c r="O432">
        <v>0</v>
      </c>
      <c r="P432">
        <v>0</v>
      </c>
      <c r="Q432" s="75">
        <v>45730.749837962961</v>
      </c>
      <c r="R432">
        <v>0</v>
      </c>
      <c r="S432">
        <v>0</v>
      </c>
      <c r="T432">
        <v>2</v>
      </c>
      <c r="V432" s="75">
        <v>45821.787344135802</v>
      </c>
      <c r="W432" s="75">
        <v>45821.787344135802</v>
      </c>
    </row>
    <row r="433" spans="1:23" x14ac:dyDescent="0.35">
      <c r="A433">
        <v>2024</v>
      </c>
      <c r="B433" t="s">
        <v>1057</v>
      </c>
      <c r="C433" t="s">
        <v>1058</v>
      </c>
      <c r="D433" t="s">
        <v>38</v>
      </c>
      <c r="E433" t="s">
        <v>309</v>
      </c>
      <c r="F433" t="s">
        <v>170</v>
      </c>
      <c r="G433">
        <v>5</v>
      </c>
      <c r="H433">
        <v>20</v>
      </c>
      <c r="I433">
        <v>190</v>
      </c>
      <c r="J433">
        <v>112</v>
      </c>
      <c r="K433">
        <v>0</v>
      </c>
      <c r="L433">
        <v>0</v>
      </c>
      <c r="M433">
        <v>0</v>
      </c>
      <c r="N433">
        <v>0</v>
      </c>
      <c r="O433">
        <v>0</v>
      </c>
      <c r="P433">
        <v>0</v>
      </c>
      <c r="Q433" s="75">
        <v>45734.848032407404</v>
      </c>
      <c r="R433">
        <v>0</v>
      </c>
      <c r="S433">
        <v>0</v>
      </c>
      <c r="T433">
        <v>2</v>
      </c>
      <c r="V433" s="75">
        <v>45821.787344135802</v>
      </c>
      <c r="W433" s="75">
        <v>45821.787344135802</v>
      </c>
    </row>
    <row r="434" spans="1:23" x14ac:dyDescent="0.35">
      <c r="A434">
        <v>2024</v>
      </c>
      <c r="B434" t="s">
        <v>1059</v>
      </c>
      <c r="C434" t="s">
        <v>1060</v>
      </c>
      <c r="D434" t="s">
        <v>38</v>
      </c>
      <c r="E434" t="s">
        <v>214</v>
      </c>
      <c r="F434" t="s">
        <v>170</v>
      </c>
      <c r="G434">
        <v>4</v>
      </c>
      <c r="H434">
        <v>85</v>
      </c>
      <c r="I434">
        <v>487</v>
      </c>
      <c r="J434">
        <v>489</v>
      </c>
      <c r="K434">
        <v>0</v>
      </c>
      <c r="L434">
        <v>0</v>
      </c>
      <c r="M434">
        <v>0</v>
      </c>
      <c r="N434">
        <v>0</v>
      </c>
      <c r="O434">
        <v>0</v>
      </c>
      <c r="P434">
        <v>0</v>
      </c>
      <c r="Q434" s="75">
        <v>45714.839791666665</v>
      </c>
      <c r="R434">
        <v>0</v>
      </c>
      <c r="S434">
        <v>0</v>
      </c>
      <c r="T434">
        <v>2</v>
      </c>
      <c r="V434" s="75">
        <v>45821.787344135802</v>
      </c>
      <c r="W434" s="75">
        <v>45821.787344135802</v>
      </c>
    </row>
    <row r="435" spans="1:23" x14ac:dyDescent="0.35">
      <c r="A435">
        <v>2024</v>
      </c>
      <c r="B435" t="s">
        <v>1061</v>
      </c>
      <c r="C435" t="s">
        <v>1062</v>
      </c>
      <c r="D435" t="s">
        <v>38</v>
      </c>
      <c r="E435" t="s">
        <v>214</v>
      </c>
      <c r="F435" t="s">
        <v>170</v>
      </c>
      <c r="G435">
        <v>156</v>
      </c>
      <c r="H435">
        <v>556.5</v>
      </c>
      <c r="I435">
        <v>487</v>
      </c>
      <c r="J435">
        <v>648</v>
      </c>
      <c r="K435">
        <v>0</v>
      </c>
      <c r="L435">
        <v>0</v>
      </c>
      <c r="M435">
        <v>0</v>
      </c>
      <c r="N435">
        <v>0</v>
      </c>
      <c r="O435">
        <v>0</v>
      </c>
      <c r="P435">
        <v>0</v>
      </c>
      <c r="Q435" s="75">
        <v>45714.665752314817</v>
      </c>
      <c r="R435">
        <v>0</v>
      </c>
      <c r="S435">
        <v>0</v>
      </c>
      <c r="T435">
        <v>2</v>
      </c>
      <c r="V435" s="75">
        <v>45821.787344135802</v>
      </c>
      <c r="W435" s="75">
        <v>45821.787344135802</v>
      </c>
    </row>
    <row r="436" spans="1:23" x14ac:dyDescent="0.35">
      <c r="A436">
        <v>2024</v>
      </c>
      <c r="B436" t="s">
        <v>1063</v>
      </c>
      <c r="C436" t="s">
        <v>1064</v>
      </c>
      <c r="D436" t="s">
        <v>38</v>
      </c>
      <c r="E436" t="s">
        <v>261</v>
      </c>
      <c r="F436" t="s">
        <v>170</v>
      </c>
      <c r="G436">
        <v>22</v>
      </c>
      <c r="H436">
        <v>375.75</v>
      </c>
      <c r="I436">
        <v>3203</v>
      </c>
      <c r="J436">
        <v>4251</v>
      </c>
      <c r="K436">
        <v>0</v>
      </c>
      <c r="L436">
        <v>0</v>
      </c>
      <c r="M436">
        <v>0</v>
      </c>
      <c r="N436">
        <v>0</v>
      </c>
      <c r="O436">
        <v>0</v>
      </c>
      <c r="P436">
        <v>0</v>
      </c>
      <c r="Q436" s="75">
        <v>45716.923645833333</v>
      </c>
      <c r="R436">
        <v>0</v>
      </c>
      <c r="S436">
        <v>0</v>
      </c>
      <c r="T436">
        <v>2</v>
      </c>
      <c r="V436" s="75">
        <v>45821.787344135802</v>
      </c>
      <c r="W436" s="75">
        <v>45821.787344135802</v>
      </c>
    </row>
    <row r="437" spans="1:23" x14ac:dyDescent="0.35">
      <c r="A437">
        <v>2024</v>
      </c>
      <c r="B437" t="s">
        <v>1065</v>
      </c>
      <c r="C437" t="s">
        <v>1066</v>
      </c>
      <c r="D437" t="s">
        <v>38</v>
      </c>
      <c r="E437" t="s">
        <v>805</v>
      </c>
      <c r="F437" t="s">
        <v>170</v>
      </c>
      <c r="G437">
        <v>11</v>
      </c>
      <c r="H437">
        <v>171</v>
      </c>
      <c r="I437">
        <v>1080</v>
      </c>
      <c r="J437">
        <v>1234</v>
      </c>
      <c r="K437">
        <v>0</v>
      </c>
      <c r="L437">
        <v>0</v>
      </c>
      <c r="M437">
        <v>0</v>
      </c>
      <c r="N437">
        <v>0</v>
      </c>
      <c r="O437">
        <v>0</v>
      </c>
      <c r="P437">
        <v>0</v>
      </c>
      <c r="Q437" s="75">
        <v>45688.692997685182</v>
      </c>
      <c r="R437">
        <v>0</v>
      </c>
      <c r="S437">
        <v>0</v>
      </c>
      <c r="T437">
        <v>2</v>
      </c>
      <c r="V437" s="75">
        <v>45821.787344135802</v>
      </c>
      <c r="W437" s="75">
        <v>45821.787344135802</v>
      </c>
    </row>
    <row r="438" spans="1:23" x14ac:dyDescent="0.35">
      <c r="A438">
        <v>2024</v>
      </c>
      <c r="B438" t="s">
        <v>1067</v>
      </c>
      <c r="C438" t="s">
        <v>1068</v>
      </c>
      <c r="D438" t="s">
        <v>38</v>
      </c>
      <c r="E438" t="s">
        <v>250</v>
      </c>
      <c r="F438" t="s">
        <v>170</v>
      </c>
      <c r="G438">
        <v>15</v>
      </c>
      <c r="H438">
        <v>52</v>
      </c>
      <c r="I438">
        <v>364</v>
      </c>
      <c r="J438">
        <v>29</v>
      </c>
      <c r="K438">
        <v>0</v>
      </c>
      <c r="L438">
        <v>0</v>
      </c>
      <c r="M438">
        <v>0</v>
      </c>
      <c r="N438">
        <v>0</v>
      </c>
      <c r="O438">
        <v>0</v>
      </c>
      <c r="P438">
        <v>0</v>
      </c>
      <c r="Q438" s="75">
        <v>45659.937731481485</v>
      </c>
      <c r="R438">
        <v>0</v>
      </c>
      <c r="S438">
        <v>0</v>
      </c>
      <c r="T438">
        <v>2</v>
      </c>
      <c r="V438" s="75">
        <v>45821.787344135802</v>
      </c>
      <c r="W438" s="75">
        <v>45821.787344135802</v>
      </c>
    </row>
    <row r="439" spans="1:23" x14ac:dyDescent="0.35">
      <c r="A439">
        <v>2024</v>
      </c>
      <c r="B439" t="s">
        <v>1069</v>
      </c>
      <c r="C439" t="s">
        <v>1070</v>
      </c>
      <c r="D439" t="s">
        <v>38</v>
      </c>
      <c r="E439" t="s">
        <v>214</v>
      </c>
      <c r="F439" t="s">
        <v>170</v>
      </c>
      <c r="G439">
        <v>15</v>
      </c>
      <c r="H439">
        <v>149.5</v>
      </c>
      <c r="I439">
        <v>1790</v>
      </c>
      <c r="J439">
        <v>1521</v>
      </c>
      <c r="K439">
        <v>0</v>
      </c>
      <c r="L439">
        <v>0</v>
      </c>
      <c r="M439">
        <v>0</v>
      </c>
      <c r="N439">
        <v>0</v>
      </c>
      <c r="O439">
        <v>0</v>
      </c>
      <c r="P439">
        <v>0</v>
      </c>
      <c r="Q439" s="75">
        <v>45714.820972222224</v>
      </c>
      <c r="R439">
        <v>0</v>
      </c>
      <c r="S439">
        <v>0</v>
      </c>
      <c r="T439">
        <v>2</v>
      </c>
      <c r="V439" s="75">
        <v>45821.787344135802</v>
      </c>
      <c r="W439" s="75">
        <v>45821.787344135802</v>
      </c>
    </row>
    <row r="440" spans="1:23" x14ac:dyDescent="0.35">
      <c r="A440">
        <v>2024</v>
      </c>
      <c r="B440" t="s">
        <v>1071</v>
      </c>
      <c r="C440" t="s">
        <v>1072</v>
      </c>
      <c r="D440" t="s">
        <v>38</v>
      </c>
      <c r="E440" t="s">
        <v>367</v>
      </c>
      <c r="F440" t="s">
        <v>170</v>
      </c>
      <c r="G440">
        <v>11</v>
      </c>
      <c r="H440">
        <v>12.5</v>
      </c>
      <c r="I440">
        <v>858</v>
      </c>
      <c r="J440">
        <v>1063</v>
      </c>
      <c r="K440">
        <v>0</v>
      </c>
      <c r="L440">
        <v>0</v>
      </c>
      <c r="M440">
        <v>0</v>
      </c>
      <c r="N440">
        <v>0</v>
      </c>
      <c r="O440">
        <v>0</v>
      </c>
      <c r="P440">
        <v>0</v>
      </c>
      <c r="Q440" s="75">
        <v>45679.86377314815</v>
      </c>
      <c r="R440">
        <v>0</v>
      </c>
      <c r="S440">
        <v>0</v>
      </c>
      <c r="T440">
        <v>2</v>
      </c>
      <c r="V440" s="75">
        <v>45821.787344135802</v>
      </c>
      <c r="W440" s="75">
        <v>45821.787344135802</v>
      </c>
    </row>
    <row r="441" spans="1:23" x14ac:dyDescent="0.35">
      <c r="A441">
        <v>2024</v>
      </c>
      <c r="B441" t="s">
        <v>1073</v>
      </c>
      <c r="C441" t="s">
        <v>1074</v>
      </c>
      <c r="D441" t="s">
        <v>38</v>
      </c>
      <c r="E441" t="s">
        <v>521</v>
      </c>
      <c r="F441" t="s">
        <v>170</v>
      </c>
      <c r="G441">
        <v>5</v>
      </c>
      <c r="H441">
        <v>6.5</v>
      </c>
      <c r="I441">
        <v>53</v>
      </c>
      <c r="J441">
        <v>47</v>
      </c>
      <c r="K441">
        <v>0</v>
      </c>
      <c r="L441">
        <v>0</v>
      </c>
      <c r="M441">
        <v>0</v>
      </c>
      <c r="N441">
        <v>0</v>
      </c>
      <c r="O441">
        <v>0</v>
      </c>
      <c r="P441">
        <v>0</v>
      </c>
      <c r="Q441" s="75">
        <v>45708.766643518517</v>
      </c>
      <c r="R441">
        <v>0</v>
      </c>
      <c r="S441">
        <v>0</v>
      </c>
      <c r="T441">
        <v>2</v>
      </c>
      <c r="V441" s="75">
        <v>45821.787344135802</v>
      </c>
      <c r="W441" s="75">
        <v>45821.787344135802</v>
      </c>
    </row>
    <row r="442" spans="1:23" x14ac:dyDescent="0.35">
      <c r="A442">
        <v>2024</v>
      </c>
      <c r="B442" t="s">
        <v>1075</v>
      </c>
      <c r="C442" t="s">
        <v>1076</v>
      </c>
      <c r="D442" t="s">
        <v>38</v>
      </c>
      <c r="E442" t="s">
        <v>197</v>
      </c>
      <c r="F442" t="s">
        <v>170</v>
      </c>
      <c r="G442">
        <v>63</v>
      </c>
      <c r="H442">
        <v>175.5</v>
      </c>
      <c r="I442">
        <v>2089</v>
      </c>
      <c r="J442">
        <v>2779</v>
      </c>
      <c r="K442">
        <v>0</v>
      </c>
      <c r="L442">
        <v>0</v>
      </c>
      <c r="M442">
        <v>0</v>
      </c>
      <c r="N442">
        <v>0</v>
      </c>
      <c r="O442">
        <v>0</v>
      </c>
      <c r="P442">
        <v>0</v>
      </c>
      <c r="Q442" s="75">
        <v>45681.834988425922</v>
      </c>
      <c r="R442">
        <v>0</v>
      </c>
      <c r="S442">
        <v>0</v>
      </c>
      <c r="T442">
        <v>2</v>
      </c>
      <c r="V442" s="75">
        <v>45821.787344135802</v>
      </c>
      <c r="W442" s="75">
        <v>45821.787344135802</v>
      </c>
    </row>
    <row r="443" spans="1:23" x14ac:dyDescent="0.35">
      <c r="A443">
        <v>2024</v>
      </c>
      <c r="B443" t="s">
        <v>1077</v>
      </c>
      <c r="C443" t="s">
        <v>1078</v>
      </c>
      <c r="D443" t="s">
        <v>38</v>
      </c>
      <c r="E443" t="s">
        <v>192</v>
      </c>
      <c r="F443" t="s">
        <v>170</v>
      </c>
      <c r="G443">
        <v>6</v>
      </c>
      <c r="H443">
        <v>6</v>
      </c>
      <c r="I443">
        <v>637</v>
      </c>
      <c r="J443">
        <v>510</v>
      </c>
      <c r="K443">
        <v>0</v>
      </c>
      <c r="L443">
        <v>0</v>
      </c>
      <c r="M443">
        <v>0</v>
      </c>
      <c r="N443">
        <v>0</v>
      </c>
      <c r="O443">
        <v>0</v>
      </c>
      <c r="P443">
        <v>0</v>
      </c>
      <c r="Q443" s="75">
        <v>45686.569467592592</v>
      </c>
      <c r="R443">
        <v>0</v>
      </c>
      <c r="S443">
        <v>0</v>
      </c>
      <c r="T443">
        <v>2</v>
      </c>
      <c r="V443" s="75">
        <v>45821.787344135802</v>
      </c>
      <c r="W443" s="75">
        <v>45821.787344135802</v>
      </c>
    </row>
    <row r="444" spans="1:23" x14ac:dyDescent="0.35">
      <c r="A444">
        <v>2024</v>
      </c>
      <c r="B444" t="s">
        <v>1079</v>
      </c>
      <c r="C444" t="s">
        <v>1080</v>
      </c>
      <c r="D444" t="s">
        <v>38</v>
      </c>
      <c r="E444" t="s">
        <v>214</v>
      </c>
      <c r="F444" t="s">
        <v>170</v>
      </c>
      <c r="G444">
        <v>1</v>
      </c>
      <c r="H444">
        <v>1</v>
      </c>
      <c r="I444">
        <v>6</v>
      </c>
      <c r="J444">
        <v>5</v>
      </c>
      <c r="K444">
        <v>0</v>
      </c>
      <c r="L444">
        <v>0</v>
      </c>
      <c r="M444">
        <v>0</v>
      </c>
      <c r="N444">
        <v>0</v>
      </c>
      <c r="O444">
        <v>0</v>
      </c>
      <c r="P444">
        <v>0</v>
      </c>
      <c r="Q444" s="75">
        <v>45722.592777777776</v>
      </c>
      <c r="R444">
        <v>0</v>
      </c>
      <c r="S444">
        <v>0</v>
      </c>
      <c r="T444">
        <v>2</v>
      </c>
      <c r="V444" s="75">
        <v>45821.787344135802</v>
      </c>
      <c r="W444" s="75">
        <v>45821.787344135802</v>
      </c>
    </row>
    <row r="445" spans="1:23" x14ac:dyDescent="0.35">
      <c r="A445">
        <v>2024</v>
      </c>
      <c r="B445" t="s">
        <v>1081</v>
      </c>
      <c r="C445" t="s">
        <v>1082</v>
      </c>
      <c r="D445" t="s">
        <v>38</v>
      </c>
      <c r="E445" t="s">
        <v>197</v>
      </c>
      <c r="F445" t="s">
        <v>170</v>
      </c>
      <c r="G445">
        <v>21</v>
      </c>
      <c r="H445">
        <v>864</v>
      </c>
      <c r="I445">
        <v>4415</v>
      </c>
      <c r="J445">
        <v>925</v>
      </c>
      <c r="K445">
        <v>0</v>
      </c>
      <c r="L445">
        <v>0</v>
      </c>
      <c r="M445">
        <v>0</v>
      </c>
      <c r="N445">
        <v>0</v>
      </c>
      <c r="O445">
        <v>0</v>
      </c>
      <c r="P445">
        <v>0</v>
      </c>
      <c r="Q445" s="75">
        <v>45730.564062500001</v>
      </c>
      <c r="R445">
        <v>0</v>
      </c>
      <c r="S445">
        <v>0</v>
      </c>
      <c r="T445">
        <v>2</v>
      </c>
      <c r="V445" s="75">
        <v>45821.787344135802</v>
      </c>
      <c r="W445" s="75">
        <v>45821.787344135802</v>
      </c>
    </row>
    <row r="446" spans="1:23" x14ac:dyDescent="0.35">
      <c r="A446">
        <v>2024</v>
      </c>
      <c r="B446" t="s">
        <v>1083</v>
      </c>
      <c r="C446" t="s">
        <v>1084</v>
      </c>
      <c r="D446" t="s">
        <v>38</v>
      </c>
      <c r="E446" t="s">
        <v>261</v>
      </c>
      <c r="F446" t="s">
        <v>170</v>
      </c>
      <c r="G446">
        <v>3</v>
      </c>
      <c r="H446">
        <v>3</v>
      </c>
      <c r="I446">
        <v>328</v>
      </c>
      <c r="J446">
        <v>130</v>
      </c>
      <c r="K446">
        <v>0</v>
      </c>
      <c r="L446">
        <v>0</v>
      </c>
      <c r="M446">
        <v>0</v>
      </c>
      <c r="N446">
        <v>0</v>
      </c>
      <c r="O446">
        <v>0</v>
      </c>
      <c r="P446">
        <v>0</v>
      </c>
      <c r="Q446" s="75">
        <v>45714.986516203702</v>
      </c>
      <c r="R446">
        <v>0</v>
      </c>
      <c r="S446">
        <v>0</v>
      </c>
      <c r="T446">
        <v>2</v>
      </c>
      <c r="V446" s="75">
        <v>45821.787344135802</v>
      </c>
      <c r="W446" s="75">
        <v>45821.787344135802</v>
      </c>
    </row>
    <row r="447" spans="1:23" x14ac:dyDescent="0.35">
      <c r="A447">
        <v>2024</v>
      </c>
      <c r="B447" t="s">
        <v>1085</v>
      </c>
      <c r="C447" t="s">
        <v>1086</v>
      </c>
      <c r="D447" t="s">
        <v>38</v>
      </c>
      <c r="E447" t="s">
        <v>352</v>
      </c>
      <c r="F447" t="s">
        <v>170</v>
      </c>
      <c r="G447">
        <v>7</v>
      </c>
      <c r="H447">
        <v>56</v>
      </c>
      <c r="I447">
        <v>755</v>
      </c>
      <c r="J447">
        <v>509</v>
      </c>
      <c r="K447">
        <v>0</v>
      </c>
      <c r="L447">
        <v>0</v>
      </c>
      <c r="M447">
        <v>0</v>
      </c>
      <c r="N447">
        <v>0</v>
      </c>
      <c r="O447">
        <v>0</v>
      </c>
      <c r="P447">
        <v>0</v>
      </c>
      <c r="Q447" s="75">
        <v>45721.631678240738</v>
      </c>
      <c r="R447">
        <v>0</v>
      </c>
      <c r="S447">
        <v>0</v>
      </c>
      <c r="T447">
        <v>2</v>
      </c>
      <c r="V447" s="75">
        <v>45821.787344135802</v>
      </c>
      <c r="W447" s="75">
        <v>45821.787344135802</v>
      </c>
    </row>
    <row r="448" spans="1:23" x14ac:dyDescent="0.35">
      <c r="A448">
        <v>2024</v>
      </c>
      <c r="B448" t="s">
        <v>1087</v>
      </c>
      <c r="C448" t="s">
        <v>1088</v>
      </c>
      <c r="D448" t="s">
        <v>38</v>
      </c>
      <c r="E448" t="s">
        <v>236</v>
      </c>
      <c r="F448" t="s">
        <v>170</v>
      </c>
      <c r="G448">
        <v>7</v>
      </c>
      <c r="H448">
        <v>237</v>
      </c>
      <c r="I448">
        <v>1298</v>
      </c>
      <c r="J448">
        <v>1871</v>
      </c>
      <c r="K448">
        <v>0</v>
      </c>
      <c r="L448">
        <v>0</v>
      </c>
      <c r="M448">
        <v>0</v>
      </c>
      <c r="N448">
        <v>0</v>
      </c>
      <c r="O448">
        <v>0</v>
      </c>
      <c r="P448">
        <v>0</v>
      </c>
      <c r="Q448" s="75">
        <v>45670.71434027778</v>
      </c>
      <c r="R448">
        <v>0</v>
      </c>
      <c r="S448">
        <v>0</v>
      </c>
      <c r="T448">
        <v>2</v>
      </c>
      <c r="V448" s="75">
        <v>45821.787344135802</v>
      </c>
      <c r="W448" s="75">
        <v>45821.787344135802</v>
      </c>
    </row>
    <row r="449" spans="1:23" x14ac:dyDescent="0.35">
      <c r="A449">
        <v>2024</v>
      </c>
      <c r="B449" t="s">
        <v>1089</v>
      </c>
      <c r="C449" t="s">
        <v>853</v>
      </c>
      <c r="D449" t="s">
        <v>38</v>
      </c>
      <c r="E449" t="s">
        <v>805</v>
      </c>
      <c r="F449" t="s">
        <v>170</v>
      </c>
      <c r="G449">
        <v>32</v>
      </c>
      <c r="H449">
        <v>31</v>
      </c>
      <c r="I449">
        <v>229</v>
      </c>
      <c r="J449">
        <v>189</v>
      </c>
      <c r="K449">
        <v>0</v>
      </c>
      <c r="L449">
        <v>0</v>
      </c>
      <c r="M449">
        <v>0</v>
      </c>
      <c r="N449">
        <v>0</v>
      </c>
      <c r="O449">
        <v>0</v>
      </c>
      <c r="P449">
        <v>0</v>
      </c>
      <c r="Q449" s="75">
        <v>45671.81591435185</v>
      </c>
      <c r="R449">
        <v>0</v>
      </c>
      <c r="S449">
        <v>0</v>
      </c>
      <c r="T449">
        <v>2</v>
      </c>
      <c r="V449" s="75">
        <v>45821.787344135802</v>
      </c>
      <c r="W449" s="75">
        <v>45821.787344135802</v>
      </c>
    </row>
    <row r="450" spans="1:23" x14ac:dyDescent="0.35">
      <c r="A450">
        <v>2024</v>
      </c>
      <c r="B450" t="s">
        <v>1090</v>
      </c>
      <c r="C450" t="s">
        <v>1091</v>
      </c>
      <c r="D450" t="s">
        <v>38</v>
      </c>
      <c r="E450" t="s">
        <v>197</v>
      </c>
      <c r="F450" t="s">
        <v>170</v>
      </c>
      <c r="G450">
        <v>11</v>
      </c>
      <c r="H450">
        <v>293.5</v>
      </c>
      <c r="I450">
        <v>4575</v>
      </c>
      <c r="J450">
        <v>1371</v>
      </c>
      <c r="K450">
        <v>0</v>
      </c>
      <c r="L450">
        <v>0</v>
      </c>
      <c r="M450">
        <v>0</v>
      </c>
      <c r="N450">
        <v>0</v>
      </c>
      <c r="O450">
        <v>0</v>
      </c>
      <c r="P450">
        <v>0</v>
      </c>
      <c r="Q450" s="75">
        <v>45730.738611111112</v>
      </c>
      <c r="R450">
        <v>0</v>
      </c>
      <c r="S450">
        <v>0</v>
      </c>
      <c r="T450">
        <v>2</v>
      </c>
      <c r="V450" s="75">
        <v>45821.787344135802</v>
      </c>
      <c r="W450" s="75">
        <v>45821.787344135802</v>
      </c>
    </row>
    <row r="451" spans="1:23" x14ac:dyDescent="0.35">
      <c r="A451">
        <v>2024</v>
      </c>
      <c r="B451" t="s">
        <v>1092</v>
      </c>
      <c r="C451" t="s">
        <v>1093</v>
      </c>
      <c r="D451" t="s">
        <v>38</v>
      </c>
      <c r="E451" t="s">
        <v>182</v>
      </c>
      <c r="F451" t="s">
        <v>170</v>
      </c>
      <c r="G451">
        <v>1</v>
      </c>
      <c r="H451">
        <v>2</v>
      </c>
      <c r="I451">
        <v>13</v>
      </c>
      <c r="J451">
        <v>68</v>
      </c>
      <c r="K451">
        <v>0</v>
      </c>
      <c r="L451">
        <v>0</v>
      </c>
      <c r="M451">
        <v>0</v>
      </c>
      <c r="N451">
        <v>0</v>
      </c>
      <c r="O451">
        <v>0</v>
      </c>
      <c r="P451">
        <v>0</v>
      </c>
      <c r="Q451" s="75">
        <v>45712.730127314811</v>
      </c>
      <c r="R451">
        <v>0</v>
      </c>
      <c r="S451">
        <v>0</v>
      </c>
      <c r="T451">
        <v>2</v>
      </c>
      <c r="V451" s="75">
        <v>45821.787344135802</v>
      </c>
      <c r="W451" s="75">
        <v>45821.787344135802</v>
      </c>
    </row>
    <row r="452" spans="1:23" x14ac:dyDescent="0.35">
      <c r="A452">
        <v>2024</v>
      </c>
      <c r="B452" t="s">
        <v>1094</v>
      </c>
      <c r="C452" t="s">
        <v>1095</v>
      </c>
      <c r="D452" t="s">
        <v>38</v>
      </c>
      <c r="E452" t="s">
        <v>182</v>
      </c>
      <c r="F452" t="s">
        <v>170</v>
      </c>
      <c r="G452">
        <v>5</v>
      </c>
      <c r="H452">
        <v>22.5</v>
      </c>
      <c r="I452">
        <v>268</v>
      </c>
      <c r="J452">
        <v>189</v>
      </c>
      <c r="K452">
        <v>0</v>
      </c>
      <c r="L452">
        <v>0</v>
      </c>
      <c r="M452">
        <v>0</v>
      </c>
      <c r="N452">
        <v>0</v>
      </c>
      <c r="O452">
        <v>0</v>
      </c>
      <c r="P452">
        <v>0</v>
      </c>
      <c r="Q452" s="75">
        <v>45713.666018518517</v>
      </c>
      <c r="R452">
        <v>0</v>
      </c>
      <c r="S452">
        <v>0</v>
      </c>
      <c r="T452">
        <v>2</v>
      </c>
      <c r="V452" s="75">
        <v>45821.787344135802</v>
      </c>
      <c r="W452" s="75">
        <v>45821.787344135802</v>
      </c>
    </row>
    <row r="453" spans="1:23" x14ac:dyDescent="0.35">
      <c r="A453">
        <v>2024</v>
      </c>
      <c r="B453" t="s">
        <v>1096</v>
      </c>
      <c r="C453" t="s">
        <v>1097</v>
      </c>
      <c r="D453" t="s">
        <v>38</v>
      </c>
      <c r="E453" t="s">
        <v>214</v>
      </c>
      <c r="F453" t="s">
        <v>170</v>
      </c>
      <c r="G453">
        <v>18</v>
      </c>
      <c r="H453">
        <v>626.5</v>
      </c>
      <c r="I453">
        <v>3158</v>
      </c>
      <c r="J453">
        <v>2535</v>
      </c>
      <c r="K453">
        <v>0</v>
      </c>
      <c r="L453">
        <v>0</v>
      </c>
      <c r="M453">
        <v>0</v>
      </c>
      <c r="N453">
        <v>0</v>
      </c>
      <c r="O453">
        <v>0</v>
      </c>
      <c r="P453">
        <v>0</v>
      </c>
      <c r="Q453" s="75">
        <v>45685.667164351849</v>
      </c>
      <c r="R453">
        <v>0</v>
      </c>
      <c r="S453">
        <v>0</v>
      </c>
      <c r="T453">
        <v>2</v>
      </c>
      <c r="V453" s="75">
        <v>45821.787344135802</v>
      </c>
      <c r="W453" s="75">
        <v>45821.787344135802</v>
      </c>
    </row>
    <row r="454" spans="1:23" x14ac:dyDescent="0.35">
      <c r="A454">
        <v>2024</v>
      </c>
      <c r="B454" t="s">
        <v>1098</v>
      </c>
      <c r="C454" t="s">
        <v>1099</v>
      </c>
      <c r="D454" t="s">
        <v>38</v>
      </c>
      <c r="E454" t="s">
        <v>352</v>
      </c>
      <c r="F454" t="s">
        <v>170</v>
      </c>
      <c r="G454">
        <v>25</v>
      </c>
      <c r="H454">
        <v>50.75</v>
      </c>
      <c r="I454">
        <v>1822</v>
      </c>
      <c r="J454">
        <v>990</v>
      </c>
      <c r="K454">
        <v>0</v>
      </c>
      <c r="L454">
        <v>0</v>
      </c>
      <c r="M454">
        <v>0</v>
      </c>
      <c r="N454">
        <v>0</v>
      </c>
      <c r="O454">
        <v>0</v>
      </c>
      <c r="P454">
        <v>0</v>
      </c>
      <c r="Q454" s="75">
        <v>45684.788113425922</v>
      </c>
      <c r="R454">
        <v>0</v>
      </c>
      <c r="S454">
        <v>0</v>
      </c>
      <c r="T454">
        <v>2</v>
      </c>
      <c r="V454" s="75">
        <v>45821.787344135802</v>
      </c>
      <c r="W454" s="75">
        <v>45821.787344135802</v>
      </c>
    </row>
    <row r="455" spans="1:23" x14ac:dyDescent="0.35">
      <c r="A455">
        <v>2024</v>
      </c>
      <c r="B455" t="s">
        <v>1100</v>
      </c>
      <c r="C455" t="s">
        <v>1101</v>
      </c>
      <c r="D455" t="s">
        <v>38</v>
      </c>
      <c r="E455" t="s">
        <v>214</v>
      </c>
      <c r="F455" t="s">
        <v>170</v>
      </c>
      <c r="G455">
        <v>9</v>
      </c>
      <c r="H455">
        <v>20</v>
      </c>
      <c r="I455">
        <v>175</v>
      </c>
      <c r="J455">
        <v>60</v>
      </c>
      <c r="K455">
        <v>0</v>
      </c>
      <c r="L455">
        <v>0</v>
      </c>
      <c r="M455">
        <v>0</v>
      </c>
      <c r="N455">
        <v>0</v>
      </c>
      <c r="O455">
        <v>0</v>
      </c>
      <c r="P455">
        <v>0</v>
      </c>
      <c r="Q455" s="75">
        <v>45730.277754629627</v>
      </c>
      <c r="R455">
        <v>0</v>
      </c>
      <c r="S455">
        <v>0</v>
      </c>
      <c r="T455">
        <v>2</v>
      </c>
      <c r="V455" s="75">
        <v>45821.787344135802</v>
      </c>
      <c r="W455" s="75">
        <v>45821.787344135802</v>
      </c>
    </row>
    <row r="456" spans="1:23" x14ac:dyDescent="0.35">
      <c r="A456">
        <v>2024</v>
      </c>
      <c r="B456" t="s">
        <v>1102</v>
      </c>
      <c r="C456" t="s">
        <v>1103</v>
      </c>
      <c r="D456" t="s">
        <v>38</v>
      </c>
      <c r="E456" t="s">
        <v>182</v>
      </c>
      <c r="F456" t="s">
        <v>170</v>
      </c>
      <c r="G456">
        <v>25</v>
      </c>
      <c r="H456">
        <v>102</v>
      </c>
      <c r="I456">
        <v>1033</v>
      </c>
      <c r="J456">
        <v>810</v>
      </c>
      <c r="K456">
        <v>0</v>
      </c>
      <c r="L456">
        <v>0</v>
      </c>
      <c r="M456">
        <v>0</v>
      </c>
      <c r="N456">
        <v>0</v>
      </c>
      <c r="O456">
        <v>0</v>
      </c>
      <c r="P456">
        <v>0</v>
      </c>
      <c r="Q456" s="75">
        <v>45692.687627314815</v>
      </c>
      <c r="R456">
        <v>0</v>
      </c>
      <c r="S456">
        <v>0</v>
      </c>
      <c r="T456">
        <v>2</v>
      </c>
      <c r="V456" s="75">
        <v>45821.787344135802</v>
      </c>
      <c r="W456" s="75">
        <v>45821.787344135802</v>
      </c>
    </row>
    <row r="457" spans="1:23" x14ac:dyDescent="0.35">
      <c r="A457">
        <v>2024</v>
      </c>
      <c r="B457" t="s">
        <v>1104</v>
      </c>
      <c r="C457" t="s">
        <v>1105</v>
      </c>
      <c r="D457" t="s">
        <v>38</v>
      </c>
      <c r="E457" t="s">
        <v>214</v>
      </c>
      <c r="F457" t="s">
        <v>170</v>
      </c>
      <c r="G457">
        <v>12</v>
      </c>
      <c r="H457">
        <v>12</v>
      </c>
      <c r="I457">
        <v>109</v>
      </c>
      <c r="J457">
        <v>87</v>
      </c>
      <c r="K457">
        <v>0</v>
      </c>
      <c r="L457">
        <v>0</v>
      </c>
      <c r="M457">
        <v>0</v>
      </c>
      <c r="N457">
        <v>0</v>
      </c>
      <c r="O457">
        <v>0</v>
      </c>
      <c r="P457">
        <v>0</v>
      </c>
      <c r="Q457" s="75"/>
      <c r="R457">
        <v>0</v>
      </c>
      <c r="S457">
        <v>0</v>
      </c>
      <c r="T457">
        <v>2</v>
      </c>
      <c r="V457" s="75">
        <v>45821.787344135802</v>
      </c>
      <c r="W457" s="75">
        <v>45821.787344135802</v>
      </c>
    </row>
    <row r="458" spans="1:23" x14ac:dyDescent="0.35">
      <c r="A458">
        <v>2024</v>
      </c>
      <c r="B458" t="s">
        <v>1106</v>
      </c>
      <c r="C458" t="s">
        <v>1107</v>
      </c>
      <c r="D458" t="s">
        <v>38</v>
      </c>
      <c r="E458" t="s">
        <v>197</v>
      </c>
      <c r="F458" t="s">
        <v>170</v>
      </c>
      <c r="G458">
        <v>65</v>
      </c>
      <c r="H458">
        <v>274.5</v>
      </c>
      <c r="I458">
        <v>1893</v>
      </c>
      <c r="J458">
        <v>1015</v>
      </c>
      <c r="K458">
        <v>0</v>
      </c>
      <c r="L458">
        <v>0</v>
      </c>
      <c r="M458">
        <v>0</v>
      </c>
      <c r="N458">
        <v>0</v>
      </c>
      <c r="O458">
        <v>0</v>
      </c>
      <c r="P458">
        <v>0</v>
      </c>
      <c r="Q458" s="75">
        <v>45722.636423611111</v>
      </c>
      <c r="R458">
        <v>0</v>
      </c>
      <c r="S458">
        <v>0</v>
      </c>
      <c r="T458">
        <v>2</v>
      </c>
      <c r="V458" s="75">
        <v>45821.787344135802</v>
      </c>
      <c r="W458" s="75">
        <v>45821.787344135802</v>
      </c>
    </row>
    <row r="459" spans="1:23" x14ac:dyDescent="0.35">
      <c r="A459">
        <v>2024</v>
      </c>
      <c r="B459" t="s">
        <v>1108</v>
      </c>
      <c r="C459" t="s">
        <v>1109</v>
      </c>
      <c r="D459" t="s">
        <v>38</v>
      </c>
      <c r="E459" t="s">
        <v>367</v>
      </c>
      <c r="F459" t="s">
        <v>170</v>
      </c>
      <c r="G459">
        <v>11</v>
      </c>
      <c r="H459">
        <v>75</v>
      </c>
      <c r="I459">
        <v>773</v>
      </c>
      <c r="J459">
        <v>615</v>
      </c>
      <c r="K459">
        <v>0</v>
      </c>
      <c r="L459">
        <v>0</v>
      </c>
      <c r="M459">
        <v>0</v>
      </c>
      <c r="N459">
        <v>0</v>
      </c>
      <c r="O459">
        <v>0</v>
      </c>
      <c r="P459">
        <v>0</v>
      </c>
      <c r="Q459" s="75">
        <v>45720.485034722224</v>
      </c>
      <c r="R459">
        <v>0</v>
      </c>
      <c r="S459">
        <v>0</v>
      </c>
      <c r="T459">
        <v>2</v>
      </c>
      <c r="V459" s="75">
        <v>45821.787344135802</v>
      </c>
      <c r="W459" s="75">
        <v>45821.787344135802</v>
      </c>
    </row>
    <row r="460" spans="1:23" x14ac:dyDescent="0.35">
      <c r="A460">
        <v>2024</v>
      </c>
      <c r="B460" t="s">
        <v>1110</v>
      </c>
      <c r="C460" t="s">
        <v>1111</v>
      </c>
      <c r="D460" t="s">
        <v>38</v>
      </c>
      <c r="E460" t="s">
        <v>192</v>
      </c>
      <c r="F460" t="s">
        <v>170</v>
      </c>
      <c r="G460">
        <v>22</v>
      </c>
      <c r="H460">
        <v>22</v>
      </c>
      <c r="I460">
        <v>423</v>
      </c>
      <c r="J460">
        <v>796</v>
      </c>
      <c r="K460">
        <v>0</v>
      </c>
      <c r="L460">
        <v>0</v>
      </c>
      <c r="M460">
        <v>0</v>
      </c>
      <c r="N460">
        <v>0</v>
      </c>
      <c r="O460">
        <v>0</v>
      </c>
      <c r="P460">
        <v>0</v>
      </c>
      <c r="Q460" s="75">
        <v>45699.915555555555</v>
      </c>
      <c r="R460">
        <v>0</v>
      </c>
      <c r="S460">
        <v>0</v>
      </c>
      <c r="T460">
        <v>2</v>
      </c>
      <c r="V460" s="75">
        <v>45821.787344135802</v>
      </c>
      <c r="W460" s="75">
        <v>45821.787344135802</v>
      </c>
    </row>
    <row r="461" spans="1:23" x14ac:dyDescent="0.35">
      <c r="A461">
        <v>2024</v>
      </c>
      <c r="B461" t="s">
        <v>1112</v>
      </c>
      <c r="C461" t="s">
        <v>1113</v>
      </c>
      <c r="D461" t="s">
        <v>38</v>
      </c>
      <c r="E461" t="s">
        <v>352</v>
      </c>
      <c r="F461" t="s">
        <v>170</v>
      </c>
      <c r="G461">
        <v>6</v>
      </c>
      <c r="H461">
        <v>8</v>
      </c>
      <c r="I461">
        <v>1026</v>
      </c>
      <c r="J461">
        <v>1160</v>
      </c>
      <c r="K461">
        <v>0</v>
      </c>
      <c r="L461">
        <v>0</v>
      </c>
      <c r="M461">
        <v>0</v>
      </c>
      <c r="N461">
        <v>0</v>
      </c>
      <c r="O461">
        <v>0</v>
      </c>
      <c r="P461">
        <v>0</v>
      </c>
      <c r="Q461" s="75">
        <v>45672.698958333334</v>
      </c>
      <c r="R461">
        <v>0</v>
      </c>
      <c r="S461">
        <v>0</v>
      </c>
      <c r="T461">
        <v>2</v>
      </c>
      <c r="V461" s="75">
        <v>45821.787344135802</v>
      </c>
      <c r="W461" s="75">
        <v>45821.787344135802</v>
      </c>
    </row>
    <row r="462" spans="1:23" x14ac:dyDescent="0.35">
      <c r="A462">
        <v>2024</v>
      </c>
      <c r="B462" t="s">
        <v>1114</v>
      </c>
      <c r="C462" t="s">
        <v>1115</v>
      </c>
      <c r="D462" t="s">
        <v>38</v>
      </c>
      <c r="E462" t="s">
        <v>197</v>
      </c>
      <c r="F462" t="s">
        <v>170</v>
      </c>
      <c r="G462">
        <v>18</v>
      </c>
      <c r="H462">
        <v>146.25</v>
      </c>
      <c r="I462">
        <v>1563</v>
      </c>
      <c r="J462">
        <v>2094</v>
      </c>
      <c r="K462">
        <v>0</v>
      </c>
      <c r="L462">
        <v>0</v>
      </c>
      <c r="M462">
        <v>0</v>
      </c>
      <c r="N462">
        <v>0</v>
      </c>
      <c r="O462">
        <v>0</v>
      </c>
      <c r="P462">
        <v>0</v>
      </c>
      <c r="Q462" s="75">
        <v>45671.683032407411</v>
      </c>
      <c r="R462">
        <v>0</v>
      </c>
      <c r="S462">
        <v>0</v>
      </c>
      <c r="T462">
        <v>2</v>
      </c>
      <c r="V462" s="75">
        <v>45821.787344135802</v>
      </c>
      <c r="W462" s="75">
        <v>45821.787344135802</v>
      </c>
    </row>
    <row r="463" spans="1:23" x14ac:dyDescent="0.35">
      <c r="A463">
        <v>2024</v>
      </c>
      <c r="B463" t="s">
        <v>1116</v>
      </c>
      <c r="C463" t="s">
        <v>1117</v>
      </c>
      <c r="D463" t="s">
        <v>38</v>
      </c>
      <c r="E463" t="s">
        <v>296</v>
      </c>
      <c r="F463" t="s">
        <v>170</v>
      </c>
      <c r="G463">
        <v>92</v>
      </c>
      <c r="H463">
        <v>1276.5</v>
      </c>
      <c r="I463">
        <v>22798</v>
      </c>
      <c r="J463">
        <v>8338</v>
      </c>
      <c r="K463">
        <v>0</v>
      </c>
      <c r="L463">
        <v>0</v>
      </c>
      <c r="M463">
        <v>0</v>
      </c>
      <c r="N463">
        <v>0</v>
      </c>
      <c r="O463">
        <v>0</v>
      </c>
      <c r="P463">
        <v>0</v>
      </c>
      <c r="Q463" s="75">
        <v>45720.704837962963</v>
      </c>
      <c r="R463">
        <v>0</v>
      </c>
      <c r="S463">
        <v>0</v>
      </c>
      <c r="T463">
        <v>2</v>
      </c>
      <c r="V463" s="75">
        <v>45821.787344135802</v>
      </c>
      <c r="W463" s="75">
        <v>45821.787344135802</v>
      </c>
    </row>
    <row r="464" spans="1:23" x14ac:dyDescent="0.35">
      <c r="A464">
        <v>2024</v>
      </c>
      <c r="B464" t="s">
        <v>1118</v>
      </c>
      <c r="C464" t="s">
        <v>1119</v>
      </c>
      <c r="D464" t="s">
        <v>38</v>
      </c>
      <c r="E464" t="s">
        <v>289</v>
      </c>
      <c r="F464" t="s">
        <v>170</v>
      </c>
      <c r="G464">
        <v>18</v>
      </c>
      <c r="H464">
        <v>23.25</v>
      </c>
      <c r="I464">
        <v>77</v>
      </c>
      <c r="J464">
        <v>183</v>
      </c>
      <c r="K464">
        <v>0</v>
      </c>
      <c r="L464">
        <v>0</v>
      </c>
      <c r="M464">
        <v>0</v>
      </c>
      <c r="N464">
        <v>0</v>
      </c>
      <c r="O464">
        <v>0</v>
      </c>
      <c r="P464">
        <v>0</v>
      </c>
      <c r="Q464" s="75">
        <v>45670.926435185182</v>
      </c>
      <c r="R464">
        <v>0</v>
      </c>
      <c r="S464">
        <v>0</v>
      </c>
      <c r="T464">
        <v>2</v>
      </c>
      <c r="V464" s="75">
        <v>45821.787344135802</v>
      </c>
      <c r="W464" s="75">
        <v>45821.787344135802</v>
      </c>
    </row>
    <row r="465" spans="1:23" x14ac:dyDescent="0.35">
      <c r="A465">
        <v>2024</v>
      </c>
      <c r="B465" t="s">
        <v>1120</v>
      </c>
      <c r="C465" t="s">
        <v>1121</v>
      </c>
      <c r="D465" t="s">
        <v>38</v>
      </c>
      <c r="E465" t="s">
        <v>296</v>
      </c>
      <c r="F465" t="s">
        <v>170</v>
      </c>
      <c r="G465">
        <v>20</v>
      </c>
      <c r="H465">
        <v>370.5</v>
      </c>
      <c r="I465">
        <v>4194</v>
      </c>
      <c r="J465">
        <v>1543</v>
      </c>
      <c r="K465">
        <v>0</v>
      </c>
      <c r="L465">
        <v>0</v>
      </c>
      <c r="M465">
        <v>0</v>
      </c>
      <c r="N465">
        <v>0</v>
      </c>
      <c r="O465">
        <v>0</v>
      </c>
      <c r="P465">
        <v>0</v>
      </c>
      <c r="Q465" s="75">
        <v>45720.794791666667</v>
      </c>
      <c r="R465">
        <v>0</v>
      </c>
      <c r="S465">
        <v>0</v>
      </c>
      <c r="T465">
        <v>2</v>
      </c>
      <c r="V465" s="75">
        <v>45821.787344135802</v>
      </c>
      <c r="W465" s="75">
        <v>45821.787344135802</v>
      </c>
    </row>
    <row r="466" spans="1:23" x14ac:dyDescent="0.35">
      <c r="A466">
        <v>2024</v>
      </c>
      <c r="B466" t="s">
        <v>1122</v>
      </c>
      <c r="C466" t="s">
        <v>1123</v>
      </c>
      <c r="D466" t="s">
        <v>38</v>
      </c>
      <c r="E466" t="s">
        <v>521</v>
      </c>
      <c r="F466" t="s">
        <v>170</v>
      </c>
      <c r="G466">
        <v>7</v>
      </c>
      <c r="H466">
        <v>37</v>
      </c>
      <c r="I466">
        <v>337</v>
      </c>
      <c r="J466">
        <v>234</v>
      </c>
      <c r="K466">
        <v>0</v>
      </c>
      <c r="L466">
        <v>0</v>
      </c>
      <c r="M466">
        <v>0</v>
      </c>
      <c r="N466">
        <v>0</v>
      </c>
      <c r="O466">
        <v>0</v>
      </c>
      <c r="P466">
        <v>0</v>
      </c>
      <c r="Q466" s="75">
        <v>45737.643495370372</v>
      </c>
      <c r="R466">
        <v>0</v>
      </c>
      <c r="S466">
        <v>0</v>
      </c>
      <c r="T466">
        <v>2</v>
      </c>
      <c r="V466" s="75">
        <v>45821.787344135802</v>
      </c>
      <c r="W466" s="75">
        <v>45821.787344135802</v>
      </c>
    </row>
    <row r="467" spans="1:23" x14ac:dyDescent="0.35">
      <c r="A467">
        <v>2024</v>
      </c>
      <c r="B467" t="s">
        <v>1124</v>
      </c>
      <c r="C467" t="s">
        <v>1125</v>
      </c>
      <c r="D467" t="s">
        <v>38</v>
      </c>
      <c r="E467" t="s">
        <v>197</v>
      </c>
      <c r="F467" t="s">
        <v>170</v>
      </c>
      <c r="G467">
        <v>15</v>
      </c>
      <c r="H467">
        <v>124</v>
      </c>
      <c r="I467">
        <v>1375</v>
      </c>
      <c r="J467">
        <v>983</v>
      </c>
      <c r="K467">
        <v>0</v>
      </c>
      <c r="L467">
        <v>0</v>
      </c>
      <c r="M467">
        <v>0</v>
      </c>
      <c r="N467">
        <v>0</v>
      </c>
      <c r="O467">
        <v>0</v>
      </c>
      <c r="P467">
        <v>0</v>
      </c>
      <c r="Q467" s="75">
        <v>45708.793530092589</v>
      </c>
      <c r="R467">
        <v>0</v>
      </c>
      <c r="S467">
        <v>0</v>
      </c>
      <c r="T467">
        <v>2</v>
      </c>
      <c r="V467" s="75">
        <v>45821.787344135802</v>
      </c>
      <c r="W467" s="75">
        <v>45821.787344135802</v>
      </c>
    </row>
    <row r="468" spans="1:23" x14ac:dyDescent="0.35">
      <c r="A468">
        <v>2024</v>
      </c>
      <c r="B468" t="s">
        <v>1126</v>
      </c>
      <c r="C468" t="s">
        <v>1127</v>
      </c>
      <c r="D468" t="s">
        <v>38</v>
      </c>
      <c r="E468" t="s">
        <v>197</v>
      </c>
      <c r="F468" t="s">
        <v>170</v>
      </c>
      <c r="G468">
        <v>18</v>
      </c>
      <c r="H468">
        <v>98</v>
      </c>
      <c r="I468">
        <v>1052</v>
      </c>
      <c r="J468">
        <v>673</v>
      </c>
      <c r="K468">
        <v>0</v>
      </c>
      <c r="L468">
        <v>0</v>
      </c>
      <c r="M468">
        <v>0</v>
      </c>
      <c r="N468">
        <v>0</v>
      </c>
      <c r="O468">
        <v>0</v>
      </c>
      <c r="P468">
        <v>0</v>
      </c>
      <c r="Q468" s="75">
        <v>45728.626018518517</v>
      </c>
      <c r="R468">
        <v>0</v>
      </c>
      <c r="S468">
        <v>0</v>
      </c>
      <c r="T468">
        <v>2</v>
      </c>
      <c r="V468" s="75">
        <v>45821.787344135802</v>
      </c>
      <c r="W468" s="75">
        <v>45821.787344135802</v>
      </c>
    </row>
    <row r="469" spans="1:23" x14ac:dyDescent="0.35">
      <c r="A469">
        <v>2024</v>
      </c>
      <c r="B469" t="s">
        <v>1128</v>
      </c>
      <c r="C469" t="s">
        <v>1129</v>
      </c>
      <c r="D469" t="s">
        <v>38</v>
      </c>
      <c r="E469" t="s">
        <v>189</v>
      </c>
      <c r="F469" t="s">
        <v>170</v>
      </c>
      <c r="G469">
        <v>30</v>
      </c>
      <c r="H469">
        <v>621</v>
      </c>
      <c r="I469">
        <v>4663</v>
      </c>
      <c r="J469">
        <v>2218</v>
      </c>
      <c r="K469">
        <v>0</v>
      </c>
      <c r="L469">
        <v>0</v>
      </c>
      <c r="M469">
        <v>0</v>
      </c>
      <c r="N469">
        <v>0</v>
      </c>
      <c r="O469">
        <v>0</v>
      </c>
      <c r="P469">
        <v>0</v>
      </c>
      <c r="Q469" s="75">
        <v>45728.897997685184</v>
      </c>
      <c r="R469">
        <v>0</v>
      </c>
      <c r="S469">
        <v>0</v>
      </c>
      <c r="T469">
        <v>2</v>
      </c>
      <c r="V469" s="75">
        <v>45821.787344135802</v>
      </c>
      <c r="W469" s="75">
        <v>45821.787344135802</v>
      </c>
    </row>
    <row r="470" spans="1:23" x14ac:dyDescent="0.35">
      <c r="A470">
        <v>2024</v>
      </c>
      <c r="B470" t="s">
        <v>1130</v>
      </c>
      <c r="C470" t="s">
        <v>1131</v>
      </c>
      <c r="D470" t="s">
        <v>38</v>
      </c>
      <c r="E470" t="s">
        <v>352</v>
      </c>
      <c r="F470" t="s">
        <v>170</v>
      </c>
      <c r="G470">
        <v>7</v>
      </c>
      <c r="H470">
        <v>28</v>
      </c>
      <c r="I470">
        <v>171</v>
      </c>
      <c r="J470">
        <v>192</v>
      </c>
      <c r="K470">
        <v>0</v>
      </c>
      <c r="L470">
        <v>0</v>
      </c>
      <c r="M470">
        <v>0</v>
      </c>
      <c r="N470">
        <v>0</v>
      </c>
      <c r="O470">
        <v>0</v>
      </c>
      <c r="P470">
        <v>0</v>
      </c>
      <c r="Q470" s="75">
        <v>45706.512129629627</v>
      </c>
      <c r="R470">
        <v>0</v>
      </c>
      <c r="S470">
        <v>0</v>
      </c>
      <c r="T470">
        <v>2</v>
      </c>
      <c r="V470" s="75">
        <v>45821.787344135802</v>
      </c>
      <c r="W470" s="75">
        <v>45821.787344135802</v>
      </c>
    </row>
    <row r="471" spans="1:23" x14ac:dyDescent="0.35">
      <c r="A471">
        <v>2024</v>
      </c>
      <c r="B471" t="s">
        <v>1132</v>
      </c>
      <c r="C471" t="s">
        <v>1133</v>
      </c>
      <c r="D471" t="s">
        <v>38</v>
      </c>
      <c r="E471" t="s">
        <v>563</v>
      </c>
      <c r="F471" t="s">
        <v>170</v>
      </c>
      <c r="G471">
        <v>17</v>
      </c>
      <c r="H471">
        <v>16.75</v>
      </c>
      <c r="I471">
        <v>459</v>
      </c>
      <c r="J471">
        <v>838</v>
      </c>
      <c r="K471">
        <v>0</v>
      </c>
      <c r="L471">
        <v>0</v>
      </c>
      <c r="M471">
        <v>0</v>
      </c>
      <c r="N471">
        <v>0</v>
      </c>
      <c r="O471">
        <v>0</v>
      </c>
      <c r="P471">
        <v>0</v>
      </c>
      <c r="Q471" s="75">
        <v>45716.851805555554</v>
      </c>
      <c r="R471">
        <v>0</v>
      </c>
      <c r="S471">
        <v>0</v>
      </c>
      <c r="T471">
        <v>2</v>
      </c>
      <c r="V471" s="75">
        <v>45821.787344135802</v>
      </c>
      <c r="W471" s="75">
        <v>45821.787344135802</v>
      </c>
    </row>
    <row r="472" spans="1:23" x14ac:dyDescent="0.35">
      <c r="A472">
        <v>2024</v>
      </c>
      <c r="B472" t="s">
        <v>1134</v>
      </c>
      <c r="C472" t="s">
        <v>1135</v>
      </c>
      <c r="D472" t="s">
        <v>38</v>
      </c>
      <c r="E472" t="s">
        <v>197</v>
      </c>
      <c r="F472" t="s">
        <v>170</v>
      </c>
      <c r="G472">
        <v>24</v>
      </c>
      <c r="H472">
        <v>47.5</v>
      </c>
      <c r="I472">
        <v>876</v>
      </c>
      <c r="J472">
        <v>238</v>
      </c>
      <c r="K472">
        <v>0</v>
      </c>
      <c r="L472">
        <v>0</v>
      </c>
      <c r="M472">
        <v>0</v>
      </c>
      <c r="N472">
        <v>0</v>
      </c>
      <c r="O472">
        <v>0</v>
      </c>
      <c r="P472">
        <v>0</v>
      </c>
      <c r="Q472" s="75">
        <v>45728.675324074073</v>
      </c>
      <c r="R472">
        <v>0</v>
      </c>
      <c r="S472">
        <v>0</v>
      </c>
      <c r="T472">
        <v>2</v>
      </c>
      <c r="V472" s="75">
        <v>45821.787344135802</v>
      </c>
      <c r="W472" s="75">
        <v>45821.787344135802</v>
      </c>
    </row>
    <row r="473" spans="1:23" x14ac:dyDescent="0.35">
      <c r="A473">
        <v>2024</v>
      </c>
      <c r="B473" t="s">
        <v>1136</v>
      </c>
      <c r="C473" t="s">
        <v>1137</v>
      </c>
      <c r="D473" t="s">
        <v>38</v>
      </c>
      <c r="E473" t="s">
        <v>236</v>
      </c>
      <c r="F473" t="s">
        <v>170</v>
      </c>
      <c r="G473">
        <v>11</v>
      </c>
      <c r="H473">
        <v>10.5</v>
      </c>
      <c r="I473">
        <v>98</v>
      </c>
      <c r="J473">
        <v>96</v>
      </c>
      <c r="K473">
        <v>0</v>
      </c>
      <c r="L473">
        <v>0</v>
      </c>
      <c r="M473">
        <v>0</v>
      </c>
      <c r="N473">
        <v>0</v>
      </c>
      <c r="O473">
        <v>0</v>
      </c>
      <c r="P473">
        <v>0</v>
      </c>
      <c r="Q473" s="75">
        <v>45679.772824074076</v>
      </c>
      <c r="R473">
        <v>0</v>
      </c>
      <c r="S473">
        <v>0</v>
      </c>
      <c r="T473">
        <v>2</v>
      </c>
      <c r="V473" s="75">
        <v>45821.787344135802</v>
      </c>
      <c r="W473" s="75">
        <v>45821.787344135802</v>
      </c>
    </row>
    <row r="474" spans="1:23" x14ac:dyDescent="0.35">
      <c r="A474">
        <v>2024</v>
      </c>
      <c r="B474" t="s">
        <v>1138</v>
      </c>
      <c r="C474" t="s">
        <v>1139</v>
      </c>
      <c r="D474" t="s">
        <v>38</v>
      </c>
      <c r="E474" t="s">
        <v>236</v>
      </c>
      <c r="F474" t="s">
        <v>170</v>
      </c>
      <c r="G474">
        <v>77</v>
      </c>
      <c r="H474">
        <v>683.75</v>
      </c>
      <c r="I474">
        <v>7773</v>
      </c>
      <c r="J474">
        <v>2346</v>
      </c>
      <c r="K474">
        <v>0</v>
      </c>
      <c r="L474">
        <v>0</v>
      </c>
      <c r="M474">
        <v>0</v>
      </c>
      <c r="N474">
        <v>0</v>
      </c>
      <c r="O474">
        <v>0</v>
      </c>
      <c r="P474">
        <v>0</v>
      </c>
      <c r="Q474" s="75">
        <v>45730.801828703705</v>
      </c>
      <c r="R474">
        <v>0</v>
      </c>
      <c r="S474">
        <v>0</v>
      </c>
      <c r="T474">
        <v>2</v>
      </c>
      <c r="V474" s="75">
        <v>45821.787344135802</v>
      </c>
      <c r="W474" s="75">
        <v>45821.787344135802</v>
      </c>
    </row>
    <row r="475" spans="1:23" x14ac:dyDescent="0.35">
      <c r="A475">
        <v>2024</v>
      </c>
      <c r="B475" t="s">
        <v>1140</v>
      </c>
      <c r="C475" t="s">
        <v>1141</v>
      </c>
      <c r="D475" t="s">
        <v>38</v>
      </c>
      <c r="E475" t="s">
        <v>370</v>
      </c>
      <c r="F475" t="s">
        <v>170</v>
      </c>
      <c r="G475">
        <v>19</v>
      </c>
      <c r="H475">
        <v>64</v>
      </c>
      <c r="I475">
        <v>1132</v>
      </c>
      <c r="J475">
        <v>301</v>
      </c>
      <c r="K475">
        <v>0</v>
      </c>
      <c r="L475">
        <v>0</v>
      </c>
      <c r="M475">
        <v>0</v>
      </c>
      <c r="N475">
        <v>0</v>
      </c>
      <c r="O475">
        <v>0</v>
      </c>
      <c r="P475">
        <v>0</v>
      </c>
      <c r="Q475" s="75">
        <v>45667.702916666669</v>
      </c>
      <c r="R475">
        <v>0</v>
      </c>
      <c r="S475">
        <v>0</v>
      </c>
      <c r="T475">
        <v>2</v>
      </c>
      <c r="V475" s="75">
        <v>45821.787344135802</v>
      </c>
      <c r="W475" s="75">
        <v>45821.787344135802</v>
      </c>
    </row>
    <row r="476" spans="1:23" x14ac:dyDescent="0.35">
      <c r="A476">
        <v>2024</v>
      </c>
      <c r="B476" t="s">
        <v>1142</v>
      </c>
      <c r="C476" t="s">
        <v>1143</v>
      </c>
      <c r="D476" t="s">
        <v>38</v>
      </c>
      <c r="E476" t="s">
        <v>352</v>
      </c>
      <c r="F476" t="s">
        <v>170</v>
      </c>
      <c r="G476">
        <v>98</v>
      </c>
      <c r="H476">
        <v>509</v>
      </c>
      <c r="I476">
        <v>462</v>
      </c>
      <c r="J476">
        <v>761</v>
      </c>
      <c r="K476">
        <v>0</v>
      </c>
      <c r="L476">
        <v>0</v>
      </c>
      <c r="M476">
        <v>0</v>
      </c>
      <c r="N476">
        <v>0</v>
      </c>
      <c r="O476">
        <v>0</v>
      </c>
      <c r="P476">
        <v>0</v>
      </c>
      <c r="Q476" s="75">
        <v>45715.763055555559</v>
      </c>
      <c r="R476">
        <v>0</v>
      </c>
      <c r="S476">
        <v>0</v>
      </c>
      <c r="T476">
        <v>2</v>
      </c>
      <c r="V476" s="75">
        <v>45821.787344135802</v>
      </c>
      <c r="W476" s="75">
        <v>45821.787344135802</v>
      </c>
    </row>
    <row r="477" spans="1:23" x14ac:dyDescent="0.35">
      <c r="A477">
        <v>2024</v>
      </c>
      <c r="B477" t="s">
        <v>1144</v>
      </c>
      <c r="C477" t="s">
        <v>1145</v>
      </c>
      <c r="D477" t="s">
        <v>38</v>
      </c>
      <c r="E477" t="s">
        <v>563</v>
      </c>
      <c r="F477" t="s">
        <v>170</v>
      </c>
      <c r="G477">
        <v>1</v>
      </c>
      <c r="H477">
        <v>33</v>
      </c>
      <c r="I477">
        <v>12</v>
      </c>
      <c r="J477">
        <v>41</v>
      </c>
      <c r="K477">
        <v>0</v>
      </c>
      <c r="L477">
        <v>0</v>
      </c>
      <c r="M477">
        <v>0</v>
      </c>
      <c r="N477">
        <v>0</v>
      </c>
      <c r="O477">
        <v>0</v>
      </c>
      <c r="P477">
        <v>0</v>
      </c>
      <c r="Q477" s="75">
        <v>45715.600995370369</v>
      </c>
      <c r="R477">
        <v>0</v>
      </c>
      <c r="S477">
        <v>0</v>
      </c>
      <c r="T477">
        <v>2</v>
      </c>
      <c r="V477" s="75">
        <v>45821.787344135802</v>
      </c>
      <c r="W477" s="75">
        <v>45821.787344135802</v>
      </c>
    </row>
    <row r="478" spans="1:23" x14ac:dyDescent="0.35">
      <c r="A478">
        <v>2024</v>
      </c>
      <c r="B478" t="s">
        <v>1146</v>
      </c>
      <c r="C478" t="s">
        <v>1147</v>
      </c>
      <c r="D478" t="s">
        <v>38</v>
      </c>
      <c r="E478" t="s">
        <v>189</v>
      </c>
      <c r="F478" t="s">
        <v>170</v>
      </c>
      <c r="G478">
        <v>5</v>
      </c>
      <c r="H478">
        <v>54</v>
      </c>
      <c r="I478">
        <v>223</v>
      </c>
      <c r="J478">
        <v>335</v>
      </c>
      <c r="K478">
        <v>0</v>
      </c>
      <c r="L478">
        <v>0</v>
      </c>
      <c r="M478">
        <v>0</v>
      </c>
      <c r="N478">
        <v>0</v>
      </c>
      <c r="O478">
        <v>0</v>
      </c>
      <c r="P478">
        <v>0</v>
      </c>
      <c r="Q478" s="75">
        <v>45673.578518518516</v>
      </c>
      <c r="R478">
        <v>0</v>
      </c>
      <c r="S478">
        <v>0</v>
      </c>
      <c r="T478">
        <v>2</v>
      </c>
      <c r="V478" s="75">
        <v>45821.787344135802</v>
      </c>
      <c r="W478" s="75">
        <v>45821.787344135802</v>
      </c>
    </row>
    <row r="479" spans="1:23" x14ac:dyDescent="0.35">
      <c r="A479">
        <v>2024</v>
      </c>
      <c r="B479" t="s">
        <v>1148</v>
      </c>
      <c r="C479" t="s">
        <v>1149</v>
      </c>
      <c r="D479" t="s">
        <v>38</v>
      </c>
      <c r="E479" t="s">
        <v>250</v>
      </c>
      <c r="F479" t="s">
        <v>170</v>
      </c>
      <c r="G479">
        <v>1</v>
      </c>
      <c r="H479">
        <v>1</v>
      </c>
      <c r="I479">
        <v>513</v>
      </c>
      <c r="J479">
        <v>250</v>
      </c>
      <c r="K479">
        <v>0</v>
      </c>
      <c r="L479">
        <v>0</v>
      </c>
      <c r="M479">
        <v>0</v>
      </c>
      <c r="N479">
        <v>0</v>
      </c>
      <c r="O479">
        <v>0</v>
      </c>
      <c r="P479">
        <v>0</v>
      </c>
      <c r="Q479" s="75">
        <v>45740.868333333332</v>
      </c>
      <c r="R479">
        <v>0</v>
      </c>
      <c r="S479">
        <v>0</v>
      </c>
      <c r="T479">
        <v>2</v>
      </c>
      <c r="V479" s="75">
        <v>45821.787344135802</v>
      </c>
      <c r="W479" s="75">
        <v>45821.787344135802</v>
      </c>
    </row>
    <row r="480" spans="1:23" x14ac:dyDescent="0.35">
      <c r="A480">
        <v>2024</v>
      </c>
      <c r="B480" t="s">
        <v>1150</v>
      </c>
      <c r="C480" t="s">
        <v>1151</v>
      </c>
      <c r="D480" t="s">
        <v>38</v>
      </c>
      <c r="E480" t="s">
        <v>264</v>
      </c>
      <c r="F480" t="s">
        <v>170</v>
      </c>
      <c r="G480">
        <v>14</v>
      </c>
      <c r="H480">
        <v>324</v>
      </c>
      <c r="I480">
        <v>960</v>
      </c>
      <c r="J480">
        <v>827</v>
      </c>
      <c r="K480">
        <v>0</v>
      </c>
      <c r="L480">
        <v>0</v>
      </c>
      <c r="M480">
        <v>0</v>
      </c>
      <c r="N480">
        <v>0</v>
      </c>
      <c r="O480">
        <v>0</v>
      </c>
      <c r="P480">
        <v>0</v>
      </c>
      <c r="Q480" s="75">
        <v>45695.565185185187</v>
      </c>
      <c r="R480">
        <v>0</v>
      </c>
      <c r="S480">
        <v>0</v>
      </c>
      <c r="T480">
        <v>2</v>
      </c>
      <c r="V480" s="75">
        <v>45821.787344135802</v>
      </c>
      <c r="W480" s="75">
        <v>45821.787344135802</v>
      </c>
    </row>
    <row r="481" spans="1:23" x14ac:dyDescent="0.35">
      <c r="A481">
        <v>2024</v>
      </c>
      <c r="B481" t="s">
        <v>1152</v>
      </c>
      <c r="C481" t="s">
        <v>1153</v>
      </c>
      <c r="D481" t="s">
        <v>38</v>
      </c>
      <c r="E481" t="s">
        <v>214</v>
      </c>
      <c r="F481" t="s">
        <v>170</v>
      </c>
      <c r="G481">
        <v>5</v>
      </c>
      <c r="H481">
        <v>5</v>
      </c>
      <c r="I481">
        <v>480</v>
      </c>
      <c r="J481">
        <v>40</v>
      </c>
      <c r="K481">
        <v>0</v>
      </c>
      <c r="L481">
        <v>0</v>
      </c>
      <c r="M481">
        <v>0</v>
      </c>
      <c r="N481">
        <v>0</v>
      </c>
      <c r="O481">
        <v>0</v>
      </c>
      <c r="P481">
        <v>0</v>
      </c>
      <c r="Q481" s="75">
        <v>45728.856550925928</v>
      </c>
      <c r="R481">
        <v>0</v>
      </c>
      <c r="S481">
        <v>0</v>
      </c>
      <c r="T481">
        <v>2</v>
      </c>
      <c r="V481" s="75">
        <v>45821.787344135802</v>
      </c>
      <c r="W481" s="75">
        <v>45821.787344135802</v>
      </c>
    </row>
    <row r="482" spans="1:23" x14ac:dyDescent="0.35">
      <c r="A482">
        <v>2024</v>
      </c>
      <c r="B482" t="s">
        <v>1154</v>
      </c>
      <c r="C482" t="s">
        <v>1155</v>
      </c>
      <c r="D482" t="s">
        <v>38</v>
      </c>
      <c r="E482" t="s">
        <v>352</v>
      </c>
      <c r="F482" t="s">
        <v>170</v>
      </c>
      <c r="G482">
        <v>7</v>
      </c>
      <c r="H482">
        <v>42</v>
      </c>
      <c r="I482">
        <v>320</v>
      </c>
      <c r="J482">
        <v>332</v>
      </c>
      <c r="K482">
        <v>0</v>
      </c>
      <c r="L482">
        <v>0</v>
      </c>
      <c r="M482">
        <v>0</v>
      </c>
      <c r="N482">
        <v>0</v>
      </c>
      <c r="O482">
        <v>0</v>
      </c>
      <c r="P482">
        <v>0</v>
      </c>
      <c r="Q482" s="75">
        <v>45533.759780092594</v>
      </c>
      <c r="R482">
        <v>0</v>
      </c>
      <c r="S482">
        <v>0</v>
      </c>
      <c r="T482">
        <v>2</v>
      </c>
      <c r="V482" s="75">
        <v>45821.787344135802</v>
      </c>
      <c r="W482" s="75">
        <v>45821.787344135802</v>
      </c>
    </row>
    <row r="483" spans="1:23" x14ac:dyDescent="0.35">
      <c r="A483">
        <v>2024</v>
      </c>
      <c r="B483" t="s">
        <v>1156</v>
      </c>
      <c r="C483" t="s">
        <v>1157</v>
      </c>
      <c r="D483" t="s">
        <v>38</v>
      </c>
      <c r="E483" t="s">
        <v>261</v>
      </c>
      <c r="F483" t="s">
        <v>170</v>
      </c>
      <c r="G483">
        <v>14</v>
      </c>
      <c r="H483">
        <v>152</v>
      </c>
      <c r="I483">
        <v>925</v>
      </c>
      <c r="J483">
        <v>844</v>
      </c>
      <c r="K483">
        <v>0</v>
      </c>
      <c r="L483">
        <v>0</v>
      </c>
      <c r="M483">
        <v>0</v>
      </c>
      <c r="N483">
        <v>0</v>
      </c>
      <c r="O483">
        <v>0</v>
      </c>
      <c r="P483">
        <v>0</v>
      </c>
      <c r="Q483" s="75">
        <v>45663.730879629627</v>
      </c>
      <c r="R483">
        <v>0</v>
      </c>
      <c r="S483">
        <v>0</v>
      </c>
      <c r="T483">
        <v>2</v>
      </c>
      <c r="V483" s="75">
        <v>45821.787344135802</v>
      </c>
      <c r="W483" s="75">
        <v>45821.787344135802</v>
      </c>
    </row>
    <row r="484" spans="1:23" x14ac:dyDescent="0.35">
      <c r="A484">
        <v>2024</v>
      </c>
      <c r="B484" t="s">
        <v>1158</v>
      </c>
      <c r="C484" t="s">
        <v>1159</v>
      </c>
      <c r="D484" t="s">
        <v>38</v>
      </c>
      <c r="E484" t="s">
        <v>209</v>
      </c>
      <c r="F484" t="s">
        <v>170</v>
      </c>
      <c r="G484">
        <v>12</v>
      </c>
      <c r="H484">
        <v>34</v>
      </c>
      <c r="I484">
        <v>139</v>
      </c>
      <c r="J484">
        <v>45</v>
      </c>
      <c r="K484">
        <v>0</v>
      </c>
      <c r="L484">
        <v>0</v>
      </c>
      <c r="M484">
        <v>0</v>
      </c>
      <c r="N484">
        <v>0</v>
      </c>
      <c r="O484">
        <v>0</v>
      </c>
      <c r="P484">
        <v>0</v>
      </c>
      <c r="Q484" s="75">
        <v>45730.256678240738</v>
      </c>
      <c r="R484">
        <v>0</v>
      </c>
      <c r="S484">
        <v>0</v>
      </c>
      <c r="T484">
        <v>2</v>
      </c>
      <c r="V484" s="75">
        <v>45821.787344135802</v>
      </c>
      <c r="W484" s="75">
        <v>45821.787344135802</v>
      </c>
    </row>
    <row r="485" spans="1:23" x14ac:dyDescent="0.35">
      <c r="A485">
        <v>2024</v>
      </c>
      <c r="B485" t="s">
        <v>1160</v>
      </c>
      <c r="C485" t="s">
        <v>1161</v>
      </c>
      <c r="D485" t="s">
        <v>38</v>
      </c>
      <c r="E485" t="s">
        <v>209</v>
      </c>
      <c r="F485" t="s">
        <v>170</v>
      </c>
      <c r="G485">
        <v>64</v>
      </c>
      <c r="H485">
        <v>710.25</v>
      </c>
      <c r="I485">
        <v>5284</v>
      </c>
      <c r="J485">
        <v>5353</v>
      </c>
      <c r="K485">
        <v>0</v>
      </c>
      <c r="L485">
        <v>0</v>
      </c>
      <c r="M485">
        <v>0</v>
      </c>
      <c r="N485">
        <v>0</v>
      </c>
      <c r="O485">
        <v>0</v>
      </c>
      <c r="P485">
        <v>0</v>
      </c>
      <c r="Q485" s="75">
        <v>45731.14534722222</v>
      </c>
      <c r="R485">
        <v>0</v>
      </c>
      <c r="S485">
        <v>0</v>
      </c>
      <c r="T485">
        <v>2</v>
      </c>
      <c r="V485" s="75">
        <v>45821.787344135802</v>
      </c>
      <c r="W485" s="75">
        <v>45821.787344135802</v>
      </c>
    </row>
    <row r="486" spans="1:23" x14ac:dyDescent="0.35">
      <c r="A486">
        <v>2024</v>
      </c>
      <c r="B486" t="s">
        <v>1162</v>
      </c>
      <c r="C486" t="s">
        <v>1163</v>
      </c>
      <c r="D486" t="s">
        <v>38</v>
      </c>
      <c r="E486" t="s">
        <v>209</v>
      </c>
      <c r="F486" t="s">
        <v>170</v>
      </c>
      <c r="G486">
        <v>14</v>
      </c>
      <c r="H486">
        <v>75</v>
      </c>
      <c r="I486">
        <v>478</v>
      </c>
      <c r="J486">
        <v>496</v>
      </c>
      <c r="K486">
        <v>0</v>
      </c>
      <c r="L486">
        <v>0</v>
      </c>
      <c r="M486">
        <v>0</v>
      </c>
      <c r="N486">
        <v>0</v>
      </c>
      <c r="O486">
        <v>0</v>
      </c>
      <c r="P486">
        <v>0</v>
      </c>
      <c r="Q486" s="75">
        <v>45715.695451388892</v>
      </c>
      <c r="R486">
        <v>0</v>
      </c>
      <c r="S486">
        <v>0</v>
      </c>
      <c r="T486">
        <v>2</v>
      </c>
      <c r="V486" s="75">
        <v>45821.787344135802</v>
      </c>
      <c r="W486" s="75">
        <v>45821.787344135802</v>
      </c>
    </row>
    <row r="487" spans="1:23" x14ac:dyDescent="0.35">
      <c r="A487">
        <v>2024</v>
      </c>
      <c r="B487" t="s">
        <v>1164</v>
      </c>
      <c r="C487" t="s">
        <v>1165</v>
      </c>
      <c r="D487" t="s">
        <v>38</v>
      </c>
      <c r="E487" t="s">
        <v>209</v>
      </c>
      <c r="F487" t="s">
        <v>170</v>
      </c>
      <c r="G487">
        <v>15</v>
      </c>
      <c r="H487">
        <v>38.5</v>
      </c>
      <c r="I487">
        <v>417</v>
      </c>
      <c r="J487">
        <v>49</v>
      </c>
      <c r="K487">
        <v>0</v>
      </c>
      <c r="L487">
        <v>0</v>
      </c>
      <c r="M487">
        <v>0</v>
      </c>
      <c r="N487">
        <v>0</v>
      </c>
      <c r="O487">
        <v>0</v>
      </c>
      <c r="P487">
        <v>0</v>
      </c>
      <c r="Q487" s="75">
        <v>45721.058981481481</v>
      </c>
      <c r="R487">
        <v>0</v>
      </c>
      <c r="S487">
        <v>0</v>
      </c>
      <c r="T487">
        <v>2</v>
      </c>
      <c r="V487" s="75">
        <v>45821.787344135802</v>
      </c>
      <c r="W487" s="75">
        <v>45821.787344135802</v>
      </c>
    </row>
    <row r="488" spans="1:23" x14ac:dyDescent="0.35">
      <c r="A488">
        <v>2024</v>
      </c>
      <c r="B488" t="s">
        <v>1166</v>
      </c>
      <c r="C488" t="s">
        <v>1167</v>
      </c>
      <c r="D488" t="s">
        <v>38</v>
      </c>
      <c r="E488" t="s">
        <v>209</v>
      </c>
      <c r="F488" t="s">
        <v>170</v>
      </c>
      <c r="G488">
        <v>12</v>
      </c>
      <c r="H488">
        <v>64</v>
      </c>
      <c r="I488">
        <v>294</v>
      </c>
      <c r="J488">
        <v>30</v>
      </c>
      <c r="K488">
        <v>0</v>
      </c>
      <c r="L488">
        <v>0</v>
      </c>
      <c r="M488">
        <v>0</v>
      </c>
      <c r="N488">
        <v>0</v>
      </c>
      <c r="O488">
        <v>0</v>
      </c>
      <c r="P488">
        <v>0</v>
      </c>
      <c r="Q488" s="75">
        <v>45688.835648148146</v>
      </c>
      <c r="R488">
        <v>0</v>
      </c>
      <c r="S488">
        <v>0</v>
      </c>
      <c r="T488">
        <v>2</v>
      </c>
      <c r="V488" s="75">
        <v>45821.787344135802</v>
      </c>
      <c r="W488" s="75">
        <v>45821.787344135802</v>
      </c>
    </row>
    <row r="489" spans="1:23" x14ac:dyDescent="0.35">
      <c r="A489">
        <v>2024</v>
      </c>
      <c r="B489" t="s">
        <v>1168</v>
      </c>
      <c r="C489" t="s">
        <v>1169</v>
      </c>
      <c r="D489" t="s">
        <v>38</v>
      </c>
      <c r="E489" t="s">
        <v>209</v>
      </c>
      <c r="F489" t="s">
        <v>170</v>
      </c>
      <c r="G489">
        <v>2</v>
      </c>
      <c r="H489">
        <v>8</v>
      </c>
      <c r="I489">
        <v>22</v>
      </c>
      <c r="J489">
        <v>31</v>
      </c>
      <c r="K489">
        <v>0</v>
      </c>
      <c r="L489">
        <v>0</v>
      </c>
      <c r="M489">
        <v>0</v>
      </c>
      <c r="N489">
        <v>0</v>
      </c>
      <c r="O489">
        <v>0</v>
      </c>
      <c r="P489">
        <v>0</v>
      </c>
      <c r="Q489" s="75">
        <v>45672.807326388887</v>
      </c>
      <c r="R489">
        <v>0</v>
      </c>
      <c r="S489">
        <v>0</v>
      </c>
      <c r="T489">
        <v>2</v>
      </c>
      <c r="V489" s="75">
        <v>45821.787344135802</v>
      </c>
      <c r="W489" s="75">
        <v>45821.787344135802</v>
      </c>
    </row>
    <row r="490" spans="1:23" x14ac:dyDescent="0.35">
      <c r="A490">
        <v>2024</v>
      </c>
      <c r="B490" t="s">
        <v>1170</v>
      </c>
      <c r="C490" t="s">
        <v>1171</v>
      </c>
      <c r="D490" t="s">
        <v>38</v>
      </c>
      <c r="E490" t="s">
        <v>209</v>
      </c>
      <c r="F490" t="s">
        <v>170</v>
      </c>
      <c r="G490">
        <v>93</v>
      </c>
      <c r="H490">
        <v>137.25</v>
      </c>
      <c r="I490">
        <v>1378</v>
      </c>
      <c r="J490">
        <v>352</v>
      </c>
      <c r="K490">
        <v>0</v>
      </c>
      <c r="L490">
        <v>0</v>
      </c>
      <c r="M490">
        <v>0</v>
      </c>
      <c r="N490">
        <v>0</v>
      </c>
      <c r="O490">
        <v>0</v>
      </c>
      <c r="P490">
        <v>0</v>
      </c>
      <c r="Q490" s="75">
        <v>45730.211296296293</v>
      </c>
      <c r="R490">
        <v>0</v>
      </c>
      <c r="S490">
        <v>0</v>
      </c>
      <c r="T490">
        <v>2</v>
      </c>
      <c r="V490" s="75">
        <v>45821.787344135802</v>
      </c>
      <c r="W490" s="75">
        <v>45821.787344135802</v>
      </c>
    </row>
    <row r="491" spans="1:23" x14ac:dyDescent="0.35">
      <c r="A491">
        <v>2024</v>
      </c>
      <c r="B491" t="s">
        <v>1172</v>
      </c>
      <c r="C491" t="s">
        <v>1173</v>
      </c>
      <c r="D491" t="s">
        <v>38</v>
      </c>
      <c r="E491" t="s">
        <v>209</v>
      </c>
      <c r="F491" t="s">
        <v>170</v>
      </c>
      <c r="G491">
        <v>29</v>
      </c>
      <c r="H491">
        <v>87</v>
      </c>
      <c r="I491">
        <v>1944</v>
      </c>
      <c r="J491">
        <v>501</v>
      </c>
      <c r="K491">
        <v>0</v>
      </c>
      <c r="L491">
        <v>0</v>
      </c>
      <c r="M491">
        <v>0</v>
      </c>
      <c r="N491">
        <v>0</v>
      </c>
      <c r="O491">
        <v>0</v>
      </c>
      <c r="P491">
        <v>0</v>
      </c>
      <c r="Q491" s="75">
        <v>45680.75540509259</v>
      </c>
      <c r="R491">
        <v>0</v>
      </c>
      <c r="S491">
        <v>0</v>
      </c>
      <c r="T491">
        <v>2</v>
      </c>
      <c r="V491" s="75">
        <v>45821.787344135802</v>
      </c>
      <c r="W491" s="75">
        <v>45821.787344135802</v>
      </c>
    </row>
    <row r="492" spans="1:23" x14ac:dyDescent="0.35">
      <c r="A492">
        <v>2024</v>
      </c>
      <c r="B492" t="s">
        <v>1174</v>
      </c>
      <c r="C492" t="s">
        <v>1175</v>
      </c>
      <c r="D492" t="s">
        <v>38</v>
      </c>
      <c r="E492" t="s">
        <v>209</v>
      </c>
      <c r="F492" t="s">
        <v>170</v>
      </c>
      <c r="G492">
        <v>25</v>
      </c>
      <c r="H492">
        <v>199.5</v>
      </c>
      <c r="I492">
        <v>1573</v>
      </c>
      <c r="J492">
        <v>414</v>
      </c>
      <c r="K492">
        <v>0</v>
      </c>
      <c r="L492">
        <v>0</v>
      </c>
      <c r="M492">
        <v>0</v>
      </c>
      <c r="N492">
        <v>0</v>
      </c>
      <c r="O492">
        <v>0</v>
      </c>
      <c r="P492">
        <v>0</v>
      </c>
      <c r="Q492" s="75">
        <v>45712.79928240741</v>
      </c>
      <c r="R492">
        <v>0</v>
      </c>
      <c r="S492">
        <v>0</v>
      </c>
      <c r="T492">
        <v>2</v>
      </c>
      <c r="V492" s="75">
        <v>45821.787344135802</v>
      </c>
      <c r="W492" s="75">
        <v>45821.787344135802</v>
      </c>
    </row>
    <row r="493" spans="1:23" x14ac:dyDescent="0.35">
      <c r="A493">
        <v>2024</v>
      </c>
      <c r="B493" t="s">
        <v>1176</v>
      </c>
      <c r="C493" t="s">
        <v>1177</v>
      </c>
      <c r="D493" t="s">
        <v>38</v>
      </c>
      <c r="E493" t="s">
        <v>209</v>
      </c>
      <c r="F493" t="s">
        <v>170</v>
      </c>
      <c r="G493">
        <v>1</v>
      </c>
      <c r="H493">
        <v>3.5</v>
      </c>
      <c r="I493">
        <v>0</v>
      </c>
      <c r="J493">
        <v>3</v>
      </c>
      <c r="K493">
        <v>0</v>
      </c>
      <c r="L493">
        <v>0</v>
      </c>
      <c r="M493">
        <v>0</v>
      </c>
      <c r="N493">
        <v>0</v>
      </c>
      <c r="O493">
        <v>0</v>
      </c>
      <c r="P493">
        <v>0</v>
      </c>
      <c r="Q493" s="75">
        <v>45757.86178240741</v>
      </c>
      <c r="R493">
        <v>0</v>
      </c>
      <c r="S493">
        <v>0</v>
      </c>
      <c r="T493">
        <v>2</v>
      </c>
      <c r="V493" s="75">
        <v>45821.787344135802</v>
      </c>
      <c r="W493" s="75">
        <v>45821.787344135802</v>
      </c>
    </row>
    <row r="494" spans="1:23" x14ac:dyDescent="0.35">
      <c r="A494">
        <v>2024</v>
      </c>
      <c r="B494" t="s">
        <v>1178</v>
      </c>
      <c r="C494" t="s">
        <v>883</v>
      </c>
      <c r="D494" t="s">
        <v>38</v>
      </c>
      <c r="E494" t="s">
        <v>209</v>
      </c>
      <c r="F494" t="s">
        <v>170</v>
      </c>
      <c r="G494">
        <v>24</v>
      </c>
      <c r="H494">
        <v>138.5</v>
      </c>
      <c r="I494">
        <v>1140</v>
      </c>
      <c r="J494">
        <v>246</v>
      </c>
      <c r="K494">
        <v>0</v>
      </c>
      <c r="L494">
        <v>0</v>
      </c>
      <c r="M494">
        <v>0</v>
      </c>
      <c r="N494">
        <v>0</v>
      </c>
      <c r="O494">
        <v>0</v>
      </c>
      <c r="P494">
        <v>0</v>
      </c>
      <c r="Q494" s="75">
        <v>45721.067893518521</v>
      </c>
      <c r="R494">
        <v>0</v>
      </c>
      <c r="S494">
        <v>0</v>
      </c>
      <c r="T494">
        <v>2</v>
      </c>
      <c r="V494" s="75">
        <v>45821.787344135802</v>
      </c>
      <c r="W494" s="75">
        <v>45821.787344135802</v>
      </c>
    </row>
    <row r="495" spans="1:23" x14ac:dyDescent="0.35">
      <c r="A495">
        <v>2024</v>
      </c>
      <c r="B495" t="s">
        <v>1179</v>
      </c>
      <c r="C495" t="s">
        <v>1180</v>
      </c>
      <c r="D495" t="s">
        <v>38</v>
      </c>
      <c r="E495" t="s">
        <v>209</v>
      </c>
      <c r="F495" t="s">
        <v>170</v>
      </c>
      <c r="G495">
        <v>1</v>
      </c>
      <c r="H495">
        <v>1</v>
      </c>
      <c r="I495">
        <v>5</v>
      </c>
      <c r="J495">
        <v>2</v>
      </c>
      <c r="K495">
        <v>0</v>
      </c>
      <c r="L495">
        <v>0</v>
      </c>
      <c r="M495">
        <v>0</v>
      </c>
      <c r="N495">
        <v>0</v>
      </c>
      <c r="O495">
        <v>0</v>
      </c>
      <c r="P495">
        <v>0</v>
      </c>
      <c r="Q495" s="75">
        <v>45679.727893518517</v>
      </c>
      <c r="R495">
        <v>0</v>
      </c>
      <c r="S495">
        <v>0</v>
      </c>
      <c r="T495">
        <v>2</v>
      </c>
      <c r="V495" s="75">
        <v>45821.787344135802</v>
      </c>
      <c r="W495" s="75">
        <v>45821.787344135802</v>
      </c>
    </row>
    <row r="496" spans="1:23" x14ac:dyDescent="0.35">
      <c r="A496">
        <v>2024</v>
      </c>
      <c r="B496" t="s">
        <v>1181</v>
      </c>
      <c r="C496" t="s">
        <v>1182</v>
      </c>
      <c r="D496" t="s">
        <v>38</v>
      </c>
      <c r="E496" t="s">
        <v>209</v>
      </c>
      <c r="F496" t="s">
        <v>170</v>
      </c>
      <c r="G496">
        <v>4</v>
      </c>
      <c r="H496">
        <v>67</v>
      </c>
      <c r="I496">
        <v>633</v>
      </c>
      <c r="J496">
        <v>641</v>
      </c>
      <c r="K496">
        <v>0</v>
      </c>
      <c r="L496">
        <v>0</v>
      </c>
      <c r="M496">
        <v>0</v>
      </c>
      <c r="N496">
        <v>0</v>
      </c>
      <c r="O496">
        <v>0</v>
      </c>
      <c r="P496">
        <v>0</v>
      </c>
      <c r="Q496" s="75">
        <v>45727.976747685185</v>
      </c>
      <c r="R496">
        <v>0</v>
      </c>
      <c r="S496">
        <v>0</v>
      </c>
      <c r="T496">
        <v>2</v>
      </c>
      <c r="V496" s="75">
        <v>45821.787344135802</v>
      </c>
      <c r="W496" s="75">
        <v>45821.787344135802</v>
      </c>
    </row>
    <row r="497" spans="1:23" x14ac:dyDescent="0.35">
      <c r="A497">
        <v>2024</v>
      </c>
      <c r="B497" t="s">
        <v>1183</v>
      </c>
      <c r="C497" t="s">
        <v>1184</v>
      </c>
      <c r="D497" t="s">
        <v>38</v>
      </c>
      <c r="E497" t="s">
        <v>209</v>
      </c>
      <c r="F497" t="s">
        <v>170</v>
      </c>
      <c r="G497">
        <v>58</v>
      </c>
      <c r="H497">
        <v>176.25</v>
      </c>
      <c r="I497">
        <v>1857</v>
      </c>
      <c r="J497">
        <v>983</v>
      </c>
      <c r="K497">
        <v>0</v>
      </c>
      <c r="L497">
        <v>0</v>
      </c>
      <c r="M497">
        <v>0</v>
      </c>
      <c r="N497">
        <v>0</v>
      </c>
      <c r="O497">
        <v>0</v>
      </c>
      <c r="P497">
        <v>0</v>
      </c>
      <c r="Q497" s="75">
        <v>45730.896134259259</v>
      </c>
      <c r="R497">
        <v>0</v>
      </c>
      <c r="S497">
        <v>0</v>
      </c>
      <c r="T497">
        <v>2</v>
      </c>
      <c r="V497" s="75">
        <v>45821.787344135802</v>
      </c>
      <c r="W497" s="75">
        <v>45821.787344135802</v>
      </c>
    </row>
    <row r="498" spans="1:23" x14ac:dyDescent="0.35">
      <c r="A498">
        <v>2024</v>
      </c>
      <c r="B498" t="s">
        <v>1185</v>
      </c>
      <c r="C498" t="s">
        <v>1186</v>
      </c>
      <c r="D498" t="s">
        <v>38</v>
      </c>
      <c r="E498" t="s">
        <v>209</v>
      </c>
      <c r="F498" t="s">
        <v>170</v>
      </c>
      <c r="G498">
        <v>43</v>
      </c>
      <c r="H498">
        <v>405</v>
      </c>
      <c r="I498">
        <v>3130</v>
      </c>
      <c r="J498">
        <v>213</v>
      </c>
      <c r="K498">
        <v>0</v>
      </c>
      <c r="L498">
        <v>0</v>
      </c>
      <c r="M498">
        <v>0</v>
      </c>
      <c r="N498">
        <v>0</v>
      </c>
      <c r="O498">
        <v>0</v>
      </c>
      <c r="P498">
        <v>0</v>
      </c>
      <c r="Q498" s="75">
        <v>45660.725613425922</v>
      </c>
      <c r="R498">
        <v>0</v>
      </c>
      <c r="S498">
        <v>0</v>
      </c>
      <c r="T498">
        <v>2</v>
      </c>
      <c r="V498" s="75">
        <v>45821.787344135802</v>
      </c>
      <c r="W498" s="75">
        <v>45821.787344135802</v>
      </c>
    </row>
    <row r="499" spans="1:23" x14ac:dyDescent="0.35">
      <c r="A499">
        <v>2024</v>
      </c>
      <c r="B499" t="s">
        <v>1187</v>
      </c>
      <c r="C499" t="s">
        <v>1188</v>
      </c>
      <c r="D499" t="s">
        <v>38</v>
      </c>
      <c r="E499" t="s">
        <v>209</v>
      </c>
      <c r="F499" t="s">
        <v>170</v>
      </c>
      <c r="G499">
        <v>2</v>
      </c>
      <c r="H499">
        <v>6</v>
      </c>
      <c r="I499">
        <v>40</v>
      </c>
      <c r="J499">
        <v>49</v>
      </c>
      <c r="K499">
        <v>0</v>
      </c>
      <c r="L499">
        <v>0</v>
      </c>
      <c r="M499">
        <v>0</v>
      </c>
      <c r="N499">
        <v>0</v>
      </c>
      <c r="O499">
        <v>0</v>
      </c>
      <c r="P499">
        <v>0</v>
      </c>
      <c r="Q499" s="75">
        <v>45721.070613425924</v>
      </c>
      <c r="R499">
        <v>0</v>
      </c>
      <c r="S499">
        <v>0</v>
      </c>
      <c r="T499">
        <v>2</v>
      </c>
      <c r="V499" s="75">
        <v>45821.787344135802</v>
      </c>
      <c r="W499" s="75">
        <v>45821.787344135802</v>
      </c>
    </row>
    <row r="500" spans="1:23" x14ac:dyDescent="0.35">
      <c r="A500">
        <v>2024</v>
      </c>
      <c r="B500" t="s">
        <v>1189</v>
      </c>
      <c r="C500" t="s">
        <v>1190</v>
      </c>
      <c r="D500" t="s">
        <v>38</v>
      </c>
      <c r="E500" t="s">
        <v>209</v>
      </c>
      <c r="F500" t="s">
        <v>170</v>
      </c>
      <c r="G500">
        <v>58</v>
      </c>
      <c r="H500">
        <v>331.5</v>
      </c>
      <c r="I500">
        <v>2315</v>
      </c>
      <c r="J500">
        <v>392</v>
      </c>
      <c r="K500">
        <v>0</v>
      </c>
      <c r="L500">
        <v>0</v>
      </c>
      <c r="M500">
        <v>0</v>
      </c>
      <c r="N500">
        <v>0</v>
      </c>
      <c r="O500">
        <v>0</v>
      </c>
      <c r="P500">
        <v>0</v>
      </c>
      <c r="Q500" s="75">
        <v>45713.76258101852</v>
      </c>
      <c r="R500">
        <v>0</v>
      </c>
      <c r="S500">
        <v>0</v>
      </c>
      <c r="T500">
        <v>2</v>
      </c>
      <c r="V500" s="75">
        <v>45821.787344135802</v>
      </c>
      <c r="W500" s="75">
        <v>45821.787344135802</v>
      </c>
    </row>
    <row r="501" spans="1:23" x14ac:dyDescent="0.35">
      <c r="A501">
        <v>2024</v>
      </c>
      <c r="B501" t="s">
        <v>1191</v>
      </c>
      <c r="C501" t="s">
        <v>1192</v>
      </c>
      <c r="D501" t="s">
        <v>38</v>
      </c>
      <c r="E501" t="s">
        <v>209</v>
      </c>
      <c r="F501" t="s">
        <v>170</v>
      </c>
      <c r="G501">
        <v>1</v>
      </c>
      <c r="H501">
        <v>1</v>
      </c>
      <c r="I501">
        <v>0</v>
      </c>
      <c r="J501">
        <v>4</v>
      </c>
      <c r="K501">
        <v>0</v>
      </c>
      <c r="L501">
        <v>0</v>
      </c>
      <c r="M501">
        <v>0</v>
      </c>
      <c r="N501">
        <v>0</v>
      </c>
      <c r="O501">
        <v>0</v>
      </c>
      <c r="P501">
        <v>0</v>
      </c>
      <c r="Q501" s="75">
        <v>45685.958796296298</v>
      </c>
      <c r="R501">
        <v>0</v>
      </c>
      <c r="S501">
        <v>0</v>
      </c>
      <c r="T501">
        <v>2</v>
      </c>
      <c r="V501" s="75">
        <v>45821.787344135802</v>
      </c>
      <c r="W501" s="75">
        <v>45821.787344135802</v>
      </c>
    </row>
    <row r="502" spans="1:23" x14ac:dyDescent="0.35">
      <c r="A502">
        <v>2024</v>
      </c>
      <c r="B502" t="s">
        <v>1193</v>
      </c>
      <c r="C502" t="s">
        <v>1194</v>
      </c>
      <c r="D502" t="s">
        <v>38</v>
      </c>
      <c r="E502" t="s">
        <v>209</v>
      </c>
      <c r="F502" t="s">
        <v>170</v>
      </c>
      <c r="G502">
        <v>20</v>
      </c>
      <c r="H502">
        <v>261.5</v>
      </c>
      <c r="I502">
        <v>2426</v>
      </c>
      <c r="J502">
        <v>1460</v>
      </c>
      <c r="K502">
        <v>0</v>
      </c>
      <c r="L502">
        <v>0</v>
      </c>
      <c r="M502">
        <v>0</v>
      </c>
      <c r="N502">
        <v>0</v>
      </c>
      <c r="O502">
        <v>0</v>
      </c>
      <c r="P502">
        <v>0</v>
      </c>
      <c r="Q502" s="75">
        <v>45722.728784722225</v>
      </c>
      <c r="R502">
        <v>0</v>
      </c>
      <c r="S502">
        <v>0</v>
      </c>
      <c r="T502">
        <v>2</v>
      </c>
      <c r="V502" s="75">
        <v>45821.787344135802</v>
      </c>
      <c r="W502" s="75">
        <v>45821.787344135802</v>
      </c>
    </row>
    <row r="503" spans="1:23" x14ac:dyDescent="0.35">
      <c r="A503">
        <v>2024</v>
      </c>
      <c r="B503" t="s">
        <v>1195</v>
      </c>
      <c r="C503" t="s">
        <v>1196</v>
      </c>
      <c r="D503" t="s">
        <v>38</v>
      </c>
      <c r="E503" t="s">
        <v>209</v>
      </c>
      <c r="F503" t="s">
        <v>170</v>
      </c>
      <c r="G503">
        <v>19</v>
      </c>
      <c r="H503">
        <v>155.5</v>
      </c>
      <c r="I503">
        <v>1467</v>
      </c>
      <c r="J503">
        <v>1793</v>
      </c>
      <c r="K503">
        <v>0</v>
      </c>
      <c r="L503">
        <v>0</v>
      </c>
      <c r="M503">
        <v>0</v>
      </c>
      <c r="N503">
        <v>0</v>
      </c>
      <c r="O503">
        <v>0</v>
      </c>
      <c r="P503">
        <v>0</v>
      </c>
      <c r="Q503" s="75">
        <v>45727.657476851855</v>
      </c>
      <c r="R503">
        <v>0</v>
      </c>
      <c r="S503">
        <v>0</v>
      </c>
      <c r="T503">
        <v>2</v>
      </c>
      <c r="V503" s="75">
        <v>45821.787344135802</v>
      </c>
      <c r="W503" s="75">
        <v>45821.787344135802</v>
      </c>
    </row>
    <row r="504" spans="1:23" x14ac:dyDescent="0.35">
      <c r="A504">
        <v>2024</v>
      </c>
      <c r="B504" t="s">
        <v>1197</v>
      </c>
      <c r="C504" t="s">
        <v>1198</v>
      </c>
      <c r="D504" t="s">
        <v>38</v>
      </c>
      <c r="E504" t="s">
        <v>209</v>
      </c>
      <c r="F504" t="s">
        <v>170</v>
      </c>
      <c r="G504">
        <v>43</v>
      </c>
      <c r="H504">
        <v>284.5</v>
      </c>
      <c r="I504">
        <v>1682</v>
      </c>
      <c r="J504">
        <v>242</v>
      </c>
      <c r="K504">
        <v>0</v>
      </c>
      <c r="L504">
        <v>0</v>
      </c>
      <c r="M504">
        <v>0</v>
      </c>
      <c r="N504">
        <v>0</v>
      </c>
      <c r="O504">
        <v>0</v>
      </c>
      <c r="P504">
        <v>0</v>
      </c>
      <c r="Q504" s="75">
        <v>45664.655486111114</v>
      </c>
      <c r="R504">
        <v>0</v>
      </c>
      <c r="S504">
        <v>0</v>
      </c>
      <c r="T504">
        <v>2</v>
      </c>
      <c r="V504" s="75">
        <v>45821.787344135802</v>
      </c>
      <c r="W504" s="75">
        <v>45821.787344135802</v>
      </c>
    </row>
    <row r="505" spans="1:23" x14ac:dyDescent="0.35">
      <c r="A505">
        <v>2024</v>
      </c>
      <c r="B505" t="s">
        <v>1199</v>
      </c>
      <c r="C505" t="s">
        <v>1200</v>
      </c>
      <c r="D505" t="s">
        <v>38</v>
      </c>
      <c r="E505" t="s">
        <v>209</v>
      </c>
      <c r="F505" t="s">
        <v>170</v>
      </c>
      <c r="G505">
        <v>2</v>
      </c>
      <c r="H505">
        <v>18</v>
      </c>
      <c r="I505">
        <v>87</v>
      </c>
      <c r="J505">
        <v>33</v>
      </c>
      <c r="K505">
        <v>0</v>
      </c>
      <c r="L505">
        <v>0</v>
      </c>
      <c r="M505">
        <v>0</v>
      </c>
      <c r="N505">
        <v>0</v>
      </c>
      <c r="O505">
        <v>0</v>
      </c>
      <c r="P505">
        <v>0</v>
      </c>
      <c r="Q505" s="75">
        <v>45722.853391203702</v>
      </c>
      <c r="R505">
        <v>0</v>
      </c>
      <c r="S505">
        <v>0</v>
      </c>
      <c r="T505">
        <v>2</v>
      </c>
      <c r="V505" s="75">
        <v>45821.787344135802</v>
      </c>
      <c r="W505" s="75">
        <v>45821.787344135802</v>
      </c>
    </row>
    <row r="506" spans="1:23" x14ac:dyDescent="0.35">
      <c r="A506">
        <v>2024</v>
      </c>
      <c r="B506" t="s">
        <v>1201</v>
      </c>
      <c r="C506" t="s">
        <v>1202</v>
      </c>
      <c r="D506" t="s">
        <v>38</v>
      </c>
      <c r="E506" t="s">
        <v>209</v>
      </c>
      <c r="F506" t="s">
        <v>170</v>
      </c>
      <c r="G506">
        <v>7</v>
      </c>
      <c r="H506">
        <v>9</v>
      </c>
      <c r="I506">
        <v>82</v>
      </c>
      <c r="J506">
        <v>103</v>
      </c>
      <c r="K506">
        <v>0</v>
      </c>
      <c r="L506">
        <v>0</v>
      </c>
      <c r="M506">
        <v>0</v>
      </c>
      <c r="N506">
        <v>0</v>
      </c>
      <c r="O506">
        <v>0</v>
      </c>
      <c r="P506">
        <v>0</v>
      </c>
      <c r="Q506" s="75">
        <v>45684.979155092595</v>
      </c>
      <c r="R506">
        <v>0</v>
      </c>
      <c r="S506">
        <v>0</v>
      </c>
      <c r="T506">
        <v>2</v>
      </c>
      <c r="V506" s="75">
        <v>45821.787344135802</v>
      </c>
      <c r="W506" s="75">
        <v>45821.787344135802</v>
      </c>
    </row>
    <row r="507" spans="1:23" x14ac:dyDescent="0.35">
      <c r="A507">
        <v>2024</v>
      </c>
      <c r="B507" t="s">
        <v>1203</v>
      </c>
      <c r="C507" t="s">
        <v>1204</v>
      </c>
      <c r="D507" t="s">
        <v>38</v>
      </c>
      <c r="E507" t="s">
        <v>209</v>
      </c>
      <c r="F507" t="s">
        <v>170</v>
      </c>
      <c r="G507">
        <v>31</v>
      </c>
      <c r="H507">
        <v>262.25</v>
      </c>
      <c r="I507">
        <v>1975</v>
      </c>
      <c r="J507">
        <v>2081</v>
      </c>
      <c r="K507">
        <v>0</v>
      </c>
      <c r="L507">
        <v>0</v>
      </c>
      <c r="M507">
        <v>0</v>
      </c>
      <c r="N507">
        <v>0</v>
      </c>
      <c r="O507">
        <v>0</v>
      </c>
      <c r="P507">
        <v>0</v>
      </c>
      <c r="Q507" s="75">
        <v>45727.738796296297</v>
      </c>
      <c r="R507">
        <v>0</v>
      </c>
      <c r="S507">
        <v>0</v>
      </c>
      <c r="T507">
        <v>2</v>
      </c>
      <c r="V507" s="75">
        <v>45821.787344135802</v>
      </c>
      <c r="W507" s="75">
        <v>45821.787344135802</v>
      </c>
    </row>
    <row r="508" spans="1:23" x14ac:dyDescent="0.35">
      <c r="A508">
        <v>2024</v>
      </c>
      <c r="B508" t="s">
        <v>1205</v>
      </c>
      <c r="C508" t="s">
        <v>1206</v>
      </c>
      <c r="D508" t="s">
        <v>38</v>
      </c>
      <c r="E508" t="s">
        <v>209</v>
      </c>
      <c r="F508" t="s">
        <v>170</v>
      </c>
      <c r="G508">
        <v>32</v>
      </c>
      <c r="H508">
        <v>205.75</v>
      </c>
      <c r="I508">
        <v>1447</v>
      </c>
      <c r="J508">
        <v>216</v>
      </c>
      <c r="K508">
        <v>0</v>
      </c>
      <c r="L508">
        <v>0</v>
      </c>
      <c r="M508">
        <v>0</v>
      </c>
      <c r="N508">
        <v>0</v>
      </c>
      <c r="O508">
        <v>0</v>
      </c>
      <c r="P508">
        <v>0</v>
      </c>
      <c r="Q508" s="75">
        <v>45685.790405092594</v>
      </c>
      <c r="R508">
        <v>0</v>
      </c>
      <c r="S508">
        <v>0</v>
      </c>
      <c r="T508">
        <v>2</v>
      </c>
      <c r="V508" s="75">
        <v>45821.787344135802</v>
      </c>
      <c r="W508" s="75">
        <v>45821.787344135802</v>
      </c>
    </row>
    <row r="509" spans="1:23" x14ac:dyDescent="0.35">
      <c r="A509">
        <v>2024</v>
      </c>
      <c r="B509" t="s">
        <v>1207</v>
      </c>
      <c r="C509" t="s">
        <v>1208</v>
      </c>
      <c r="D509" t="s">
        <v>38</v>
      </c>
      <c r="E509" t="s">
        <v>209</v>
      </c>
      <c r="F509" t="s">
        <v>170</v>
      </c>
      <c r="G509">
        <v>20</v>
      </c>
      <c r="H509">
        <v>72.5</v>
      </c>
      <c r="I509">
        <v>625</v>
      </c>
      <c r="J509">
        <v>154</v>
      </c>
      <c r="K509">
        <v>0</v>
      </c>
      <c r="L509">
        <v>0</v>
      </c>
      <c r="M509">
        <v>0</v>
      </c>
      <c r="N509">
        <v>0</v>
      </c>
      <c r="O509">
        <v>0</v>
      </c>
      <c r="P509">
        <v>0</v>
      </c>
      <c r="Q509" s="75">
        <v>45721.722905092596</v>
      </c>
      <c r="R509">
        <v>0</v>
      </c>
      <c r="S509">
        <v>0</v>
      </c>
      <c r="T509">
        <v>2</v>
      </c>
      <c r="V509" s="75">
        <v>45821.787344135802</v>
      </c>
      <c r="W509" s="75">
        <v>45821.787344135802</v>
      </c>
    </row>
    <row r="510" spans="1:23" x14ac:dyDescent="0.35">
      <c r="A510">
        <v>2024</v>
      </c>
      <c r="B510" t="s">
        <v>1209</v>
      </c>
      <c r="C510" t="s">
        <v>1210</v>
      </c>
      <c r="D510" t="s">
        <v>38</v>
      </c>
      <c r="E510" t="s">
        <v>209</v>
      </c>
      <c r="F510" t="s">
        <v>170</v>
      </c>
      <c r="G510">
        <v>25</v>
      </c>
      <c r="H510">
        <v>97</v>
      </c>
      <c r="I510">
        <v>913</v>
      </c>
      <c r="J510">
        <v>329</v>
      </c>
      <c r="K510">
        <v>0</v>
      </c>
      <c r="L510">
        <v>0</v>
      </c>
      <c r="M510">
        <v>0</v>
      </c>
      <c r="N510">
        <v>0</v>
      </c>
      <c r="O510">
        <v>0</v>
      </c>
      <c r="P510">
        <v>0</v>
      </c>
      <c r="Q510" s="75">
        <v>45692.988043981481</v>
      </c>
      <c r="R510">
        <v>0</v>
      </c>
      <c r="S510">
        <v>0</v>
      </c>
      <c r="T510">
        <v>2</v>
      </c>
      <c r="V510" s="75">
        <v>45821.787344135802</v>
      </c>
      <c r="W510" s="75">
        <v>45821.787344135802</v>
      </c>
    </row>
    <row r="511" spans="1:23" x14ac:dyDescent="0.35">
      <c r="A511">
        <v>2024</v>
      </c>
      <c r="B511" t="s">
        <v>1211</v>
      </c>
      <c r="C511" t="s">
        <v>1212</v>
      </c>
      <c r="D511" t="s">
        <v>38</v>
      </c>
      <c r="E511" t="s">
        <v>209</v>
      </c>
      <c r="F511" t="s">
        <v>170</v>
      </c>
      <c r="G511">
        <v>10</v>
      </c>
      <c r="H511">
        <v>38</v>
      </c>
      <c r="I511">
        <v>807</v>
      </c>
      <c r="J511">
        <v>385</v>
      </c>
      <c r="K511">
        <v>0</v>
      </c>
      <c r="L511">
        <v>0</v>
      </c>
      <c r="M511">
        <v>0</v>
      </c>
      <c r="N511">
        <v>0</v>
      </c>
      <c r="O511">
        <v>0</v>
      </c>
      <c r="P511">
        <v>0</v>
      </c>
      <c r="Q511" s="75">
        <v>45727.894444444442</v>
      </c>
      <c r="R511">
        <v>0</v>
      </c>
      <c r="S511">
        <v>0</v>
      </c>
      <c r="T511">
        <v>2</v>
      </c>
      <c r="V511" s="75">
        <v>45821.787344135802</v>
      </c>
      <c r="W511" s="75">
        <v>45821.787344135802</v>
      </c>
    </row>
    <row r="512" spans="1:23" x14ac:dyDescent="0.35">
      <c r="A512">
        <v>2024</v>
      </c>
      <c r="B512" t="s">
        <v>1213</v>
      </c>
      <c r="C512" t="s">
        <v>1214</v>
      </c>
      <c r="D512" t="s">
        <v>38</v>
      </c>
      <c r="E512" t="s">
        <v>209</v>
      </c>
      <c r="F512" t="s">
        <v>170</v>
      </c>
      <c r="G512">
        <v>10</v>
      </c>
      <c r="H512">
        <v>10</v>
      </c>
      <c r="I512">
        <v>916</v>
      </c>
      <c r="J512">
        <v>20</v>
      </c>
      <c r="K512">
        <v>0</v>
      </c>
      <c r="L512">
        <v>0</v>
      </c>
      <c r="M512">
        <v>0</v>
      </c>
      <c r="N512">
        <v>0</v>
      </c>
      <c r="O512">
        <v>0</v>
      </c>
      <c r="P512">
        <v>0</v>
      </c>
      <c r="Q512" s="75">
        <v>45679.747939814813</v>
      </c>
      <c r="R512">
        <v>0</v>
      </c>
      <c r="S512">
        <v>0</v>
      </c>
      <c r="T512">
        <v>2</v>
      </c>
      <c r="V512" s="75">
        <v>45821.787344135802</v>
      </c>
      <c r="W512" s="75">
        <v>45821.787344135802</v>
      </c>
    </row>
    <row r="513" spans="1:23" x14ac:dyDescent="0.35">
      <c r="A513">
        <v>2024</v>
      </c>
      <c r="B513" t="s">
        <v>1215</v>
      </c>
      <c r="C513" t="s">
        <v>1216</v>
      </c>
      <c r="D513" t="s">
        <v>38</v>
      </c>
      <c r="E513" t="s">
        <v>209</v>
      </c>
      <c r="F513" t="s">
        <v>170</v>
      </c>
      <c r="G513">
        <v>15</v>
      </c>
      <c r="H513">
        <v>103</v>
      </c>
      <c r="I513">
        <v>254</v>
      </c>
      <c r="J513">
        <v>153</v>
      </c>
      <c r="K513">
        <v>0</v>
      </c>
      <c r="L513">
        <v>0</v>
      </c>
      <c r="M513">
        <v>0</v>
      </c>
      <c r="N513">
        <v>0</v>
      </c>
      <c r="O513">
        <v>0</v>
      </c>
      <c r="P513">
        <v>0</v>
      </c>
      <c r="Q513" s="75">
        <v>45679.920115740744</v>
      </c>
      <c r="R513">
        <v>0</v>
      </c>
      <c r="S513">
        <v>0</v>
      </c>
      <c r="T513">
        <v>2</v>
      </c>
      <c r="V513" s="75">
        <v>45821.787344135802</v>
      </c>
      <c r="W513" s="75">
        <v>45821.787344135802</v>
      </c>
    </row>
    <row r="514" spans="1:23" x14ac:dyDescent="0.35">
      <c r="A514">
        <v>2024</v>
      </c>
      <c r="B514" t="s">
        <v>1217</v>
      </c>
      <c r="C514" t="s">
        <v>1218</v>
      </c>
      <c r="D514" t="s">
        <v>38</v>
      </c>
      <c r="E514" t="s">
        <v>209</v>
      </c>
      <c r="F514" t="s">
        <v>170</v>
      </c>
      <c r="G514">
        <v>28</v>
      </c>
      <c r="H514">
        <v>159.5</v>
      </c>
      <c r="I514">
        <v>463</v>
      </c>
      <c r="J514">
        <v>31</v>
      </c>
      <c r="K514">
        <v>0</v>
      </c>
      <c r="L514">
        <v>0</v>
      </c>
      <c r="M514">
        <v>0</v>
      </c>
      <c r="N514">
        <v>0</v>
      </c>
      <c r="O514">
        <v>0</v>
      </c>
      <c r="P514">
        <v>0</v>
      </c>
      <c r="Q514" s="75">
        <v>45727.781967592593</v>
      </c>
      <c r="R514">
        <v>0</v>
      </c>
      <c r="S514">
        <v>0</v>
      </c>
      <c r="T514">
        <v>2</v>
      </c>
      <c r="V514" s="75">
        <v>45821.787344135802</v>
      </c>
      <c r="W514" s="75">
        <v>45821.787344135802</v>
      </c>
    </row>
    <row r="515" spans="1:23" x14ac:dyDescent="0.35">
      <c r="A515">
        <v>2024</v>
      </c>
      <c r="B515" t="s">
        <v>1219</v>
      </c>
      <c r="C515" t="s">
        <v>1220</v>
      </c>
      <c r="D515" t="s">
        <v>38</v>
      </c>
      <c r="E515" t="s">
        <v>209</v>
      </c>
      <c r="F515" t="s">
        <v>170</v>
      </c>
      <c r="G515">
        <v>44</v>
      </c>
      <c r="H515">
        <v>73.5</v>
      </c>
      <c r="I515">
        <v>1121</v>
      </c>
      <c r="J515">
        <v>244</v>
      </c>
      <c r="K515">
        <v>0</v>
      </c>
      <c r="L515">
        <v>0</v>
      </c>
      <c r="M515">
        <v>0</v>
      </c>
      <c r="N515">
        <v>0</v>
      </c>
      <c r="O515">
        <v>0</v>
      </c>
      <c r="P515">
        <v>0</v>
      </c>
      <c r="Q515" s="75">
        <v>45721.061331018522</v>
      </c>
      <c r="R515">
        <v>0</v>
      </c>
      <c r="S515">
        <v>0</v>
      </c>
      <c r="T515">
        <v>2</v>
      </c>
      <c r="V515" s="75">
        <v>45821.787344135802</v>
      </c>
      <c r="W515" s="75">
        <v>45821.787344135802</v>
      </c>
    </row>
    <row r="516" spans="1:23" x14ac:dyDescent="0.35">
      <c r="A516">
        <v>2024</v>
      </c>
      <c r="B516" t="s">
        <v>1221</v>
      </c>
      <c r="C516" t="s">
        <v>1222</v>
      </c>
      <c r="D516" t="s">
        <v>38</v>
      </c>
      <c r="E516" t="s">
        <v>209</v>
      </c>
      <c r="F516" t="s">
        <v>170</v>
      </c>
      <c r="G516">
        <v>6</v>
      </c>
      <c r="H516">
        <v>6</v>
      </c>
      <c r="I516">
        <v>36</v>
      </c>
      <c r="J516">
        <v>18</v>
      </c>
      <c r="K516">
        <v>0</v>
      </c>
      <c r="L516">
        <v>0</v>
      </c>
      <c r="M516">
        <v>0</v>
      </c>
      <c r="N516">
        <v>0</v>
      </c>
      <c r="O516">
        <v>0</v>
      </c>
      <c r="P516">
        <v>0</v>
      </c>
      <c r="Q516" s="75">
        <v>45665.776631944442</v>
      </c>
      <c r="R516">
        <v>0</v>
      </c>
      <c r="S516">
        <v>0</v>
      </c>
      <c r="T516">
        <v>2</v>
      </c>
      <c r="V516" s="75">
        <v>45821.787344135802</v>
      </c>
      <c r="W516" s="75">
        <v>45821.787344135802</v>
      </c>
    </row>
    <row r="517" spans="1:23" x14ac:dyDescent="0.35">
      <c r="A517">
        <v>2024</v>
      </c>
      <c r="B517" t="s">
        <v>1223</v>
      </c>
      <c r="C517" t="s">
        <v>1224</v>
      </c>
      <c r="D517" t="s">
        <v>38</v>
      </c>
      <c r="E517" t="s">
        <v>209</v>
      </c>
      <c r="F517" t="s">
        <v>170</v>
      </c>
      <c r="G517">
        <v>15</v>
      </c>
      <c r="H517">
        <v>232</v>
      </c>
      <c r="I517">
        <v>1493</v>
      </c>
      <c r="J517">
        <v>780</v>
      </c>
      <c r="K517">
        <v>0</v>
      </c>
      <c r="L517">
        <v>0</v>
      </c>
      <c r="M517">
        <v>0</v>
      </c>
      <c r="N517">
        <v>0</v>
      </c>
      <c r="O517">
        <v>0</v>
      </c>
      <c r="P517">
        <v>0</v>
      </c>
      <c r="Q517" s="75">
        <v>45728.847488425927</v>
      </c>
      <c r="R517">
        <v>0</v>
      </c>
      <c r="S517">
        <v>0</v>
      </c>
      <c r="T517">
        <v>2</v>
      </c>
      <c r="V517" s="75">
        <v>45821.787344135802</v>
      </c>
      <c r="W517" s="75">
        <v>45821.787344135802</v>
      </c>
    </row>
    <row r="518" spans="1:23" x14ac:dyDescent="0.35">
      <c r="A518">
        <v>2024</v>
      </c>
      <c r="B518" t="s">
        <v>1225</v>
      </c>
      <c r="C518" t="s">
        <v>1226</v>
      </c>
      <c r="D518" t="s">
        <v>38</v>
      </c>
      <c r="E518" t="s">
        <v>209</v>
      </c>
      <c r="F518" t="s">
        <v>170</v>
      </c>
      <c r="G518">
        <v>24</v>
      </c>
      <c r="H518">
        <v>166.75</v>
      </c>
      <c r="I518">
        <v>731</v>
      </c>
      <c r="J518">
        <v>60</v>
      </c>
      <c r="K518">
        <v>0</v>
      </c>
      <c r="L518">
        <v>0</v>
      </c>
      <c r="M518">
        <v>0</v>
      </c>
      <c r="N518">
        <v>0</v>
      </c>
      <c r="O518">
        <v>0</v>
      </c>
      <c r="P518">
        <v>0</v>
      </c>
      <c r="Q518" s="75">
        <v>45721.959108796298</v>
      </c>
      <c r="R518">
        <v>0</v>
      </c>
      <c r="S518">
        <v>0</v>
      </c>
      <c r="T518">
        <v>2</v>
      </c>
      <c r="V518" s="75">
        <v>45821.787344135802</v>
      </c>
      <c r="W518" s="75">
        <v>45821.787344135802</v>
      </c>
    </row>
    <row r="519" spans="1:23" x14ac:dyDescent="0.35">
      <c r="A519">
        <v>2024</v>
      </c>
      <c r="B519" t="s">
        <v>1227</v>
      </c>
      <c r="C519" t="s">
        <v>1228</v>
      </c>
      <c r="D519" t="s">
        <v>38</v>
      </c>
      <c r="E519" t="s">
        <v>209</v>
      </c>
      <c r="F519" t="s">
        <v>170</v>
      </c>
      <c r="G519">
        <v>7</v>
      </c>
      <c r="H519">
        <v>15.25</v>
      </c>
      <c r="I519">
        <v>64</v>
      </c>
      <c r="J519">
        <v>154</v>
      </c>
      <c r="K519">
        <v>0</v>
      </c>
      <c r="L519">
        <v>0</v>
      </c>
      <c r="M519">
        <v>0</v>
      </c>
      <c r="N519">
        <v>0</v>
      </c>
      <c r="O519">
        <v>0</v>
      </c>
      <c r="P519">
        <v>0</v>
      </c>
      <c r="Q519" s="75"/>
      <c r="R519">
        <v>0</v>
      </c>
      <c r="S519">
        <v>0</v>
      </c>
      <c r="T519">
        <v>2</v>
      </c>
      <c r="V519" s="75">
        <v>45821.787344135802</v>
      </c>
      <c r="W519" s="75">
        <v>45821.787344135802</v>
      </c>
    </row>
    <row r="520" spans="1:23" x14ac:dyDescent="0.35">
      <c r="A520">
        <v>2024</v>
      </c>
      <c r="B520" t="s">
        <v>1229</v>
      </c>
      <c r="C520" t="s">
        <v>1230</v>
      </c>
      <c r="D520" t="s">
        <v>38</v>
      </c>
      <c r="E520" t="s">
        <v>209</v>
      </c>
      <c r="F520" t="s">
        <v>170</v>
      </c>
      <c r="G520">
        <v>12</v>
      </c>
      <c r="H520">
        <v>33.5</v>
      </c>
      <c r="I520">
        <v>240</v>
      </c>
      <c r="J520">
        <v>43</v>
      </c>
      <c r="K520">
        <v>0</v>
      </c>
      <c r="L520">
        <v>0</v>
      </c>
      <c r="M520">
        <v>0</v>
      </c>
      <c r="N520">
        <v>0</v>
      </c>
      <c r="O520">
        <v>0</v>
      </c>
      <c r="P520">
        <v>0</v>
      </c>
      <c r="Q520" s="75">
        <v>45721.055277777778</v>
      </c>
      <c r="R520">
        <v>0</v>
      </c>
      <c r="S520">
        <v>0</v>
      </c>
      <c r="T520">
        <v>2</v>
      </c>
      <c r="V520" s="75">
        <v>45821.787344135802</v>
      </c>
      <c r="W520" s="75">
        <v>45821.787344135802</v>
      </c>
    </row>
    <row r="521" spans="1:23" x14ac:dyDescent="0.35">
      <c r="A521">
        <v>2024</v>
      </c>
      <c r="B521" t="s">
        <v>1231</v>
      </c>
      <c r="C521" t="s">
        <v>1232</v>
      </c>
      <c r="D521" t="s">
        <v>38</v>
      </c>
      <c r="E521" t="s">
        <v>209</v>
      </c>
      <c r="F521" t="s">
        <v>170</v>
      </c>
      <c r="G521">
        <v>159</v>
      </c>
      <c r="H521">
        <v>451.25</v>
      </c>
      <c r="I521">
        <v>3063</v>
      </c>
      <c r="J521">
        <v>426</v>
      </c>
      <c r="K521">
        <v>0</v>
      </c>
      <c r="L521">
        <v>0</v>
      </c>
      <c r="M521">
        <v>0</v>
      </c>
      <c r="N521">
        <v>0</v>
      </c>
      <c r="O521">
        <v>0</v>
      </c>
      <c r="P521">
        <v>0</v>
      </c>
      <c r="Q521" s="75">
        <v>45698.793043981481</v>
      </c>
      <c r="R521">
        <v>0</v>
      </c>
      <c r="S521">
        <v>0</v>
      </c>
      <c r="T521">
        <v>2</v>
      </c>
      <c r="V521" s="75">
        <v>45821.787344135802</v>
      </c>
      <c r="W521" s="75">
        <v>45821.787344135802</v>
      </c>
    </row>
    <row r="522" spans="1:23" x14ac:dyDescent="0.35">
      <c r="A522">
        <v>2024</v>
      </c>
      <c r="B522" t="s">
        <v>1233</v>
      </c>
      <c r="C522" t="s">
        <v>1234</v>
      </c>
      <c r="D522" t="s">
        <v>38</v>
      </c>
      <c r="E522" t="s">
        <v>209</v>
      </c>
      <c r="F522" t="s">
        <v>170</v>
      </c>
      <c r="G522">
        <v>11</v>
      </c>
      <c r="H522">
        <v>237</v>
      </c>
      <c r="I522">
        <v>1720</v>
      </c>
      <c r="J522">
        <v>88</v>
      </c>
      <c r="K522">
        <v>0</v>
      </c>
      <c r="L522">
        <v>0</v>
      </c>
      <c r="M522">
        <v>0</v>
      </c>
      <c r="N522">
        <v>0</v>
      </c>
      <c r="O522">
        <v>0</v>
      </c>
      <c r="P522">
        <v>0</v>
      </c>
      <c r="Q522" s="75">
        <v>45680.797407407408</v>
      </c>
      <c r="R522">
        <v>0</v>
      </c>
      <c r="S522">
        <v>0</v>
      </c>
      <c r="T522">
        <v>2</v>
      </c>
      <c r="V522" s="75">
        <v>45821.787344135802</v>
      </c>
      <c r="W522" s="75">
        <v>45821.787344135802</v>
      </c>
    </row>
    <row r="523" spans="1:23" x14ac:dyDescent="0.35">
      <c r="A523">
        <v>2024</v>
      </c>
      <c r="B523" t="s">
        <v>1235</v>
      </c>
      <c r="C523" t="s">
        <v>1236</v>
      </c>
      <c r="D523" t="s">
        <v>38</v>
      </c>
      <c r="E523" t="s">
        <v>209</v>
      </c>
      <c r="F523" t="s">
        <v>170</v>
      </c>
      <c r="G523">
        <v>226</v>
      </c>
      <c r="H523">
        <v>831</v>
      </c>
      <c r="I523">
        <v>3993</v>
      </c>
      <c r="J523">
        <v>1944</v>
      </c>
      <c r="K523">
        <v>0</v>
      </c>
      <c r="L523">
        <v>0</v>
      </c>
      <c r="M523">
        <v>0</v>
      </c>
      <c r="N523">
        <v>0</v>
      </c>
      <c r="O523">
        <v>0</v>
      </c>
      <c r="P523">
        <v>0</v>
      </c>
      <c r="Q523" s="75">
        <v>45730.648842592593</v>
      </c>
      <c r="R523">
        <v>0</v>
      </c>
      <c r="S523">
        <v>0</v>
      </c>
      <c r="T523">
        <v>2</v>
      </c>
      <c r="V523" s="75">
        <v>45821.787344135802</v>
      </c>
      <c r="W523" s="75">
        <v>45821.787344135802</v>
      </c>
    </row>
    <row r="524" spans="1:23" x14ac:dyDescent="0.35">
      <c r="A524">
        <v>2024</v>
      </c>
      <c r="B524" t="s">
        <v>1237</v>
      </c>
      <c r="C524" t="s">
        <v>1238</v>
      </c>
      <c r="D524" t="s">
        <v>38</v>
      </c>
      <c r="E524" t="s">
        <v>209</v>
      </c>
      <c r="F524" t="s">
        <v>170</v>
      </c>
      <c r="G524">
        <v>32</v>
      </c>
      <c r="H524">
        <v>90</v>
      </c>
      <c r="I524">
        <v>910</v>
      </c>
      <c r="J524">
        <v>682</v>
      </c>
      <c r="K524">
        <v>0</v>
      </c>
      <c r="L524">
        <v>0</v>
      </c>
      <c r="M524">
        <v>0</v>
      </c>
      <c r="N524">
        <v>0</v>
      </c>
      <c r="O524">
        <v>0</v>
      </c>
      <c r="P524">
        <v>0</v>
      </c>
      <c r="Q524" s="75">
        <v>45674.861261574071</v>
      </c>
      <c r="R524">
        <v>0</v>
      </c>
      <c r="S524">
        <v>0</v>
      </c>
      <c r="T524">
        <v>2</v>
      </c>
      <c r="V524" s="75">
        <v>45821.787344135802</v>
      </c>
      <c r="W524" s="75">
        <v>45821.787344135802</v>
      </c>
    </row>
    <row r="525" spans="1:23" x14ac:dyDescent="0.35">
      <c r="A525">
        <v>2024</v>
      </c>
      <c r="B525" t="s">
        <v>1239</v>
      </c>
      <c r="C525" t="s">
        <v>1240</v>
      </c>
      <c r="D525" t="s">
        <v>38</v>
      </c>
      <c r="E525" t="s">
        <v>209</v>
      </c>
      <c r="F525" t="s">
        <v>170</v>
      </c>
      <c r="G525">
        <v>7</v>
      </c>
      <c r="H525">
        <v>7</v>
      </c>
      <c r="I525">
        <v>59</v>
      </c>
      <c r="J525">
        <v>11</v>
      </c>
      <c r="K525">
        <v>0</v>
      </c>
      <c r="L525">
        <v>0</v>
      </c>
      <c r="M525">
        <v>0</v>
      </c>
      <c r="N525">
        <v>0</v>
      </c>
      <c r="O525">
        <v>0</v>
      </c>
      <c r="P525">
        <v>0</v>
      </c>
      <c r="Q525" s="75">
        <v>45726.866122685184</v>
      </c>
      <c r="R525">
        <v>0</v>
      </c>
      <c r="S525">
        <v>0</v>
      </c>
      <c r="T525">
        <v>2</v>
      </c>
      <c r="V525" s="75">
        <v>45821.787344135802</v>
      </c>
      <c r="W525" s="75">
        <v>45821.787344135802</v>
      </c>
    </row>
    <row r="526" spans="1:23" x14ac:dyDescent="0.35">
      <c r="A526">
        <v>2024</v>
      </c>
      <c r="B526" t="s">
        <v>1241</v>
      </c>
      <c r="C526" t="s">
        <v>1242</v>
      </c>
      <c r="D526" t="s">
        <v>38</v>
      </c>
      <c r="E526" t="s">
        <v>209</v>
      </c>
      <c r="F526" t="s">
        <v>170</v>
      </c>
      <c r="G526">
        <v>2</v>
      </c>
      <c r="H526">
        <v>15.75</v>
      </c>
      <c r="I526">
        <v>283</v>
      </c>
      <c r="J526">
        <v>32</v>
      </c>
      <c r="K526">
        <v>0</v>
      </c>
      <c r="L526">
        <v>0</v>
      </c>
      <c r="M526">
        <v>0</v>
      </c>
      <c r="N526">
        <v>0</v>
      </c>
      <c r="O526">
        <v>0</v>
      </c>
      <c r="P526">
        <v>0</v>
      </c>
      <c r="Q526" s="75">
        <v>45707.99490740741</v>
      </c>
      <c r="R526">
        <v>0</v>
      </c>
      <c r="S526">
        <v>0</v>
      </c>
      <c r="T526">
        <v>2</v>
      </c>
      <c r="V526" s="75">
        <v>45821.787344135802</v>
      </c>
      <c r="W526" s="75">
        <v>45821.787344135802</v>
      </c>
    </row>
    <row r="527" spans="1:23" x14ac:dyDescent="0.35">
      <c r="A527">
        <v>2024</v>
      </c>
      <c r="B527" t="s">
        <v>1243</v>
      </c>
      <c r="C527" t="s">
        <v>1244</v>
      </c>
      <c r="D527" t="s">
        <v>38</v>
      </c>
      <c r="E527" t="s">
        <v>209</v>
      </c>
      <c r="F527" t="s">
        <v>170</v>
      </c>
      <c r="G527">
        <v>39</v>
      </c>
      <c r="H527">
        <v>39</v>
      </c>
      <c r="I527">
        <v>714</v>
      </c>
      <c r="J527">
        <v>45</v>
      </c>
      <c r="K527">
        <v>0</v>
      </c>
      <c r="L527">
        <v>0</v>
      </c>
      <c r="M527">
        <v>0</v>
      </c>
      <c r="N527">
        <v>0</v>
      </c>
      <c r="O527">
        <v>0</v>
      </c>
      <c r="P527">
        <v>0</v>
      </c>
      <c r="Q527" s="75">
        <v>45686.68136574074</v>
      </c>
      <c r="R527">
        <v>0</v>
      </c>
      <c r="S527">
        <v>0</v>
      </c>
      <c r="T527">
        <v>2</v>
      </c>
      <c r="V527" s="75">
        <v>45821.787344135802</v>
      </c>
      <c r="W527" s="75">
        <v>45821.787344135802</v>
      </c>
    </row>
    <row r="528" spans="1:23" x14ac:dyDescent="0.35">
      <c r="A528">
        <v>2024</v>
      </c>
      <c r="B528" t="s">
        <v>1245</v>
      </c>
      <c r="C528" t="s">
        <v>1246</v>
      </c>
      <c r="D528" t="s">
        <v>38</v>
      </c>
      <c r="E528" t="s">
        <v>209</v>
      </c>
      <c r="F528" t="s">
        <v>170</v>
      </c>
      <c r="G528">
        <v>326</v>
      </c>
      <c r="H528">
        <v>854.75</v>
      </c>
      <c r="I528">
        <v>9438</v>
      </c>
      <c r="J528">
        <v>1009</v>
      </c>
      <c r="K528">
        <v>0</v>
      </c>
      <c r="L528">
        <v>0</v>
      </c>
      <c r="M528">
        <v>0</v>
      </c>
      <c r="N528">
        <v>0</v>
      </c>
      <c r="O528">
        <v>0</v>
      </c>
      <c r="P528">
        <v>0</v>
      </c>
      <c r="Q528" s="75">
        <v>45694.932442129626</v>
      </c>
      <c r="R528">
        <v>0</v>
      </c>
      <c r="S528">
        <v>0</v>
      </c>
      <c r="T528">
        <v>2</v>
      </c>
      <c r="V528" s="75">
        <v>45821.787344135802</v>
      </c>
      <c r="W528" s="75">
        <v>45821.787344135802</v>
      </c>
    </row>
    <row r="529" spans="1:23" x14ac:dyDescent="0.35">
      <c r="A529">
        <v>2024</v>
      </c>
      <c r="B529" t="s">
        <v>1247</v>
      </c>
      <c r="C529" t="s">
        <v>1248</v>
      </c>
      <c r="D529" t="s">
        <v>38</v>
      </c>
      <c r="E529" t="s">
        <v>209</v>
      </c>
      <c r="F529" t="s">
        <v>170</v>
      </c>
      <c r="G529">
        <v>8</v>
      </c>
      <c r="H529">
        <v>29.5</v>
      </c>
      <c r="I529">
        <v>236</v>
      </c>
      <c r="J529">
        <v>141</v>
      </c>
      <c r="K529">
        <v>0</v>
      </c>
      <c r="L529">
        <v>0</v>
      </c>
      <c r="M529">
        <v>0</v>
      </c>
      <c r="N529">
        <v>0</v>
      </c>
      <c r="O529">
        <v>0</v>
      </c>
      <c r="P529">
        <v>0</v>
      </c>
      <c r="Q529" s="75">
        <v>45733.771157407406</v>
      </c>
      <c r="R529">
        <v>0</v>
      </c>
      <c r="S529">
        <v>0</v>
      </c>
      <c r="T529">
        <v>2</v>
      </c>
      <c r="V529" s="75">
        <v>45821.787344135802</v>
      </c>
      <c r="W529" s="75">
        <v>45821.787344135802</v>
      </c>
    </row>
    <row r="530" spans="1:23" x14ac:dyDescent="0.35">
      <c r="A530">
        <v>2024</v>
      </c>
      <c r="B530" t="s">
        <v>1249</v>
      </c>
      <c r="C530" t="s">
        <v>1250</v>
      </c>
      <c r="D530" t="s">
        <v>38</v>
      </c>
      <c r="E530" t="s">
        <v>209</v>
      </c>
      <c r="F530" t="s">
        <v>170</v>
      </c>
      <c r="G530">
        <v>10</v>
      </c>
      <c r="H530">
        <v>340</v>
      </c>
      <c r="I530">
        <v>2906</v>
      </c>
      <c r="J530">
        <v>896</v>
      </c>
      <c r="K530">
        <v>0</v>
      </c>
      <c r="L530">
        <v>0</v>
      </c>
      <c r="M530">
        <v>0</v>
      </c>
      <c r="N530">
        <v>0</v>
      </c>
      <c r="O530">
        <v>0</v>
      </c>
      <c r="P530">
        <v>0</v>
      </c>
      <c r="Q530" s="75">
        <v>45730.260370370372</v>
      </c>
      <c r="R530">
        <v>0</v>
      </c>
      <c r="S530">
        <v>0</v>
      </c>
      <c r="T530">
        <v>2</v>
      </c>
      <c r="V530" s="75">
        <v>45821.787344135802</v>
      </c>
      <c r="W530" s="75">
        <v>45821.787344135802</v>
      </c>
    </row>
    <row r="531" spans="1:23" x14ac:dyDescent="0.35">
      <c r="A531">
        <v>2024</v>
      </c>
      <c r="B531" t="s">
        <v>1251</v>
      </c>
      <c r="C531" t="s">
        <v>1252</v>
      </c>
      <c r="D531" t="s">
        <v>38</v>
      </c>
      <c r="E531" t="s">
        <v>209</v>
      </c>
      <c r="F531" t="s">
        <v>170</v>
      </c>
      <c r="G531">
        <v>13</v>
      </c>
      <c r="H531">
        <v>151</v>
      </c>
      <c r="I531">
        <v>1708</v>
      </c>
      <c r="J531">
        <v>785</v>
      </c>
      <c r="K531">
        <v>0</v>
      </c>
      <c r="L531">
        <v>0</v>
      </c>
      <c r="M531">
        <v>0</v>
      </c>
      <c r="N531">
        <v>0</v>
      </c>
      <c r="O531">
        <v>0</v>
      </c>
      <c r="P531">
        <v>0</v>
      </c>
      <c r="Q531" s="75">
        <v>45694.852453703701</v>
      </c>
      <c r="R531">
        <v>0</v>
      </c>
      <c r="S531">
        <v>0</v>
      </c>
      <c r="T531">
        <v>2</v>
      </c>
      <c r="V531" s="75">
        <v>45821.787344135802</v>
      </c>
      <c r="W531" s="75">
        <v>45821.787344135802</v>
      </c>
    </row>
    <row r="532" spans="1:23" x14ac:dyDescent="0.35">
      <c r="A532">
        <v>2024</v>
      </c>
      <c r="B532" t="s">
        <v>1253</v>
      </c>
      <c r="C532" t="s">
        <v>1254</v>
      </c>
      <c r="D532" t="s">
        <v>38</v>
      </c>
      <c r="E532" t="s">
        <v>209</v>
      </c>
      <c r="F532" t="s">
        <v>170</v>
      </c>
      <c r="G532">
        <v>1</v>
      </c>
      <c r="H532">
        <v>42</v>
      </c>
      <c r="I532">
        <v>709</v>
      </c>
      <c r="J532">
        <v>545</v>
      </c>
      <c r="K532">
        <v>0</v>
      </c>
      <c r="L532">
        <v>0</v>
      </c>
      <c r="M532">
        <v>0</v>
      </c>
      <c r="N532">
        <v>0</v>
      </c>
      <c r="O532">
        <v>0</v>
      </c>
      <c r="P532">
        <v>0</v>
      </c>
      <c r="Q532" s="75">
        <v>45730.675532407404</v>
      </c>
      <c r="R532">
        <v>0</v>
      </c>
      <c r="S532">
        <v>0</v>
      </c>
      <c r="T532">
        <v>2</v>
      </c>
      <c r="V532" s="75">
        <v>45821.787344135802</v>
      </c>
      <c r="W532" s="75">
        <v>45821.787344135802</v>
      </c>
    </row>
    <row r="533" spans="1:23" x14ac:dyDescent="0.35">
      <c r="A533">
        <v>2024</v>
      </c>
      <c r="B533" t="s">
        <v>1255</v>
      </c>
      <c r="C533" t="s">
        <v>1256</v>
      </c>
      <c r="D533" t="s">
        <v>38</v>
      </c>
      <c r="E533" t="s">
        <v>209</v>
      </c>
      <c r="F533" t="s">
        <v>170</v>
      </c>
      <c r="G533">
        <v>17</v>
      </c>
      <c r="H533">
        <v>306.25</v>
      </c>
      <c r="I533">
        <v>3331</v>
      </c>
      <c r="J533">
        <v>2336</v>
      </c>
      <c r="K533">
        <v>0</v>
      </c>
      <c r="L533">
        <v>0</v>
      </c>
      <c r="M533">
        <v>0</v>
      </c>
      <c r="N533">
        <v>0</v>
      </c>
      <c r="O533">
        <v>0</v>
      </c>
      <c r="P533">
        <v>0</v>
      </c>
      <c r="Q533" s="75">
        <v>45721.801747685182</v>
      </c>
      <c r="R533">
        <v>0</v>
      </c>
      <c r="S533">
        <v>0</v>
      </c>
      <c r="T533">
        <v>2</v>
      </c>
      <c r="V533" s="75">
        <v>45821.787344135802</v>
      </c>
      <c r="W533" s="75">
        <v>45821.787344135802</v>
      </c>
    </row>
    <row r="534" spans="1:23" x14ac:dyDescent="0.35">
      <c r="A534">
        <v>2024</v>
      </c>
      <c r="B534" t="s">
        <v>1257</v>
      </c>
      <c r="C534" t="s">
        <v>1258</v>
      </c>
      <c r="D534" t="s">
        <v>38</v>
      </c>
      <c r="E534" t="s">
        <v>209</v>
      </c>
      <c r="F534" t="s">
        <v>170</v>
      </c>
      <c r="G534">
        <v>28</v>
      </c>
      <c r="H534">
        <v>28</v>
      </c>
      <c r="I534">
        <v>34</v>
      </c>
      <c r="J534">
        <v>58</v>
      </c>
      <c r="K534">
        <v>0</v>
      </c>
      <c r="L534">
        <v>0</v>
      </c>
      <c r="M534">
        <v>0</v>
      </c>
      <c r="N534">
        <v>0</v>
      </c>
      <c r="O534">
        <v>0</v>
      </c>
      <c r="P534">
        <v>0</v>
      </c>
      <c r="Q534" s="75">
        <v>45675.098749999997</v>
      </c>
      <c r="R534">
        <v>0</v>
      </c>
      <c r="S534">
        <v>0</v>
      </c>
      <c r="T534">
        <v>2</v>
      </c>
      <c r="V534" s="75">
        <v>45821.787344135802</v>
      </c>
      <c r="W534" s="75">
        <v>45821.787344135802</v>
      </c>
    </row>
    <row r="535" spans="1:23" x14ac:dyDescent="0.35">
      <c r="A535">
        <v>2024</v>
      </c>
      <c r="B535" t="s">
        <v>1259</v>
      </c>
      <c r="C535" t="s">
        <v>1260</v>
      </c>
      <c r="D535" t="s">
        <v>38</v>
      </c>
      <c r="E535" t="s">
        <v>209</v>
      </c>
      <c r="F535" t="s">
        <v>170</v>
      </c>
      <c r="G535">
        <v>7</v>
      </c>
      <c r="H535">
        <v>101.5</v>
      </c>
      <c r="I535">
        <v>1026</v>
      </c>
      <c r="J535">
        <v>239</v>
      </c>
      <c r="K535">
        <v>0</v>
      </c>
      <c r="L535">
        <v>0</v>
      </c>
      <c r="M535">
        <v>0</v>
      </c>
      <c r="N535">
        <v>0</v>
      </c>
      <c r="O535">
        <v>0</v>
      </c>
      <c r="P535">
        <v>0</v>
      </c>
      <c r="Q535" s="75">
        <v>45691.898645833331</v>
      </c>
      <c r="R535">
        <v>0</v>
      </c>
      <c r="S535">
        <v>0</v>
      </c>
      <c r="T535">
        <v>2</v>
      </c>
      <c r="V535" s="75">
        <v>45821.787344135802</v>
      </c>
      <c r="W535" s="75">
        <v>45821.787344135802</v>
      </c>
    </row>
    <row r="536" spans="1:23" x14ac:dyDescent="0.35">
      <c r="A536">
        <v>2024</v>
      </c>
      <c r="B536" t="s">
        <v>1261</v>
      </c>
      <c r="C536" t="s">
        <v>1262</v>
      </c>
      <c r="D536" t="s">
        <v>38</v>
      </c>
      <c r="E536" t="s">
        <v>209</v>
      </c>
      <c r="F536" t="s">
        <v>170</v>
      </c>
      <c r="G536">
        <v>46</v>
      </c>
      <c r="H536">
        <v>290</v>
      </c>
      <c r="I536">
        <v>3899</v>
      </c>
      <c r="J536">
        <v>466</v>
      </c>
      <c r="K536">
        <v>0</v>
      </c>
      <c r="L536">
        <v>0</v>
      </c>
      <c r="M536">
        <v>0</v>
      </c>
      <c r="N536">
        <v>0</v>
      </c>
      <c r="O536">
        <v>0</v>
      </c>
      <c r="P536">
        <v>0</v>
      </c>
      <c r="Q536" s="75">
        <v>45686.962395833332</v>
      </c>
      <c r="R536">
        <v>0</v>
      </c>
      <c r="S536">
        <v>0</v>
      </c>
      <c r="T536">
        <v>2</v>
      </c>
      <c r="V536" s="75">
        <v>45821.787344135802</v>
      </c>
      <c r="W536" s="75">
        <v>45821.787344135802</v>
      </c>
    </row>
    <row r="537" spans="1:23" x14ac:dyDescent="0.35">
      <c r="A537">
        <v>2024</v>
      </c>
      <c r="B537" t="s">
        <v>1263</v>
      </c>
      <c r="C537" t="s">
        <v>1264</v>
      </c>
      <c r="D537" t="s">
        <v>38</v>
      </c>
      <c r="E537" t="s">
        <v>209</v>
      </c>
      <c r="F537" t="s">
        <v>170</v>
      </c>
      <c r="G537">
        <v>8</v>
      </c>
      <c r="H537">
        <v>148</v>
      </c>
      <c r="I537">
        <v>251</v>
      </c>
      <c r="J537">
        <v>61</v>
      </c>
      <c r="K537">
        <v>0</v>
      </c>
      <c r="L537">
        <v>0</v>
      </c>
      <c r="M537">
        <v>0</v>
      </c>
      <c r="N537">
        <v>0</v>
      </c>
      <c r="O537">
        <v>0</v>
      </c>
      <c r="P537">
        <v>0</v>
      </c>
      <c r="Q537" s="75">
        <v>45702.866296296299</v>
      </c>
      <c r="R537">
        <v>0</v>
      </c>
      <c r="S537">
        <v>0</v>
      </c>
      <c r="T537">
        <v>2</v>
      </c>
      <c r="V537" s="75">
        <v>45821.787344135802</v>
      </c>
      <c r="W537" s="75">
        <v>45821.787344135802</v>
      </c>
    </row>
    <row r="538" spans="1:23" x14ac:dyDescent="0.35">
      <c r="A538">
        <v>2024</v>
      </c>
      <c r="B538" t="s">
        <v>1265</v>
      </c>
      <c r="C538" t="s">
        <v>1266</v>
      </c>
      <c r="D538" t="s">
        <v>38</v>
      </c>
      <c r="E538" t="s">
        <v>209</v>
      </c>
      <c r="F538" t="s">
        <v>170</v>
      </c>
      <c r="G538">
        <v>47</v>
      </c>
      <c r="H538">
        <v>193.5</v>
      </c>
      <c r="I538">
        <v>1499</v>
      </c>
      <c r="J538">
        <v>97</v>
      </c>
      <c r="K538">
        <v>0</v>
      </c>
      <c r="L538">
        <v>0</v>
      </c>
      <c r="M538">
        <v>0</v>
      </c>
      <c r="N538">
        <v>0</v>
      </c>
      <c r="O538">
        <v>0</v>
      </c>
      <c r="P538">
        <v>0</v>
      </c>
      <c r="Q538" s="75">
        <v>45729.750347222223</v>
      </c>
      <c r="R538">
        <v>0</v>
      </c>
      <c r="S538">
        <v>0</v>
      </c>
      <c r="T538">
        <v>2</v>
      </c>
      <c r="V538" s="75">
        <v>45821.787344135802</v>
      </c>
      <c r="W538" s="75">
        <v>45821.787344135802</v>
      </c>
    </row>
    <row r="539" spans="1:23" x14ac:dyDescent="0.35">
      <c r="A539">
        <v>2024</v>
      </c>
      <c r="B539" t="s">
        <v>1267</v>
      </c>
      <c r="C539" t="s">
        <v>1268</v>
      </c>
      <c r="D539" t="s">
        <v>38</v>
      </c>
      <c r="E539" t="s">
        <v>209</v>
      </c>
      <c r="F539" t="s">
        <v>170</v>
      </c>
      <c r="G539">
        <v>2</v>
      </c>
      <c r="H539">
        <v>16.5</v>
      </c>
      <c r="I539">
        <v>23</v>
      </c>
      <c r="J539">
        <v>53</v>
      </c>
      <c r="K539">
        <v>0</v>
      </c>
      <c r="L539">
        <v>0</v>
      </c>
      <c r="M539">
        <v>0</v>
      </c>
      <c r="N539">
        <v>0</v>
      </c>
      <c r="O539">
        <v>0</v>
      </c>
      <c r="P539">
        <v>0</v>
      </c>
      <c r="Q539" s="75">
        <v>45728.866284722222</v>
      </c>
      <c r="R539">
        <v>0</v>
      </c>
      <c r="S539">
        <v>0</v>
      </c>
      <c r="T539">
        <v>2</v>
      </c>
      <c r="V539" s="75">
        <v>45821.787344135802</v>
      </c>
      <c r="W539" s="75">
        <v>45821.787344135802</v>
      </c>
    </row>
    <row r="540" spans="1:23" x14ac:dyDescent="0.35">
      <c r="A540">
        <v>2024</v>
      </c>
      <c r="B540" t="s">
        <v>1269</v>
      </c>
      <c r="C540" t="s">
        <v>1270</v>
      </c>
      <c r="D540" t="s">
        <v>38</v>
      </c>
      <c r="E540" t="s">
        <v>209</v>
      </c>
      <c r="F540" t="s">
        <v>170</v>
      </c>
      <c r="G540">
        <v>25</v>
      </c>
      <c r="H540">
        <v>74</v>
      </c>
      <c r="I540">
        <v>1080</v>
      </c>
      <c r="J540">
        <v>343</v>
      </c>
      <c r="K540">
        <v>0</v>
      </c>
      <c r="L540">
        <v>0</v>
      </c>
      <c r="M540">
        <v>0</v>
      </c>
      <c r="N540">
        <v>0</v>
      </c>
      <c r="O540">
        <v>0</v>
      </c>
      <c r="P540">
        <v>0</v>
      </c>
      <c r="Q540" s="75">
        <v>45726.922511574077</v>
      </c>
      <c r="R540">
        <v>0</v>
      </c>
      <c r="S540">
        <v>0</v>
      </c>
      <c r="T540">
        <v>2</v>
      </c>
      <c r="V540" s="75">
        <v>45821.787344135802</v>
      </c>
      <c r="W540" s="75">
        <v>45821.787344135802</v>
      </c>
    </row>
    <row r="541" spans="1:23" x14ac:dyDescent="0.35">
      <c r="A541">
        <v>2024</v>
      </c>
      <c r="B541" t="s">
        <v>1271</v>
      </c>
      <c r="C541" t="s">
        <v>1272</v>
      </c>
      <c r="D541" t="s">
        <v>38</v>
      </c>
      <c r="E541" t="s">
        <v>209</v>
      </c>
      <c r="F541" t="s">
        <v>170</v>
      </c>
      <c r="G541">
        <v>11</v>
      </c>
      <c r="H541">
        <v>39</v>
      </c>
      <c r="I541">
        <v>653</v>
      </c>
      <c r="J541">
        <v>216</v>
      </c>
      <c r="K541">
        <v>0</v>
      </c>
      <c r="L541">
        <v>0</v>
      </c>
      <c r="M541">
        <v>0</v>
      </c>
      <c r="N541">
        <v>0</v>
      </c>
      <c r="O541">
        <v>0</v>
      </c>
      <c r="P541">
        <v>0</v>
      </c>
      <c r="Q541" s="75">
        <v>45722.005682870367</v>
      </c>
      <c r="R541">
        <v>0</v>
      </c>
      <c r="S541">
        <v>0</v>
      </c>
      <c r="T541">
        <v>2</v>
      </c>
      <c r="V541" s="75">
        <v>45821.787344135802</v>
      </c>
      <c r="W541" s="75">
        <v>45821.787344135802</v>
      </c>
    </row>
    <row r="542" spans="1:23" x14ac:dyDescent="0.35">
      <c r="A542">
        <v>2024</v>
      </c>
      <c r="B542" t="s">
        <v>1273</v>
      </c>
      <c r="C542" t="s">
        <v>1274</v>
      </c>
      <c r="D542" t="s">
        <v>38</v>
      </c>
      <c r="E542" t="s">
        <v>209</v>
      </c>
      <c r="F542" t="s">
        <v>170</v>
      </c>
      <c r="G542">
        <v>20</v>
      </c>
      <c r="H542">
        <v>199</v>
      </c>
      <c r="I542">
        <v>3739</v>
      </c>
      <c r="J542">
        <v>873</v>
      </c>
      <c r="K542">
        <v>0</v>
      </c>
      <c r="L542">
        <v>0</v>
      </c>
      <c r="M542">
        <v>0</v>
      </c>
      <c r="N542">
        <v>0</v>
      </c>
      <c r="O542">
        <v>0</v>
      </c>
      <c r="P542">
        <v>0</v>
      </c>
      <c r="Q542" s="75">
        <v>45714.959085648145</v>
      </c>
      <c r="R542">
        <v>0</v>
      </c>
      <c r="S542">
        <v>0</v>
      </c>
      <c r="T542">
        <v>2</v>
      </c>
      <c r="V542" s="75">
        <v>45821.787344135802</v>
      </c>
      <c r="W542" s="75">
        <v>45821.787344135802</v>
      </c>
    </row>
    <row r="543" spans="1:23" x14ac:dyDescent="0.35">
      <c r="A543">
        <v>2024</v>
      </c>
      <c r="B543" t="s">
        <v>1275</v>
      </c>
      <c r="C543" t="s">
        <v>1276</v>
      </c>
      <c r="D543" t="s">
        <v>38</v>
      </c>
      <c r="E543" t="s">
        <v>209</v>
      </c>
      <c r="F543" t="s">
        <v>170</v>
      </c>
      <c r="G543">
        <v>24</v>
      </c>
      <c r="H543">
        <v>119</v>
      </c>
      <c r="I543">
        <v>1513</v>
      </c>
      <c r="J543">
        <v>1458</v>
      </c>
      <c r="K543">
        <v>0</v>
      </c>
      <c r="L543">
        <v>0</v>
      </c>
      <c r="M543">
        <v>0</v>
      </c>
      <c r="N543">
        <v>0</v>
      </c>
      <c r="O543">
        <v>0</v>
      </c>
      <c r="P543">
        <v>0</v>
      </c>
      <c r="Q543" s="75">
        <v>45727.712465277778</v>
      </c>
      <c r="R543">
        <v>0</v>
      </c>
      <c r="S543">
        <v>0</v>
      </c>
      <c r="T543">
        <v>2</v>
      </c>
      <c r="V543" s="75">
        <v>45821.787344135802</v>
      </c>
      <c r="W543" s="75">
        <v>45821.787344135802</v>
      </c>
    </row>
    <row r="544" spans="1:23" x14ac:dyDescent="0.35">
      <c r="A544">
        <v>2024</v>
      </c>
      <c r="B544" t="s">
        <v>1277</v>
      </c>
      <c r="C544" t="s">
        <v>1278</v>
      </c>
      <c r="D544" t="s">
        <v>38</v>
      </c>
      <c r="E544" t="s">
        <v>209</v>
      </c>
      <c r="F544" t="s">
        <v>170</v>
      </c>
      <c r="G544">
        <v>6</v>
      </c>
      <c r="H544">
        <v>109</v>
      </c>
      <c r="I544">
        <v>765</v>
      </c>
      <c r="J544">
        <v>569</v>
      </c>
      <c r="K544">
        <v>0</v>
      </c>
      <c r="L544">
        <v>0</v>
      </c>
      <c r="M544">
        <v>0</v>
      </c>
      <c r="N544">
        <v>0</v>
      </c>
      <c r="O544">
        <v>0</v>
      </c>
      <c r="P544">
        <v>0</v>
      </c>
      <c r="Q544" s="75">
        <v>45646.800393518519</v>
      </c>
      <c r="R544">
        <v>0</v>
      </c>
      <c r="S544">
        <v>0</v>
      </c>
      <c r="T544">
        <v>2</v>
      </c>
      <c r="V544" s="75">
        <v>45821.787344135802</v>
      </c>
      <c r="W544" s="75">
        <v>45821.787344135802</v>
      </c>
    </row>
    <row r="545" spans="1:23" x14ac:dyDescent="0.35">
      <c r="A545">
        <v>2024</v>
      </c>
      <c r="B545" t="s">
        <v>1279</v>
      </c>
      <c r="C545" t="s">
        <v>1280</v>
      </c>
      <c r="D545" t="s">
        <v>38</v>
      </c>
      <c r="E545" t="s">
        <v>209</v>
      </c>
      <c r="F545" t="s">
        <v>170</v>
      </c>
      <c r="G545">
        <v>5</v>
      </c>
      <c r="H545">
        <v>214.5</v>
      </c>
      <c r="I545">
        <v>2687</v>
      </c>
      <c r="J545">
        <v>1971</v>
      </c>
      <c r="K545">
        <v>0</v>
      </c>
      <c r="L545">
        <v>0</v>
      </c>
      <c r="M545">
        <v>0</v>
      </c>
      <c r="N545">
        <v>0</v>
      </c>
      <c r="O545">
        <v>0</v>
      </c>
      <c r="P545">
        <v>0</v>
      </c>
      <c r="Q545" s="75">
        <v>45730.253298611111</v>
      </c>
      <c r="R545">
        <v>0</v>
      </c>
      <c r="S545">
        <v>0</v>
      </c>
      <c r="T545">
        <v>2</v>
      </c>
      <c r="V545" s="75">
        <v>45821.787344135802</v>
      </c>
      <c r="W545" s="75">
        <v>45821.787344135802</v>
      </c>
    </row>
    <row r="546" spans="1:23" x14ac:dyDescent="0.35">
      <c r="A546">
        <v>2024</v>
      </c>
      <c r="B546" t="s">
        <v>1281</v>
      </c>
      <c r="C546" t="s">
        <v>1282</v>
      </c>
      <c r="D546" t="s">
        <v>38</v>
      </c>
      <c r="E546" t="s">
        <v>209</v>
      </c>
      <c r="F546" t="s">
        <v>170</v>
      </c>
      <c r="G546">
        <v>43</v>
      </c>
      <c r="H546">
        <v>100.5</v>
      </c>
      <c r="I546">
        <v>1405</v>
      </c>
      <c r="J546">
        <v>224</v>
      </c>
      <c r="K546">
        <v>0</v>
      </c>
      <c r="L546">
        <v>0</v>
      </c>
      <c r="M546">
        <v>0</v>
      </c>
      <c r="N546">
        <v>0</v>
      </c>
      <c r="O546">
        <v>0</v>
      </c>
      <c r="P546">
        <v>0</v>
      </c>
      <c r="Q546" s="75">
        <v>45721.765590277777</v>
      </c>
      <c r="R546">
        <v>0</v>
      </c>
      <c r="S546">
        <v>0</v>
      </c>
      <c r="T546">
        <v>2</v>
      </c>
      <c r="V546" s="75">
        <v>45821.787344135802</v>
      </c>
      <c r="W546" s="75">
        <v>45821.787344135802</v>
      </c>
    </row>
    <row r="547" spans="1:23" x14ac:dyDescent="0.35">
      <c r="A547">
        <v>2024</v>
      </c>
      <c r="B547" t="s">
        <v>1283</v>
      </c>
      <c r="C547" t="s">
        <v>1284</v>
      </c>
      <c r="D547" t="s">
        <v>38</v>
      </c>
      <c r="E547" t="s">
        <v>209</v>
      </c>
      <c r="F547" t="s">
        <v>170</v>
      </c>
      <c r="G547">
        <v>4</v>
      </c>
      <c r="H547">
        <v>54</v>
      </c>
      <c r="I547">
        <v>456</v>
      </c>
      <c r="J547">
        <v>309</v>
      </c>
      <c r="K547">
        <v>0</v>
      </c>
      <c r="L547">
        <v>0</v>
      </c>
      <c r="M547">
        <v>0</v>
      </c>
      <c r="N547">
        <v>0</v>
      </c>
      <c r="O547">
        <v>0</v>
      </c>
      <c r="P547">
        <v>0</v>
      </c>
      <c r="Q547" s="75">
        <v>45729.740069444444</v>
      </c>
      <c r="R547">
        <v>0</v>
      </c>
      <c r="S547">
        <v>0</v>
      </c>
      <c r="T547">
        <v>2</v>
      </c>
      <c r="V547" s="75">
        <v>45821.787344135802</v>
      </c>
      <c r="W547" s="75">
        <v>45821.787344135802</v>
      </c>
    </row>
    <row r="548" spans="1:23" x14ac:dyDescent="0.35">
      <c r="A548">
        <v>2024</v>
      </c>
      <c r="B548" t="s">
        <v>1285</v>
      </c>
      <c r="C548" t="s">
        <v>1286</v>
      </c>
      <c r="D548" t="s">
        <v>38</v>
      </c>
      <c r="E548" t="s">
        <v>209</v>
      </c>
      <c r="F548" t="s">
        <v>170</v>
      </c>
      <c r="G548">
        <v>32</v>
      </c>
      <c r="H548">
        <v>172</v>
      </c>
      <c r="I548">
        <v>1243</v>
      </c>
      <c r="J548">
        <v>205</v>
      </c>
      <c r="K548">
        <v>0</v>
      </c>
      <c r="L548">
        <v>0</v>
      </c>
      <c r="M548">
        <v>0</v>
      </c>
      <c r="N548">
        <v>0</v>
      </c>
      <c r="O548">
        <v>0</v>
      </c>
      <c r="P548">
        <v>0</v>
      </c>
      <c r="Q548" s="75">
        <v>45727.680960648147</v>
      </c>
      <c r="R548">
        <v>0</v>
      </c>
      <c r="S548">
        <v>0</v>
      </c>
      <c r="T548">
        <v>2</v>
      </c>
      <c r="V548" s="75">
        <v>45821.787344135802</v>
      </c>
      <c r="W548" s="75">
        <v>45821.787344135802</v>
      </c>
    </row>
    <row r="549" spans="1:23" x14ac:dyDescent="0.35">
      <c r="A549">
        <v>2024</v>
      </c>
      <c r="B549" t="s">
        <v>1287</v>
      </c>
      <c r="C549" t="s">
        <v>1288</v>
      </c>
      <c r="D549" t="s">
        <v>38</v>
      </c>
      <c r="E549" t="s">
        <v>209</v>
      </c>
      <c r="F549" t="s">
        <v>170</v>
      </c>
      <c r="G549">
        <v>37</v>
      </c>
      <c r="H549">
        <v>391</v>
      </c>
      <c r="I549">
        <v>932</v>
      </c>
      <c r="J549">
        <v>503</v>
      </c>
      <c r="K549">
        <v>0</v>
      </c>
      <c r="L549">
        <v>0</v>
      </c>
      <c r="M549">
        <v>0</v>
      </c>
      <c r="N549">
        <v>0</v>
      </c>
      <c r="O549">
        <v>0</v>
      </c>
      <c r="P549">
        <v>0</v>
      </c>
      <c r="Q549" s="75">
        <v>45730.241562499999</v>
      </c>
      <c r="R549">
        <v>0</v>
      </c>
      <c r="S549">
        <v>0</v>
      </c>
      <c r="T549">
        <v>2</v>
      </c>
      <c r="V549" s="75">
        <v>45821.787344135802</v>
      </c>
      <c r="W549" s="75">
        <v>45821.787344135802</v>
      </c>
    </row>
    <row r="550" spans="1:23" x14ac:dyDescent="0.35">
      <c r="A550">
        <v>2024</v>
      </c>
      <c r="B550" t="s">
        <v>1289</v>
      </c>
      <c r="C550" t="s">
        <v>1290</v>
      </c>
      <c r="D550" t="s">
        <v>38</v>
      </c>
      <c r="E550" t="s">
        <v>209</v>
      </c>
      <c r="F550" t="s">
        <v>170</v>
      </c>
      <c r="G550">
        <v>2</v>
      </c>
      <c r="H550">
        <v>69</v>
      </c>
      <c r="I550">
        <v>761</v>
      </c>
      <c r="J550">
        <v>271</v>
      </c>
      <c r="K550">
        <v>0</v>
      </c>
      <c r="L550">
        <v>0</v>
      </c>
      <c r="M550">
        <v>0</v>
      </c>
      <c r="N550">
        <v>0</v>
      </c>
      <c r="O550">
        <v>0</v>
      </c>
      <c r="P550">
        <v>0</v>
      </c>
      <c r="Q550" s="75">
        <v>45705.94835648148</v>
      </c>
      <c r="R550">
        <v>0</v>
      </c>
      <c r="S550">
        <v>0</v>
      </c>
      <c r="T550">
        <v>2</v>
      </c>
      <c r="V550" s="75">
        <v>45821.787344135802</v>
      </c>
      <c r="W550" s="75">
        <v>45821.787344135802</v>
      </c>
    </row>
    <row r="551" spans="1:23" x14ac:dyDescent="0.35">
      <c r="A551">
        <v>2024</v>
      </c>
      <c r="B551" t="s">
        <v>1291</v>
      </c>
      <c r="C551" t="s">
        <v>1292</v>
      </c>
      <c r="D551" t="s">
        <v>38</v>
      </c>
      <c r="E551" t="s">
        <v>209</v>
      </c>
      <c r="F551" t="s">
        <v>170</v>
      </c>
      <c r="G551">
        <v>2</v>
      </c>
      <c r="H551">
        <v>34</v>
      </c>
      <c r="I551">
        <v>277</v>
      </c>
      <c r="J551">
        <v>109</v>
      </c>
      <c r="K551">
        <v>0</v>
      </c>
      <c r="L551">
        <v>0</v>
      </c>
      <c r="M551">
        <v>0</v>
      </c>
      <c r="N551">
        <v>0</v>
      </c>
      <c r="O551">
        <v>0</v>
      </c>
      <c r="P551">
        <v>0</v>
      </c>
      <c r="Q551" s="75">
        <v>45727.738333333335</v>
      </c>
      <c r="R551">
        <v>0</v>
      </c>
      <c r="S551">
        <v>0</v>
      </c>
      <c r="T551">
        <v>2</v>
      </c>
      <c r="V551" s="75">
        <v>45821.787344135802</v>
      </c>
      <c r="W551" s="75">
        <v>45821.787344135802</v>
      </c>
    </row>
    <row r="552" spans="1:23" x14ac:dyDescent="0.35">
      <c r="A552">
        <v>2024</v>
      </c>
      <c r="B552" t="s">
        <v>1293</v>
      </c>
      <c r="C552" t="s">
        <v>1294</v>
      </c>
      <c r="D552" t="s">
        <v>38</v>
      </c>
      <c r="E552" t="s">
        <v>209</v>
      </c>
      <c r="F552" t="s">
        <v>170</v>
      </c>
      <c r="G552">
        <v>16</v>
      </c>
      <c r="H552">
        <v>20</v>
      </c>
      <c r="I552">
        <v>672</v>
      </c>
      <c r="J552">
        <v>158</v>
      </c>
      <c r="K552">
        <v>0</v>
      </c>
      <c r="L552">
        <v>0</v>
      </c>
      <c r="M552">
        <v>0</v>
      </c>
      <c r="N552">
        <v>0</v>
      </c>
      <c r="O552">
        <v>0</v>
      </c>
      <c r="P552">
        <v>0</v>
      </c>
      <c r="Q552" s="75">
        <v>45702.801365740743</v>
      </c>
      <c r="R552">
        <v>0</v>
      </c>
      <c r="S552">
        <v>0</v>
      </c>
      <c r="T552">
        <v>2</v>
      </c>
      <c r="V552" s="75">
        <v>45821.787344135802</v>
      </c>
      <c r="W552" s="75">
        <v>45821.787344135802</v>
      </c>
    </row>
    <row r="553" spans="1:23" x14ac:dyDescent="0.35">
      <c r="A553">
        <v>2024</v>
      </c>
      <c r="B553" t="s">
        <v>1295</v>
      </c>
      <c r="C553" t="s">
        <v>1296</v>
      </c>
      <c r="D553" t="s">
        <v>38</v>
      </c>
      <c r="E553" t="s">
        <v>209</v>
      </c>
      <c r="F553" t="s">
        <v>170</v>
      </c>
      <c r="G553">
        <v>18</v>
      </c>
      <c r="H553">
        <v>96</v>
      </c>
      <c r="I553">
        <v>681</v>
      </c>
      <c r="J553">
        <v>102</v>
      </c>
      <c r="K553">
        <v>0</v>
      </c>
      <c r="L553">
        <v>0</v>
      </c>
      <c r="M553">
        <v>0</v>
      </c>
      <c r="N553">
        <v>0</v>
      </c>
      <c r="O553">
        <v>0</v>
      </c>
      <c r="P553">
        <v>0</v>
      </c>
      <c r="Q553" s="75">
        <v>45672.708449074074</v>
      </c>
      <c r="R553">
        <v>0</v>
      </c>
      <c r="S553">
        <v>0</v>
      </c>
      <c r="T553">
        <v>2</v>
      </c>
      <c r="V553" s="75">
        <v>45821.787344135802</v>
      </c>
      <c r="W553" s="75">
        <v>45821.787344135802</v>
      </c>
    </row>
    <row r="554" spans="1:23" x14ac:dyDescent="0.35">
      <c r="A554">
        <v>2024</v>
      </c>
      <c r="B554" t="s">
        <v>1297</v>
      </c>
      <c r="C554" t="s">
        <v>1298</v>
      </c>
      <c r="D554" t="s">
        <v>38</v>
      </c>
      <c r="E554" t="s">
        <v>209</v>
      </c>
      <c r="F554" t="s">
        <v>170</v>
      </c>
      <c r="G554">
        <v>64</v>
      </c>
      <c r="H554">
        <v>420.5</v>
      </c>
      <c r="I554">
        <v>2192</v>
      </c>
      <c r="J554">
        <v>261</v>
      </c>
      <c r="K554">
        <v>0</v>
      </c>
      <c r="L554">
        <v>0</v>
      </c>
      <c r="M554">
        <v>0</v>
      </c>
      <c r="N554">
        <v>0</v>
      </c>
      <c r="O554">
        <v>0</v>
      </c>
      <c r="P554">
        <v>0</v>
      </c>
      <c r="Q554" s="75">
        <v>45730.663541666669</v>
      </c>
      <c r="R554">
        <v>0</v>
      </c>
      <c r="S554">
        <v>0</v>
      </c>
      <c r="T554">
        <v>2</v>
      </c>
      <c r="V554" s="75">
        <v>45821.787344135802</v>
      </c>
      <c r="W554" s="75">
        <v>45821.787344135802</v>
      </c>
    </row>
    <row r="555" spans="1:23" x14ac:dyDescent="0.35">
      <c r="A555">
        <v>2024</v>
      </c>
      <c r="B555" t="s">
        <v>1299</v>
      </c>
      <c r="C555" t="s">
        <v>1300</v>
      </c>
      <c r="D555" t="s">
        <v>38</v>
      </c>
      <c r="E555" t="s">
        <v>209</v>
      </c>
      <c r="F555" t="s">
        <v>170</v>
      </c>
      <c r="G555">
        <v>8</v>
      </c>
      <c r="H555">
        <v>32.25</v>
      </c>
      <c r="I555">
        <v>121</v>
      </c>
      <c r="J555">
        <v>168</v>
      </c>
      <c r="K555">
        <v>0</v>
      </c>
      <c r="L555">
        <v>0</v>
      </c>
      <c r="M555">
        <v>0</v>
      </c>
      <c r="N555">
        <v>0</v>
      </c>
      <c r="O555">
        <v>0</v>
      </c>
      <c r="P555">
        <v>0</v>
      </c>
      <c r="Q555" s="75">
        <v>45667.961261574077</v>
      </c>
      <c r="R555">
        <v>0</v>
      </c>
      <c r="S555">
        <v>0</v>
      </c>
      <c r="T555">
        <v>2</v>
      </c>
      <c r="V555" s="75">
        <v>45821.787344135802</v>
      </c>
      <c r="W555" s="75">
        <v>45821.787344135802</v>
      </c>
    </row>
    <row r="556" spans="1:23" x14ac:dyDescent="0.35">
      <c r="A556">
        <v>2024</v>
      </c>
      <c r="B556" t="s">
        <v>1301</v>
      </c>
      <c r="C556" t="s">
        <v>1302</v>
      </c>
      <c r="D556" t="s">
        <v>38</v>
      </c>
      <c r="E556" t="s">
        <v>209</v>
      </c>
      <c r="F556" t="s">
        <v>170</v>
      </c>
      <c r="G556">
        <v>22</v>
      </c>
      <c r="H556">
        <v>47.5</v>
      </c>
      <c r="I556">
        <v>206</v>
      </c>
      <c r="J556">
        <v>22</v>
      </c>
      <c r="K556">
        <v>0</v>
      </c>
      <c r="L556">
        <v>0</v>
      </c>
      <c r="M556">
        <v>0</v>
      </c>
      <c r="N556">
        <v>0</v>
      </c>
      <c r="O556">
        <v>0</v>
      </c>
      <c r="P556">
        <v>0</v>
      </c>
      <c r="Q556" s="75">
        <v>45663.806377314817</v>
      </c>
      <c r="R556">
        <v>0</v>
      </c>
      <c r="S556">
        <v>0</v>
      </c>
      <c r="T556">
        <v>2</v>
      </c>
      <c r="V556" s="75">
        <v>45821.787344135802</v>
      </c>
      <c r="W556" s="75">
        <v>45821.787344135802</v>
      </c>
    </row>
    <row r="557" spans="1:23" x14ac:dyDescent="0.35">
      <c r="A557">
        <v>2024</v>
      </c>
      <c r="B557" t="s">
        <v>1303</v>
      </c>
      <c r="C557" t="s">
        <v>1304</v>
      </c>
      <c r="D557" t="s">
        <v>38</v>
      </c>
      <c r="E557" t="s">
        <v>209</v>
      </c>
      <c r="F557" t="s">
        <v>170</v>
      </c>
      <c r="G557">
        <v>6</v>
      </c>
      <c r="H557">
        <v>10</v>
      </c>
      <c r="I557">
        <v>47</v>
      </c>
      <c r="J557">
        <v>66</v>
      </c>
      <c r="K557">
        <v>0</v>
      </c>
      <c r="L557">
        <v>0</v>
      </c>
      <c r="M557">
        <v>0</v>
      </c>
      <c r="N557">
        <v>0</v>
      </c>
      <c r="O557">
        <v>0</v>
      </c>
      <c r="P557">
        <v>0</v>
      </c>
      <c r="Q557" s="75">
        <v>45728.752534722225</v>
      </c>
      <c r="R557">
        <v>0</v>
      </c>
      <c r="S557">
        <v>0</v>
      </c>
      <c r="T557">
        <v>2</v>
      </c>
      <c r="V557" s="75">
        <v>45821.787344135802</v>
      </c>
      <c r="W557" s="75">
        <v>45821.787344135802</v>
      </c>
    </row>
    <row r="558" spans="1:23" x14ac:dyDescent="0.35">
      <c r="A558">
        <v>2024</v>
      </c>
      <c r="B558" t="s">
        <v>1305</v>
      </c>
      <c r="C558" t="s">
        <v>1306</v>
      </c>
      <c r="D558" t="s">
        <v>38</v>
      </c>
      <c r="E558" t="s">
        <v>209</v>
      </c>
      <c r="F558" t="s">
        <v>170</v>
      </c>
      <c r="G558">
        <v>5</v>
      </c>
      <c r="H558">
        <v>5</v>
      </c>
      <c r="I558">
        <v>91</v>
      </c>
      <c r="J558">
        <v>20</v>
      </c>
      <c r="K558">
        <v>0</v>
      </c>
      <c r="L558">
        <v>0</v>
      </c>
      <c r="M558">
        <v>0</v>
      </c>
      <c r="N558">
        <v>0</v>
      </c>
      <c r="O558">
        <v>0</v>
      </c>
      <c r="P558">
        <v>0</v>
      </c>
      <c r="Q558" s="75">
        <v>45665.971979166665</v>
      </c>
      <c r="R558">
        <v>0</v>
      </c>
      <c r="S558">
        <v>0</v>
      </c>
      <c r="T558">
        <v>2</v>
      </c>
      <c r="V558" s="75">
        <v>45821.787344135802</v>
      </c>
      <c r="W558" s="75">
        <v>45821.787344135802</v>
      </c>
    </row>
    <row r="559" spans="1:23" x14ac:dyDescent="0.35">
      <c r="A559">
        <v>2024</v>
      </c>
      <c r="B559" t="s">
        <v>1307</v>
      </c>
      <c r="C559" t="s">
        <v>1308</v>
      </c>
      <c r="D559" t="s">
        <v>38</v>
      </c>
      <c r="E559" t="s">
        <v>209</v>
      </c>
      <c r="F559" t="s">
        <v>170</v>
      </c>
      <c r="G559">
        <v>1</v>
      </c>
      <c r="H559">
        <v>30</v>
      </c>
      <c r="I559">
        <v>258</v>
      </c>
      <c r="J559">
        <v>177</v>
      </c>
      <c r="K559">
        <v>0</v>
      </c>
      <c r="L559">
        <v>0</v>
      </c>
      <c r="M559">
        <v>0</v>
      </c>
      <c r="N559">
        <v>0</v>
      </c>
      <c r="O559">
        <v>0</v>
      </c>
      <c r="P559">
        <v>0</v>
      </c>
      <c r="Q559" s="75">
        <v>45717.048726851855</v>
      </c>
      <c r="R559">
        <v>0</v>
      </c>
      <c r="S559">
        <v>0</v>
      </c>
      <c r="T559">
        <v>2</v>
      </c>
      <c r="V559" s="75">
        <v>45821.787344135802</v>
      </c>
      <c r="W559" s="75">
        <v>45821.787344135802</v>
      </c>
    </row>
    <row r="560" spans="1:23" x14ac:dyDescent="0.35">
      <c r="A560">
        <v>2024</v>
      </c>
      <c r="B560" t="s">
        <v>1309</v>
      </c>
      <c r="C560" t="s">
        <v>1310</v>
      </c>
      <c r="D560" t="s">
        <v>38</v>
      </c>
      <c r="E560" t="s">
        <v>209</v>
      </c>
      <c r="F560" t="s">
        <v>170</v>
      </c>
      <c r="G560">
        <v>91</v>
      </c>
      <c r="H560">
        <v>171</v>
      </c>
      <c r="I560">
        <v>1473</v>
      </c>
      <c r="J560">
        <v>78</v>
      </c>
      <c r="K560">
        <v>0</v>
      </c>
      <c r="L560">
        <v>0</v>
      </c>
      <c r="M560">
        <v>0</v>
      </c>
      <c r="N560">
        <v>0</v>
      </c>
      <c r="O560">
        <v>0</v>
      </c>
      <c r="P560">
        <v>0</v>
      </c>
      <c r="Q560" s="75">
        <v>45727.882615740738</v>
      </c>
      <c r="R560">
        <v>0</v>
      </c>
      <c r="S560">
        <v>0</v>
      </c>
      <c r="T560">
        <v>2</v>
      </c>
      <c r="V560" s="75">
        <v>45821.787344135802</v>
      </c>
      <c r="W560" s="75">
        <v>45821.787344135802</v>
      </c>
    </row>
    <row r="561" spans="1:23" x14ac:dyDescent="0.35">
      <c r="A561">
        <v>2024</v>
      </c>
      <c r="B561" t="s">
        <v>1311</v>
      </c>
      <c r="C561" t="s">
        <v>1312</v>
      </c>
      <c r="D561" t="s">
        <v>38</v>
      </c>
      <c r="E561" t="s">
        <v>209</v>
      </c>
      <c r="F561" t="s">
        <v>170</v>
      </c>
      <c r="G561">
        <v>14</v>
      </c>
      <c r="H561">
        <v>135.5</v>
      </c>
      <c r="I561">
        <v>979</v>
      </c>
      <c r="J561">
        <v>320</v>
      </c>
      <c r="K561">
        <v>0</v>
      </c>
      <c r="L561">
        <v>0</v>
      </c>
      <c r="M561">
        <v>0</v>
      </c>
      <c r="N561">
        <v>0</v>
      </c>
      <c r="O561">
        <v>0</v>
      </c>
      <c r="P561">
        <v>0</v>
      </c>
      <c r="Q561" s="75">
        <v>45730.000567129631</v>
      </c>
      <c r="R561">
        <v>0</v>
      </c>
      <c r="S561">
        <v>0</v>
      </c>
      <c r="T561">
        <v>2</v>
      </c>
      <c r="V561" s="75">
        <v>45821.787344135802</v>
      </c>
      <c r="W561" s="75">
        <v>45821.787344135802</v>
      </c>
    </row>
    <row r="562" spans="1:23" x14ac:dyDescent="0.35">
      <c r="A562">
        <v>2024</v>
      </c>
      <c r="B562" t="s">
        <v>1313</v>
      </c>
      <c r="C562" t="s">
        <v>1314</v>
      </c>
      <c r="D562" t="s">
        <v>38</v>
      </c>
      <c r="E562" t="s">
        <v>209</v>
      </c>
      <c r="F562" t="s">
        <v>170</v>
      </c>
      <c r="G562">
        <v>64</v>
      </c>
      <c r="H562">
        <v>203.75</v>
      </c>
      <c r="I562">
        <v>2142</v>
      </c>
      <c r="J562">
        <v>484</v>
      </c>
      <c r="K562">
        <v>0</v>
      </c>
      <c r="L562">
        <v>0</v>
      </c>
      <c r="M562">
        <v>0</v>
      </c>
      <c r="N562">
        <v>0</v>
      </c>
      <c r="O562">
        <v>0</v>
      </c>
      <c r="P562">
        <v>0</v>
      </c>
      <c r="Q562" s="75">
        <v>45727.677314814813</v>
      </c>
      <c r="R562">
        <v>0</v>
      </c>
      <c r="S562">
        <v>0</v>
      </c>
      <c r="T562">
        <v>2</v>
      </c>
      <c r="V562" s="75">
        <v>45821.787344135802</v>
      </c>
      <c r="W562" s="75">
        <v>45821.787344135802</v>
      </c>
    </row>
    <row r="563" spans="1:23" x14ac:dyDescent="0.35">
      <c r="A563">
        <v>2024</v>
      </c>
      <c r="B563" t="s">
        <v>1315</v>
      </c>
      <c r="C563" t="s">
        <v>1316</v>
      </c>
      <c r="D563" t="s">
        <v>38</v>
      </c>
      <c r="E563" t="s">
        <v>209</v>
      </c>
      <c r="F563" t="s">
        <v>170</v>
      </c>
      <c r="G563">
        <v>14</v>
      </c>
      <c r="H563">
        <v>14</v>
      </c>
      <c r="I563">
        <v>372</v>
      </c>
      <c r="J563">
        <v>556</v>
      </c>
      <c r="K563">
        <v>0</v>
      </c>
      <c r="L563">
        <v>0</v>
      </c>
      <c r="M563">
        <v>0</v>
      </c>
      <c r="N563">
        <v>0</v>
      </c>
      <c r="O563">
        <v>0</v>
      </c>
      <c r="P563">
        <v>0</v>
      </c>
      <c r="Q563" s="75">
        <v>45667.708287037036</v>
      </c>
      <c r="R563">
        <v>0</v>
      </c>
      <c r="S563">
        <v>0</v>
      </c>
      <c r="T563">
        <v>2</v>
      </c>
      <c r="V563" s="75">
        <v>45821.787344135802</v>
      </c>
      <c r="W563" s="75">
        <v>45821.787344135802</v>
      </c>
    </row>
    <row r="564" spans="1:23" x14ac:dyDescent="0.35">
      <c r="A564">
        <v>2024</v>
      </c>
      <c r="B564" t="s">
        <v>1317</v>
      </c>
      <c r="C564" t="s">
        <v>1318</v>
      </c>
      <c r="D564" t="s">
        <v>38</v>
      </c>
      <c r="E564" t="s">
        <v>209</v>
      </c>
      <c r="F564" t="s">
        <v>170</v>
      </c>
      <c r="G564">
        <v>27</v>
      </c>
      <c r="H564">
        <v>60</v>
      </c>
      <c r="I564">
        <v>710</v>
      </c>
      <c r="J564">
        <v>23</v>
      </c>
      <c r="K564">
        <v>0</v>
      </c>
      <c r="L564">
        <v>0</v>
      </c>
      <c r="M564">
        <v>0</v>
      </c>
      <c r="N564">
        <v>0</v>
      </c>
      <c r="O564">
        <v>0</v>
      </c>
      <c r="P564">
        <v>0</v>
      </c>
      <c r="Q564" s="75">
        <v>45730.201782407406</v>
      </c>
      <c r="R564">
        <v>0</v>
      </c>
      <c r="S564">
        <v>0</v>
      </c>
      <c r="T564">
        <v>2</v>
      </c>
      <c r="V564" s="75">
        <v>45821.787344135802</v>
      </c>
      <c r="W564" s="75">
        <v>45821.787344135802</v>
      </c>
    </row>
    <row r="565" spans="1:23" x14ac:dyDescent="0.35">
      <c r="A565">
        <v>2024</v>
      </c>
      <c r="B565" t="s">
        <v>1319</v>
      </c>
      <c r="C565" t="s">
        <v>1320</v>
      </c>
      <c r="D565" t="s">
        <v>37</v>
      </c>
      <c r="E565" t="s">
        <v>173</v>
      </c>
      <c r="F565" t="s">
        <v>173</v>
      </c>
      <c r="G565">
        <v>165</v>
      </c>
      <c r="H565">
        <v>796.5</v>
      </c>
      <c r="I565">
        <v>29568</v>
      </c>
      <c r="J565">
        <v>10022</v>
      </c>
      <c r="K565">
        <v>0</v>
      </c>
      <c r="L565">
        <v>4000000</v>
      </c>
      <c r="M565">
        <v>0</v>
      </c>
      <c r="N565">
        <v>0</v>
      </c>
      <c r="O565">
        <v>0</v>
      </c>
      <c r="P565">
        <v>4000000</v>
      </c>
      <c r="Q565" s="75">
        <v>45699.741307870368</v>
      </c>
      <c r="R565">
        <v>0</v>
      </c>
      <c r="S565">
        <v>0</v>
      </c>
      <c r="T565">
        <v>1</v>
      </c>
      <c r="V565" s="75">
        <v>45821.787344135802</v>
      </c>
      <c r="W565" s="75">
        <v>45821.787344135802</v>
      </c>
    </row>
    <row r="566" spans="1:23" x14ac:dyDescent="0.35">
      <c r="A566">
        <v>2024</v>
      </c>
      <c r="B566" t="s">
        <v>1321</v>
      </c>
      <c r="C566" t="s">
        <v>1322</v>
      </c>
      <c r="D566" t="s">
        <v>38</v>
      </c>
      <c r="E566" t="s">
        <v>173</v>
      </c>
      <c r="F566" t="s">
        <v>173</v>
      </c>
      <c r="G566">
        <v>213</v>
      </c>
      <c r="H566">
        <v>775</v>
      </c>
      <c r="I566">
        <v>945</v>
      </c>
      <c r="J566">
        <v>1193</v>
      </c>
      <c r="K566">
        <v>0</v>
      </c>
      <c r="L566">
        <v>17600</v>
      </c>
      <c r="M566">
        <v>0</v>
      </c>
      <c r="N566">
        <v>0</v>
      </c>
      <c r="O566">
        <v>0</v>
      </c>
      <c r="P566">
        <v>17600</v>
      </c>
      <c r="Q566" s="75">
        <v>45685.749814814815</v>
      </c>
      <c r="R566">
        <v>0</v>
      </c>
      <c r="S566">
        <v>1</v>
      </c>
      <c r="T566">
        <v>2</v>
      </c>
      <c r="V566" s="75">
        <v>45821.787344135802</v>
      </c>
      <c r="W566" s="75">
        <v>45821.787344135802</v>
      </c>
    </row>
    <row r="567" spans="1:23" x14ac:dyDescent="0.35">
      <c r="A567">
        <v>2024</v>
      </c>
      <c r="B567" t="s">
        <v>1323</v>
      </c>
      <c r="C567" t="s">
        <v>1324</v>
      </c>
      <c r="D567" t="s">
        <v>40</v>
      </c>
      <c r="E567" t="s">
        <v>173</v>
      </c>
      <c r="F567" t="s">
        <v>173</v>
      </c>
      <c r="G567">
        <v>6</v>
      </c>
      <c r="H567">
        <v>12</v>
      </c>
      <c r="I567">
        <v>941</v>
      </c>
      <c r="J567">
        <v>0</v>
      </c>
      <c r="K567">
        <v>0</v>
      </c>
      <c r="L567">
        <v>14875</v>
      </c>
      <c r="M567">
        <v>0</v>
      </c>
      <c r="N567">
        <v>0</v>
      </c>
      <c r="O567">
        <v>0</v>
      </c>
      <c r="P567">
        <v>14875</v>
      </c>
      <c r="Q567" s="75">
        <v>45745.47084490741</v>
      </c>
      <c r="R567">
        <v>0</v>
      </c>
      <c r="S567">
        <v>0</v>
      </c>
      <c r="T567">
        <v>4</v>
      </c>
      <c r="V567" s="75">
        <v>45821.787344135802</v>
      </c>
      <c r="W567" s="75">
        <v>45821.787344135802</v>
      </c>
    </row>
    <row r="568" spans="1:23" x14ac:dyDescent="0.35">
      <c r="A568">
        <v>2024</v>
      </c>
      <c r="B568" t="s">
        <v>1325</v>
      </c>
      <c r="C568" t="s">
        <v>1326</v>
      </c>
      <c r="D568" t="s">
        <v>37</v>
      </c>
      <c r="E568" t="s">
        <v>173</v>
      </c>
      <c r="F568" t="s">
        <v>173</v>
      </c>
      <c r="G568">
        <v>63</v>
      </c>
      <c r="H568">
        <v>771</v>
      </c>
      <c r="I568">
        <v>2566</v>
      </c>
      <c r="J568">
        <v>2585</v>
      </c>
      <c r="K568">
        <v>0</v>
      </c>
      <c r="L568">
        <v>4803710</v>
      </c>
      <c r="M568">
        <v>0</v>
      </c>
      <c r="N568">
        <v>0</v>
      </c>
      <c r="O568">
        <v>0</v>
      </c>
      <c r="P568">
        <v>4803710</v>
      </c>
      <c r="Q568" s="75">
        <v>45742.681400462963</v>
      </c>
      <c r="R568">
        <v>0</v>
      </c>
      <c r="S568">
        <v>0</v>
      </c>
      <c r="T568">
        <v>1</v>
      </c>
      <c r="V568" s="75">
        <v>45821.787344135802</v>
      </c>
      <c r="W568" s="75">
        <v>45821.787344135802</v>
      </c>
    </row>
    <row r="569" spans="1:23" x14ac:dyDescent="0.35">
      <c r="A569">
        <v>2024</v>
      </c>
      <c r="B569" t="s">
        <v>1327</v>
      </c>
      <c r="C569" t="s">
        <v>1328</v>
      </c>
      <c r="D569" t="s">
        <v>41</v>
      </c>
      <c r="E569" t="s">
        <v>173</v>
      </c>
      <c r="F569" t="s">
        <v>173</v>
      </c>
      <c r="G569">
        <v>17</v>
      </c>
      <c r="H569">
        <v>224.5</v>
      </c>
      <c r="I569">
        <v>72</v>
      </c>
      <c r="J569">
        <v>319</v>
      </c>
      <c r="K569">
        <v>0</v>
      </c>
      <c r="L569">
        <v>71714.929999999993</v>
      </c>
      <c r="M569">
        <v>0</v>
      </c>
      <c r="N569">
        <v>0</v>
      </c>
      <c r="O569">
        <v>0</v>
      </c>
      <c r="P569">
        <v>71714.929999999993</v>
      </c>
      <c r="Q569" s="75">
        <v>45708.86078703704</v>
      </c>
      <c r="R569">
        <v>0</v>
      </c>
      <c r="S569">
        <v>0</v>
      </c>
      <c r="T569">
        <v>5</v>
      </c>
      <c r="V569" s="75">
        <v>45821.787344135802</v>
      </c>
      <c r="W569" s="75">
        <v>45821.787344135802</v>
      </c>
    </row>
    <row r="570" spans="1:23" x14ac:dyDescent="0.35">
      <c r="A570">
        <v>2024</v>
      </c>
      <c r="B570" t="s">
        <v>1329</v>
      </c>
      <c r="C570" t="s">
        <v>1330</v>
      </c>
      <c r="D570" t="s">
        <v>39</v>
      </c>
      <c r="E570" t="s">
        <v>173</v>
      </c>
      <c r="F570" t="s">
        <v>173</v>
      </c>
      <c r="G570">
        <v>56</v>
      </c>
      <c r="H570">
        <v>227.25</v>
      </c>
      <c r="I570">
        <v>94</v>
      </c>
      <c r="J570">
        <v>330</v>
      </c>
      <c r="K570">
        <v>0</v>
      </c>
      <c r="L570">
        <v>800</v>
      </c>
      <c r="M570">
        <v>0</v>
      </c>
      <c r="N570">
        <v>0</v>
      </c>
      <c r="O570">
        <v>0</v>
      </c>
      <c r="P570">
        <v>800</v>
      </c>
      <c r="Q570" s="75">
        <v>45691.768518518518</v>
      </c>
      <c r="R570">
        <v>0</v>
      </c>
      <c r="S570">
        <v>1</v>
      </c>
      <c r="T570">
        <v>3</v>
      </c>
      <c r="V570" s="75">
        <v>45821.787344135802</v>
      </c>
      <c r="W570" s="75">
        <v>45821.787344135802</v>
      </c>
    </row>
    <row r="571" spans="1:23" x14ac:dyDescent="0.35">
      <c r="A571">
        <v>2024</v>
      </c>
      <c r="B571" t="s">
        <v>1331</v>
      </c>
      <c r="C571" t="s">
        <v>1332</v>
      </c>
      <c r="D571" t="s">
        <v>44</v>
      </c>
      <c r="E571" t="s">
        <v>173</v>
      </c>
      <c r="F571" t="s">
        <v>173</v>
      </c>
      <c r="G571">
        <v>439</v>
      </c>
      <c r="H571">
        <v>402.75</v>
      </c>
      <c r="I571">
        <v>20322</v>
      </c>
      <c r="J571">
        <v>24617</v>
      </c>
      <c r="K571">
        <v>0</v>
      </c>
      <c r="L571">
        <v>36000</v>
      </c>
      <c r="M571">
        <v>0</v>
      </c>
      <c r="N571">
        <v>0</v>
      </c>
      <c r="O571">
        <v>0</v>
      </c>
      <c r="P571">
        <v>36000</v>
      </c>
      <c r="Q571" s="75">
        <v>45741.867708333331</v>
      </c>
      <c r="R571">
        <v>0</v>
      </c>
      <c r="S571">
        <v>1</v>
      </c>
      <c r="T571">
        <v>8</v>
      </c>
      <c r="V571" s="75">
        <v>45821.787344135802</v>
      </c>
      <c r="W571" s="75">
        <v>45821.787344135802</v>
      </c>
    </row>
    <row r="572" spans="1:23" x14ac:dyDescent="0.35">
      <c r="A572">
        <v>2024</v>
      </c>
      <c r="B572" t="s">
        <v>1333</v>
      </c>
      <c r="C572" t="s">
        <v>1334</v>
      </c>
      <c r="D572" t="s">
        <v>38</v>
      </c>
      <c r="E572" t="s">
        <v>173</v>
      </c>
      <c r="F572" t="s">
        <v>173</v>
      </c>
      <c r="G572">
        <v>33</v>
      </c>
      <c r="H572">
        <v>306.25</v>
      </c>
      <c r="I572">
        <v>3914</v>
      </c>
      <c r="J572">
        <v>2422</v>
      </c>
      <c r="K572">
        <v>0</v>
      </c>
      <c r="L572">
        <v>12875</v>
      </c>
      <c r="M572">
        <v>0</v>
      </c>
      <c r="N572">
        <v>0</v>
      </c>
      <c r="O572">
        <v>0</v>
      </c>
      <c r="P572">
        <v>12875</v>
      </c>
      <c r="Q572" s="75">
        <v>45723.558321759258</v>
      </c>
      <c r="R572">
        <v>0</v>
      </c>
      <c r="S572">
        <v>0</v>
      </c>
      <c r="T572">
        <v>2</v>
      </c>
      <c r="V572" s="75">
        <v>45821.787344135802</v>
      </c>
      <c r="W572" s="75">
        <v>45821.787344135802</v>
      </c>
    </row>
    <row r="573" spans="1:23" x14ac:dyDescent="0.35">
      <c r="A573">
        <v>2024</v>
      </c>
      <c r="B573" t="s">
        <v>1335</v>
      </c>
      <c r="C573" t="s">
        <v>1336</v>
      </c>
      <c r="D573" t="s">
        <v>37</v>
      </c>
      <c r="E573" t="s">
        <v>173</v>
      </c>
      <c r="F573" t="s">
        <v>173</v>
      </c>
      <c r="G573">
        <v>49</v>
      </c>
      <c r="H573">
        <v>589.5</v>
      </c>
      <c r="I573">
        <v>1807</v>
      </c>
      <c r="J573">
        <v>3830</v>
      </c>
      <c r="K573">
        <v>0</v>
      </c>
      <c r="L573">
        <v>211000</v>
      </c>
      <c r="M573">
        <v>0</v>
      </c>
      <c r="N573">
        <v>0</v>
      </c>
      <c r="O573">
        <v>0</v>
      </c>
      <c r="P573">
        <v>211000</v>
      </c>
      <c r="Q573" s="75">
        <v>45715.890949074077</v>
      </c>
      <c r="R573">
        <v>0</v>
      </c>
      <c r="S573">
        <v>1</v>
      </c>
      <c r="T573">
        <v>1</v>
      </c>
      <c r="V573" s="75">
        <v>45821.787344135802</v>
      </c>
      <c r="W573" s="75">
        <v>45821.787344135802</v>
      </c>
    </row>
    <row r="574" spans="1:23" x14ac:dyDescent="0.35">
      <c r="A574">
        <v>2024</v>
      </c>
      <c r="B574" t="s">
        <v>1337</v>
      </c>
      <c r="C574" t="s">
        <v>1338</v>
      </c>
      <c r="D574" t="s">
        <v>40</v>
      </c>
      <c r="E574" t="s">
        <v>173</v>
      </c>
      <c r="F574" t="s">
        <v>173</v>
      </c>
      <c r="G574">
        <v>5</v>
      </c>
      <c r="H574">
        <v>86</v>
      </c>
      <c r="I574">
        <v>1072</v>
      </c>
      <c r="J574">
        <v>0</v>
      </c>
      <c r="K574">
        <v>0</v>
      </c>
      <c r="L574">
        <v>193050</v>
      </c>
      <c r="M574">
        <v>0</v>
      </c>
      <c r="N574">
        <v>0</v>
      </c>
      <c r="O574">
        <v>0</v>
      </c>
      <c r="P574">
        <v>193050</v>
      </c>
      <c r="Q574" s="75">
        <v>45729.768321759257</v>
      </c>
      <c r="R574">
        <v>0</v>
      </c>
      <c r="S574">
        <v>0</v>
      </c>
      <c r="T574">
        <v>4</v>
      </c>
      <c r="V574" s="75">
        <v>45821.787344135802</v>
      </c>
      <c r="W574" s="75">
        <v>45821.787344135802</v>
      </c>
    </row>
    <row r="575" spans="1:23" x14ac:dyDescent="0.35">
      <c r="A575">
        <v>2024</v>
      </c>
      <c r="B575" t="s">
        <v>1339</v>
      </c>
      <c r="C575" t="s">
        <v>1340</v>
      </c>
      <c r="D575" t="s">
        <v>37</v>
      </c>
      <c r="E575" t="s">
        <v>173</v>
      </c>
      <c r="F575" t="s">
        <v>173</v>
      </c>
      <c r="G575">
        <v>49</v>
      </c>
      <c r="H575">
        <v>291</v>
      </c>
      <c r="I575">
        <v>2433</v>
      </c>
      <c r="J575">
        <v>621</v>
      </c>
      <c r="K575">
        <v>0</v>
      </c>
      <c r="L575">
        <v>2046418.24</v>
      </c>
      <c r="M575">
        <v>0</v>
      </c>
      <c r="N575">
        <v>0</v>
      </c>
      <c r="O575">
        <v>0</v>
      </c>
      <c r="P575">
        <v>2046418.24</v>
      </c>
      <c r="Q575" s="75">
        <v>45666.515462962961</v>
      </c>
      <c r="R575">
        <v>0</v>
      </c>
      <c r="S575">
        <v>0</v>
      </c>
      <c r="T575">
        <v>1</v>
      </c>
      <c r="V575" s="75">
        <v>45821.787344135802</v>
      </c>
      <c r="W575" s="75">
        <v>45821.787344135802</v>
      </c>
    </row>
    <row r="576" spans="1:23" x14ac:dyDescent="0.35">
      <c r="A576">
        <v>2024</v>
      </c>
      <c r="B576" t="s">
        <v>1341</v>
      </c>
      <c r="C576" t="s">
        <v>1342</v>
      </c>
      <c r="D576" t="s">
        <v>37</v>
      </c>
      <c r="E576" t="s">
        <v>173</v>
      </c>
      <c r="F576" t="s">
        <v>173</v>
      </c>
      <c r="G576">
        <v>2</v>
      </c>
      <c r="H576">
        <v>4</v>
      </c>
      <c r="I576">
        <v>0</v>
      </c>
      <c r="J576">
        <v>0</v>
      </c>
      <c r="K576">
        <v>0</v>
      </c>
      <c r="L576">
        <v>19026</v>
      </c>
      <c r="M576">
        <v>0</v>
      </c>
      <c r="N576">
        <v>0</v>
      </c>
      <c r="O576">
        <v>0</v>
      </c>
      <c r="P576">
        <v>19026</v>
      </c>
      <c r="Q576" s="75">
        <v>45699.967488425929</v>
      </c>
      <c r="R576">
        <v>0</v>
      </c>
      <c r="S576">
        <v>0</v>
      </c>
      <c r="T576">
        <v>6</v>
      </c>
      <c r="V576" s="75">
        <v>45821.787344135802</v>
      </c>
      <c r="W576" s="75">
        <v>45821.787344135802</v>
      </c>
    </row>
    <row r="577" spans="1:23" x14ac:dyDescent="0.35">
      <c r="A577">
        <v>2024</v>
      </c>
      <c r="B577" t="s">
        <v>1343</v>
      </c>
      <c r="C577" t="s">
        <v>1344</v>
      </c>
      <c r="D577" t="s">
        <v>37</v>
      </c>
      <c r="E577" t="s">
        <v>173</v>
      </c>
      <c r="F577" t="s">
        <v>173</v>
      </c>
      <c r="G577">
        <v>240</v>
      </c>
      <c r="H577">
        <v>209</v>
      </c>
      <c r="I577">
        <v>10048</v>
      </c>
      <c r="J577">
        <v>14</v>
      </c>
      <c r="K577">
        <v>0</v>
      </c>
      <c r="L577">
        <v>263880.74</v>
      </c>
      <c r="M577">
        <v>0</v>
      </c>
      <c r="N577">
        <v>0</v>
      </c>
      <c r="O577">
        <v>0</v>
      </c>
      <c r="P577">
        <v>263880.74</v>
      </c>
      <c r="Q577" s="75">
        <v>45716.769328703704</v>
      </c>
      <c r="R577">
        <v>0</v>
      </c>
      <c r="S577">
        <v>0</v>
      </c>
      <c r="T577">
        <v>1</v>
      </c>
      <c r="V577" s="75">
        <v>45821.787344135802</v>
      </c>
      <c r="W577" s="75">
        <v>45821.787344135802</v>
      </c>
    </row>
    <row r="578" spans="1:23" x14ac:dyDescent="0.35">
      <c r="A578">
        <v>2024</v>
      </c>
      <c r="B578" t="s">
        <v>1345</v>
      </c>
      <c r="C578" t="s">
        <v>1346</v>
      </c>
      <c r="D578" t="s">
        <v>40</v>
      </c>
      <c r="E578" t="s">
        <v>173</v>
      </c>
      <c r="F578" t="s">
        <v>173</v>
      </c>
      <c r="G578">
        <v>1519</v>
      </c>
      <c r="H578">
        <v>18638.75</v>
      </c>
      <c r="I578">
        <v>37518</v>
      </c>
      <c r="J578">
        <v>2486</v>
      </c>
      <c r="K578">
        <v>0</v>
      </c>
      <c r="L578">
        <v>1028699.22</v>
      </c>
      <c r="M578">
        <v>0</v>
      </c>
      <c r="N578">
        <v>0</v>
      </c>
      <c r="O578">
        <v>0</v>
      </c>
      <c r="P578">
        <v>1028699.22</v>
      </c>
      <c r="Q578" s="75">
        <v>45743.140057870369</v>
      </c>
      <c r="R578">
        <v>0</v>
      </c>
      <c r="S578">
        <v>1</v>
      </c>
      <c r="T578">
        <v>4</v>
      </c>
      <c r="V578" s="75">
        <v>45821.787344135802</v>
      </c>
      <c r="W578" s="75">
        <v>45821.787344135802</v>
      </c>
    </row>
    <row r="579" spans="1:23" x14ac:dyDescent="0.35">
      <c r="A579">
        <v>2024</v>
      </c>
      <c r="B579" t="s">
        <v>1347</v>
      </c>
      <c r="C579" t="s">
        <v>1348</v>
      </c>
      <c r="D579" t="s">
        <v>37</v>
      </c>
      <c r="E579" t="s">
        <v>173</v>
      </c>
      <c r="F579" t="s">
        <v>173</v>
      </c>
      <c r="G579">
        <v>20</v>
      </c>
      <c r="H579">
        <v>304</v>
      </c>
      <c r="I579">
        <v>525</v>
      </c>
      <c r="J579">
        <v>659</v>
      </c>
      <c r="K579">
        <v>0</v>
      </c>
      <c r="L579">
        <v>305500</v>
      </c>
      <c r="M579">
        <v>0</v>
      </c>
      <c r="N579">
        <v>0</v>
      </c>
      <c r="O579">
        <v>0</v>
      </c>
      <c r="P579">
        <v>305500</v>
      </c>
      <c r="Q579" s="75">
        <v>45747.903356481482</v>
      </c>
      <c r="R579">
        <v>0</v>
      </c>
      <c r="S579">
        <v>1</v>
      </c>
      <c r="T579">
        <v>1</v>
      </c>
      <c r="V579" s="75">
        <v>45821.787344135802</v>
      </c>
      <c r="W579" s="75">
        <v>45821.787344135802</v>
      </c>
    </row>
    <row r="580" spans="1:23" x14ac:dyDescent="0.35">
      <c r="A580">
        <v>2024</v>
      </c>
      <c r="B580" t="s">
        <v>1349</v>
      </c>
      <c r="C580" t="s">
        <v>1350</v>
      </c>
      <c r="D580" t="s">
        <v>37</v>
      </c>
      <c r="E580" t="s">
        <v>173</v>
      </c>
      <c r="F580" t="s">
        <v>173</v>
      </c>
      <c r="G580">
        <v>6429</v>
      </c>
      <c r="H580">
        <v>5980.25</v>
      </c>
      <c r="I580">
        <v>78096</v>
      </c>
      <c r="J580">
        <v>40939</v>
      </c>
      <c r="K580">
        <v>0</v>
      </c>
      <c r="L580">
        <v>16510333</v>
      </c>
      <c r="M580">
        <v>0</v>
      </c>
      <c r="N580">
        <v>0</v>
      </c>
      <c r="O580">
        <v>0</v>
      </c>
      <c r="P580">
        <v>16510333</v>
      </c>
      <c r="Q580" s="75">
        <v>45755.827476851853</v>
      </c>
      <c r="R580">
        <v>0</v>
      </c>
      <c r="S580">
        <v>1</v>
      </c>
      <c r="T580">
        <v>1</v>
      </c>
      <c r="V580" s="75">
        <v>45821.787344135802</v>
      </c>
      <c r="W580" s="75">
        <v>45821.787344135802</v>
      </c>
    </row>
    <row r="581" spans="1:23" x14ac:dyDescent="0.35">
      <c r="A581">
        <v>2024</v>
      </c>
      <c r="B581" t="s">
        <v>1351</v>
      </c>
      <c r="C581" t="s">
        <v>1352</v>
      </c>
      <c r="D581" t="s">
        <v>38</v>
      </c>
      <c r="E581" t="s">
        <v>173</v>
      </c>
      <c r="F581" t="s">
        <v>173</v>
      </c>
      <c r="G581">
        <v>138</v>
      </c>
      <c r="H581">
        <v>1411.25</v>
      </c>
      <c r="I581">
        <v>4858</v>
      </c>
      <c r="J581">
        <v>12965</v>
      </c>
      <c r="K581">
        <v>0</v>
      </c>
      <c r="L581">
        <v>144975</v>
      </c>
      <c r="M581">
        <v>0</v>
      </c>
      <c r="N581">
        <v>0</v>
      </c>
      <c r="O581">
        <v>0</v>
      </c>
      <c r="P581">
        <v>144975</v>
      </c>
      <c r="Q581" s="75">
        <v>45726.65483796296</v>
      </c>
      <c r="R581">
        <v>0</v>
      </c>
      <c r="S581">
        <v>0</v>
      </c>
      <c r="T581">
        <v>2</v>
      </c>
      <c r="V581" s="75">
        <v>45821.787344135802</v>
      </c>
      <c r="W581" s="75">
        <v>45821.787344135802</v>
      </c>
    </row>
    <row r="582" spans="1:23" x14ac:dyDescent="0.35">
      <c r="A582">
        <v>2024</v>
      </c>
      <c r="B582" t="s">
        <v>1353</v>
      </c>
      <c r="C582" t="s">
        <v>1354</v>
      </c>
      <c r="D582" t="s">
        <v>37</v>
      </c>
      <c r="E582" t="s">
        <v>173</v>
      </c>
      <c r="F582" t="s">
        <v>173</v>
      </c>
      <c r="G582">
        <v>71</v>
      </c>
      <c r="H582">
        <v>414.5</v>
      </c>
      <c r="I582">
        <v>11164</v>
      </c>
      <c r="J582">
        <v>3876</v>
      </c>
      <c r="K582">
        <v>0</v>
      </c>
      <c r="L582">
        <v>11760</v>
      </c>
      <c r="M582">
        <v>0</v>
      </c>
      <c r="N582">
        <v>0</v>
      </c>
      <c r="O582">
        <v>0</v>
      </c>
      <c r="P582">
        <v>11760</v>
      </c>
      <c r="Q582" s="75">
        <v>45736.576516203706</v>
      </c>
      <c r="R582">
        <v>0</v>
      </c>
      <c r="S582">
        <v>1</v>
      </c>
      <c r="T582">
        <v>6</v>
      </c>
      <c r="V582" s="75">
        <v>45821.787344135802</v>
      </c>
      <c r="W582" s="75">
        <v>45821.787344135802</v>
      </c>
    </row>
    <row r="583" spans="1:23" x14ac:dyDescent="0.35">
      <c r="A583">
        <v>2024</v>
      </c>
      <c r="B583" t="s">
        <v>1355</v>
      </c>
      <c r="C583" t="s">
        <v>1356</v>
      </c>
      <c r="D583" t="s">
        <v>37</v>
      </c>
      <c r="E583" t="s">
        <v>173</v>
      </c>
      <c r="F583" t="s">
        <v>173</v>
      </c>
      <c r="G583">
        <v>1</v>
      </c>
      <c r="H583">
        <v>31.25</v>
      </c>
      <c r="I583">
        <v>140</v>
      </c>
      <c r="J583">
        <v>0</v>
      </c>
      <c r="K583">
        <v>0</v>
      </c>
      <c r="L583">
        <v>730000</v>
      </c>
      <c r="M583">
        <v>0</v>
      </c>
      <c r="N583">
        <v>0</v>
      </c>
      <c r="O583">
        <v>0</v>
      </c>
      <c r="P583">
        <v>730000</v>
      </c>
      <c r="Q583" s="75">
        <v>45707.698182870372</v>
      </c>
      <c r="R583">
        <v>0</v>
      </c>
      <c r="S583">
        <v>0</v>
      </c>
      <c r="T583">
        <v>1</v>
      </c>
      <c r="V583" s="75">
        <v>45821.787344135802</v>
      </c>
      <c r="W583" s="75">
        <v>45821.787344135802</v>
      </c>
    </row>
    <row r="584" spans="1:23" x14ac:dyDescent="0.35">
      <c r="A584">
        <v>2024</v>
      </c>
      <c r="B584" t="s">
        <v>1357</v>
      </c>
      <c r="C584" t="s">
        <v>1358</v>
      </c>
      <c r="D584" t="s">
        <v>37</v>
      </c>
      <c r="E584" t="s">
        <v>173</v>
      </c>
      <c r="F584" t="s">
        <v>173</v>
      </c>
      <c r="G584">
        <v>28</v>
      </c>
      <c r="H584">
        <v>675.5</v>
      </c>
      <c r="I584">
        <v>1326</v>
      </c>
      <c r="J584">
        <v>0</v>
      </c>
      <c r="K584">
        <v>0</v>
      </c>
      <c r="L584">
        <v>8416763</v>
      </c>
      <c r="M584">
        <v>0</v>
      </c>
      <c r="N584">
        <v>0</v>
      </c>
      <c r="O584">
        <v>0</v>
      </c>
      <c r="P584">
        <v>8416763</v>
      </c>
      <c r="Q584" s="75">
        <v>45698.864756944444</v>
      </c>
      <c r="R584">
        <v>0</v>
      </c>
      <c r="S584">
        <v>0</v>
      </c>
      <c r="T584">
        <v>1</v>
      </c>
      <c r="V584" s="75">
        <v>45821.787344135802</v>
      </c>
      <c r="W584" s="75">
        <v>45821.787344135802</v>
      </c>
    </row>
    <row r="585" spans="1:23" x14ac:dyDescent="0.35">
      <c r="A585">
        <v>2024</v>
      </c>
      <c r="B585" t="s">
        <v>1359</v>
      </c>
      <c r="C585" t="s">
        <v>1360</v>
      </c>
      <c r="D585" t="s">
        <v>37</v>
      </c>
      <c r="E585" t="s">
        <v>173</v>
      </c>
      <c r="F585" t="s">
        <v>173</v>
      </c>
      <c r="G585">
        <v>28</v>
      </c>
      <c r="H585">
        <v>465.5</v>
      </c>
      <c r="I585">
        <v>5620</v>
      </c>
      <c r="J585">
        <v>1897</v>
      </c>
      <c r="K585">
        <v>0</v>
      </c>
      <c r="L585">
        <v>125993</v>
      </c>
      <c r="M585">
        <v>0</v>
      </c>
      <c r="N585">
        <v>0</v>
      </c>
      <c r="O585">
        <v>0</v>
      </c>
      <c r="P585">
        <v>125993</v>
      </c>
      <c r="Q585" s="75">
        <v>45747.887164351851</v>
      </c>
      <c r="R585">
        <v>0</v>
      </c>
      <c r="S585">
        <v>1</v>
      </c>
      <c r="T585">
        <v>1</v>
      </c>
      <c r="V585" s="75">
        <v>45821.787344135802</v>
      </c>
      <c r="W585" s="75">
        <v>45821.787344135802</v>
      </c>
    </row>
    <row r="586" spans="1:23" x14ac:dyDescent="0.35">
      <c r="A586">
        <v>2024</v>
      </c>
      <c r="B586" t="s">
        <v>1361</v>
      </c>
      <c r="C586" t="s">
        <v>1362</v>
      </c>
      <c r="D586" t="s">
        <v>37</v>
      </c>
      <c r="E586" t="s">
        <v>173</v>
      </c>
      <c r="F586" t="s">
        <v>173</v>
      </c>
      <c r="G586">
        <v>116</v>
      </c>
      <c r="H586">
        <v>569</v>
      </c>
      <c r="I586">
        <v>358</v>
      </c>
      <c r="J586">
        <v>10133</v>
      </c>
      <c r="K586">
        <v>0</v>
      </c>
      <c r="L586">
        <v>11021000</v>
      </c>
      <c r="M586">
        <v>0</v>
      </c>
      <c r="N586">
        <v>0</v>
      </c>
      <c r="O586">
        <v>0</v>
      </c>
      <c r="P586">
        <v>11021000</v>
      </c>
      <c r="Q586" s="75">
        <v>45729.479201388887</v>
      </c>
      <c r="R586">
        <v>0</v>
      </c>
      <c r="S586">
        <v>0</v>
      </c>
      <c r="T586">
        <v>7</v>
      </c>
      <c r="V586" s="75">
        <v>45821.787344135802</v>
      </c>
      <c r="W586" s="75">
        <v>45821.787344135802</v>
      </c>
    </row>
    <row r="587" spans="1:23" x14ac:dyDescent="0.35">
      <c r="A587">
        <v>2024</v>
      </c>
      <c r="B587" t="s">
        <v>1363</v>
      </c>
      <c r="C587" t="s">
        <v>1364</v>
      </c>
      <c r="D587" t="s">
        <v>37</v>
      </c>
      <c r="E587" t="s">
        <v>173</v>
      </c>
      <c r="F587" t="s">
        <v>173</v>
      </c>
      <c r="G587">
        <v>124</v>
      </c>
      <c r="H587">
        <v>1215</v>
      </c>
      <c r="I587">
        <v>1171</v>
      </c>
      <c r="J587">
        <v>887</v>
      </c>
      <c r="K587">
        <v>0</v>
      </c>
      <c r="L587">
        <v>1022849</v>
      </c>
      <c r="M587">
        <v>0</v>
      </c>
      <c r="N587">
        <v>0</v>
      </c>
      <c r="O587">
        <v>0</v>
      </c>
      <c r="P587">
        <v>1022849</v>
      </c>
      <c r="Q587" s="75">
        <v>45666.815300925926</v>
      </c>
      <c r="R587">
        <v>0</v>
      </c>
      <c r="S587">
        <v>1</v>
      </c>
      <c r="T587">
        <v>1</v>
      </c>
      <c r="V587" s="75">
        <v>45821.787344135802</v>
      </c>
      <c r="W587" s="75">
        <v>45821.787344135802</v>
      </c>
    </row>
    <row r="588" spans="1:23" x14ac:dyDescent="0.35">
      <c r="A588">
        <v>2024</v>
      </c>
      <c r="B588" t="s">
        <v>1365</v>
      </c>
      <c r="C588" t="s">
        <v>1366</v>
      </c>
      <c r="D588" t="s">
        <v>37</v>
      </c>
      <c r="E588" t="s">
        <v>173</v>
      </c>
      <c r="F588" t="s">
        <v>173</v>
      </c>
      <c r="G588">
        <v>19</v>
      </c>
      <c r="H588">
        <v>321</v>
      </c>
      <c r="I588">
        <v>78114</v>
      </c>
      <c r="J588">
        <v>9734</v>
      </c>
      <c r="K588">
        <v>0</v>
      </c>
      <c r="L588">
        <v>314004</v>
      </c>
      <c r="M588">
        <v>0</v>
      </c>
      <c r="N588">
        <v>0</v>
      </c>
      <c r="O588">
        <v>0</v>
      </c>
      <c r="P588">
        <v>314004</v>
      </c>
      <c r="Q588" s="75">
        <v>45672.004004629627</v>
      </c>
      <c r="R588">
        <v>0</v>
      </c>
      <c r="S588">
        <v>0</v>
      </c>
      <c r="T588">
        <v>1</v>
      </c>
      <c r="V588" s="75">
        <v>45821.787344135802</v>
      </c>
      <c r="W588" s="75">
        <v>45821.787344135802</v>
      </c>
    </row>
    <row r="589" spans="1:23" x14ac:dyDescent="0.35">
      <c r="A589">
        <v>2024</v>
      </c>
      <c r="B589" t="s">
        <v>1367</v>
      </c>
      <c r="C589" t="s">
        <v>1368</v>
      </c>
      <c r="D589" t="s">
        <v>40</v>
      </c>
      <c r="E589" t="s">
        <v>173</v>
      </c>
      <c r="F589" t="s">
        <v>173</v>
      </c>
      <c r="G589">
        <v>74</v>
      </c>
      <c r="H589">
        <v>2334</v>
      </c>
      <c r="I589">
        <v>645</v>
      </c>
      <c r="J589">
        <v>0</v>
      </c>
      <c r="K589">
        <v>0</v>
      </c>
      <c r="L589">
        <v>40000</v>
      </c>
      <c r="M589">
        <v>0</v>
      </c>
      <c r="N589">
        <v>0</v>
      </c>
      <c r="O589">
        <v>0</v>
      </c>
      <c r="P589">
        <v>40000</v>
      </c>
      <c r="Q589" s="75">
        <v>45732.959050925929</v>
      </c>
      <c r="R589">
        <v>0</v>
      </c>
      <c r="S589">
        <v>0</v>
      </c>
      <c r="T589">
        <v>4</v>
      </c>
      <c r="V589" s="75">
        <v>45821.787344135802</v>
      </c>
      <c r="W589" s="75">
        <v>45821.787344135802</v>
      </c>
    </row>
    <row r="590" spans="1:23" x14ac:dyDescent="0.35">
      <c r="A590">
        <v>2024</v>
      </c>
      <c r="B590" t="s">
        <v>1369</v>
      </c>
      <c r="C590" t="s">
        <v>1370</v>
      </c>
      <c r="D590" t="s">
        <v>37</v>
      </c>
      <c r="E590" t="s">
        <v>173</v>
      </c>
      <c r="F590" t="s">
        <v>173</v>
      </c>
      <c r="G590">
        <v>45</v>
      </c>
      <c r="H590">
        <v>354.5</v>
      </c>
      <c r="I590">
        <v>641</v>
      </c>
      <c r="J590">
        <v>139</v>
      </c>
      <c r="K590">
        <v>0</v>
      </c>
      <c r="L590">
        <v>2102931</v>
      </c>
      <c r="M590">
        <v>0</v>
      </c>
      <c r="N590">
        <v>0</v>
      </c>
      <c r="O590">
        <v>0</v>
      </c>
      <c r="P590">
        <v>2102931</v>
      </c>
      <c r="Q590" s="75">
        <v>45723.673333333332</v>
      </c>
      <c r="R590">
        <v>0</v>
      </c>
      <c r="S590">
        <v>0</v>
      </c>
      <c r="T590">
        <v>1</v>
      </c>
      <c r="V590" s="75">
        <v>45821.787344135802</v>
      </c>
      <c r="W590" s="75">
        <v>45821.787344135802</v>
      </c>
    </row>
    <row r="591" spans="1:23" x14ac:dyDescent="0.35">
      <c r="A591">
        <v>2024</v>
      </c>
      <c r="B591" t="s">
        <v>1371</v>
      </c>
      <c r="C591" t="s">
        <v>1372</v>
      </c>
      <c r="D591" t="s">
        <v>38</v>
      </c>
      <c r="E591" t="s">
        <v>173</v>
      </c>
      <c r="F591" t="s">
        <v>173</v>
      </c>
      <c r="G591">
        <v>12</v>
      </c>
      <c r="H591">
        <v>171</v>
      </c>
      <c r="I591">
        <v>1375</v>
      </c>
      <c r="J591">
        <v>2877</v>
      </c>
      <c r="K591">
        <v>0</v>
      </c>
      <c r="L591">
        <v>10500</v>
      </c>
      <c r="M591">
        <v>0</v>
      </c>
      <c r="N591">
        <v>0</v>
      </c>
      <c r="O591">
        <v>0</v>
      </c>
      <c r="P591">
        <v>10500</v>
      </c>
      <c r="Q591" s="75">
        <v>45694.573657407411</v>
      </c>
      <c r="R591">
        <v>0</v>
      </c>
      <c r="S591">
        <v>1</v>
      </c>
      <c r="T591">
        <v>2</v>
      </c>
      <c r="V591" s="75">
        <v>45821.787344135802</v>
      </c>
      <c r="W591" s="75">
        <v>45821.787344135802</v>
      </c>
    </row>
    <row r="592" spans="1:23" x14ac:dyDescent="0.35">
      <c r="A592">
        <v>2024</v>
      </c>
      <c r="B592" t="s">
        <v>1373</v>
      </c>
      <c r="C592" t="s">
        <v>1374</v>
      </c>
      <c r="D592" t="s">
        <v>37</v>
      </c>
      <c r="E592" t="s">
        <v>173</v>
      </c>
      <c r="F592" t="s">
        <v>173</v>
      </c>
      <c r="G592">
        <v>183</v>
      </c>
      <c r="H592">
        <v>141.75</v>
      </c>
      <c r="I592">
        <v>4924</v>
      </c>
      <c r="J592">
        <v>2106</v>
      </c>
      <c r="K592">
        <v>0</v>
      </c>
      <c r="L592">
        <v>2460311.46</v>
      </c>
      <c r="M592">
        <v>0</v>
      </c>
      <c r="N592">
        <v>0</v>
      </c>
      <c r="O592">
        <v>0</v>
      </c>
      <c r="P592">
        <v>2460311.46</v>
      </c>
      <c r="Q592" s="75">
        <v>45706.676921296297</v>
      </c>
      <c r="R592">
        <v>0</v>
      </c>
      <c r="S592">
        <v>1</v>
      </c>
      <c r="T592">
        <v>1</v>
      </c>
      <c r="V592" s="75">
        <v>45821.787344135802</v>
      </c>
      <c r="W592" s="75">
        <v>45821.787344135802</v>
      </c>
    </row>
    <row r="593" spans="1:23" x14ac:dyDescent="0.35">
      <c r="A593">
        <v>2024</v>
      </c>
      <c r="B593" t="s">
        <v>1375</v>
      </c>
      <c r="C593" t="s">
        <v>1376</v>
      </c>
      <c r="D593" t="s">
        <v>38</v>
      </c>
      <c r="E593" t="s">
        <v>173</v>
      </c>
      <c r="F593" t="s">
        <v>173</v>
      </c>
      <c r="G593">
        <v>49</v>
      </c>
      <c r="H593">
        <v>26</v>
      </c>
      <c r="I593">
        <v>5055</v>
      </c>
      <c r="J593">
        <v>13</v>
      </c>
      <c r="K593">
        <v>0</v>
      </c>
      <c r="L593">
        <v>150</v>
      </c>
      <c r="M593">
        <v>0</v>
      </c>
      <c r="N593">
        <v>0</v>
      </c>
      <c r="O593">
        <v>0</v>
      </c>
      <c r="P593">
        <v>150</v>
      </c>
      <c r="Q593" s="75">
        <v>45730.008344907408</v>
      </c>
      <c r="R593">
        <v>0</v>
      </c>
      <c r="S593">
        <v>0</v>
      </c>
      <c r="T593">
        <v>7</v>
      </c>
      <c r="V593" s="75">
        <v>45821.787344135802</v>
      </c>
      <c r="W593" s="75">
        <v>45821.787344135802</v>
      </c>
    </row>
    <row r="594" spans="1:23" x14ac:dyDescent="0.35">
      <c r="A594">
        <v>2024</v>
      </c>
      <c r="B594" t="s">
        <v>1377</v>
      </c>
      <c r="C594" t="s">
        <v>1378</v>
      </c>
      <c r="D594" t="s">
        <v>37</v>
      </c>
      <c r="E594" t="s">
        <v>173</v>
      </c>
      <c r="F594" t="s">
        <v>173</v>
      </c>
      <c r="G594">
        <v>4</v>
      </c>
      <c r="H594">
        <v>155</v>
      </c>
      <c r="I594">
        <v>1265</v>
      </c>
      <c r="J594">
        <v>57</v>
      </c>
      <c r="K594">
        <v>0</v>
      </c>
      <c r="L594">
        <v>629190</v>
      </c>
      <c r="M594">
        <v>0</v>
      </c>
      <c r="N594">
        <v>0</v>
      </c>
      <c r="O594">
        <v>0</v>
      </c>
      <c r="P594">
        <v>629190</v>
      </c>
      <c r="Q594" s="75">
        <v>45726.026377314818</v>
      </c>
      <c r="R594">
        <v>0</v>
      </c>
      <c r="S594">
        <v>0</v>
      </c>
      <c r="T594">
        <v>1</v>
      </c>
      <c r="V594" s="75">
        <v>45821.787344135802</v>
      </c>
      <c r="W594" s="75">
        <v>45821.787344135802</v>
      </c>
    </row>
    <row r="595" spans="1:23" x14ac:dyDescent="0.35">
      <c r="A595">
        <v>2024</v>
      </c>
      <c r="B595" t="s">
        <v>1379</v>
      </c>
      <c r="C595" t="s">
        <v>1380</v>
      </c>
      <c r="D595" t="s">
        <v>40</v>
      </c>
      <c r="E595" t="s">
        <v>173</v>
      </c>
      <c r="F595" t="s">
        <v>173</v>
      </c>
      <c r="G595">
        <v>20</v>
      </c>
      <c r="H595">
        <v>101.25</v>
      </c>
      <c r="I595">
        <v>645</v>
      </c>
      <c r="J595">
        <v>18</v>
      </c>
      <c r="K595">
        <v>0</v>
      </c>
      <c r="L595">
        <v>232860</v>
      </c>
      <c r="M595">
        <v>0</v>
      </c>
      <c r="N595">
        <v>0</v>
      </c>
      <c r="O595">
        <v>0</v>
      </c>
      <c r="P595">
        <v>232860</v>
      </c>
      <c r="Q595" s="75">
        <v>45750.389606481483</v>
      </c>
      <c r="R595">
        <v>0</v>
      </c>
      <c r="S595">
        <v>0</v>
      </c>
      <c r="T595">
        <v>4</v>
      </c>
      <c r="V595" s="75">
        <v>45821.787344135802</v>
      </c>
      <c r="W595" s="75">
        <v>45821.787344135802</v>
      </c>
    </row>
    <row r="596" spans="1:23" x14ac:dyDescent="0.35">
      <c r="A596">
        <v>2024</v>
      </c>
      <c r="B596" t="s">
        <v>1381</v>
      </c>
      <c r="C596" t="s">
        <v>1382</v>
      </c>
      <c r="D596" t="s">
        <v>37</v>
      </c>
      <c r="E596" t="s">
        <v>173</v>
      </c>
      <c r="F596" t="s">
        <v>173</v>
      </c>
      <c r="G596">
        <v>6</v>
      </c>
      <c r="H596">
        <v>126</v>
      </c>
      <c r="I596">
        <v>284</v>
      </c>
      <c r="J596">
        <v>137</v>
      </c>
      <c r="K596">
        <v>0</v>
      </c>
      <c r="L596">
        <v>452782</v>
      </c>
      <c r="M596">
        <v>0</v>
      </c>
      <c r="N596">
        <v>0</v>
      </c>
      <c r="O596">
        <v>0</v>
      </c>
      <c r="P596">
        <v>452782</v>
      </c>
      <c r="Q596" s="75">
        <v>45741.651145833333</v>
      </c>
      <c r="R596">
        <v>0</v>
      </c>
      <c r="S596">
        <v>0</v>
      </c>
      <c r="T596">
        <v>1</v>
      </c>
      <c r="V596" s="75">
        <v>45821.787344135802</v>
      </c>
      <c r="W596" s="75">
        <v>45821.787344135802</v>
      </c>
    </row>
    <row r="597" spans="1:23" x14ac:dyDescent="0.35">
      <c r="A597">
        <v>2024</v>
      </c>
      <c r="B597" t="s">
        <v>1383</v>
      </c>
      <c r="C597" t="s">
        <v>1384</v>
      </c>
      <c r="D597" t="s">
        <v>39</v>
      </c>
      <c r="E597" t="s">
        <v>173</v>
      </c>
      <c r="F597" t="s">
        <v>173</v>
      </c>
      <c r="G597">
        <v>35</v>
      </c>
      <c r="H597">
        <v>89</v>
      </c>
      <c r="I597">
        <v>484</v>
      </c>
      <c r="J597">
        <v>672</v>
      </c>
      <c r="K597">
        <v>0</v>
      </c>
      <c r="L597">
        <v>1800</v>
      </c>
      <c r="M597">
        <v>0</v>
      </c>
      <c r="N597">
        <v>0</v>
      </c>
      <c r="O597">
        <v>0</v>
      </c>
      <c r="P597">
        <v>1800</v>
      </c>
      <c r="Q597" s="75">
        <v>45743.81454861111</v>
      </c>
      <c r="R597">
        <v>0</v>
      </c>
      <c r="S597">
        <v>1</v>
      </c>
      <c r="T597">
        <v>3</v>
      </c>
      <c r="V597" s="75">
        <v>45821.787344135802</v>
      </c>
      <c r="W597" s="75">
        <v>45821.787344135802</v>
      </c>
    </row>
    <row r="598" spans="1:23" x14ac:dyDescent="0.35">
      <c r="A598">
        <v>2024</v>
      </c>
      <c r="B598" t="s">
        <v>1385</v>
      </c>
      <c r="C598" t="s">
        <v>1386</v>
      </c>
      <c r="D598" t="s">
        <v>37</v>
      </c>
      <c r="E598" t="s">
        <v>173</v>
      </c>
      <c r="F598" t="s">
        <v>173</v>
      </c>
      <c r="G598">
        <v>21</v>
      </c>
      <c r="H598">
        <v>25.75</v>
      </c>
      <c r="I598">
        <v>542</v>
      </c>
      <c r="J598">
        <v>25</v>
      </c>
      <c r="K598">
        <v>0</v>
      </c>
      <c r="L598">
        <v>172668</v>
      </c>
      <c r="M598">
        <v>0</v>
      </c>
      <c r="N598">
        <v>0</v>
      </c>
      <c r="O598">
        <v>0</v>
      </c>
      <c r="P598">
        <v>172668</v>
      </c>
      <c r="Q598" s="75">
        <v>45747.044583333336</v>
      </c>
      <c r="R598">
        <v>0</v>
      </c>
      <c r="S598">
        <v>0</v>
      </c>
      <c r="T598">
        <v>1</v>
      </c>
      <c r="V598" s="75">
        <v>45821.787344135802</v>
      </c>
      <c r="W598" s="75">
        <v>45821.787344135802</v>
      </c>
    </row>
    <row r="599" spans="1:23" x14ac:dyDescent="0.35">
      <c r="A599">
        <v>2024</v>
      </c>
      <c r="B599" t="s">
        <v>1387</v>
      </c>
      <c r="C599" t="s">
        <v>1388</v>
      </c>
      <c r="D599" t="s">
        <v>37</v>
      </c>
      <c r="E599" t="s">
        <v>173</v>
      </c>
      <c r="F599" t="s">
        <v>173</v>
      </c>
      <c r="G599">
        <v>22</v>
      </c>
      <c r="H599">
        <v>42</v>
      </c>
      <c r="I599">
        <v>331</v>
      </c>
      <c r="J599">
        <v>79</v>
      </c>
      <c r="K599">
        <v>0</v>
      </c>
      <c r="L599">
        <v>4606</v>
      </c>
      <c r="M599">
        <v>0</v>
      </c>
      <c r="N599">
        <v>0</v>
      </c>
      <c r="O599">
        <v>0</v>
      </c>
      <c r="P599">
        <v>4606</v>
      </c>
      <c r="Q599" s="75">
        <v>45741.913298611114</v>
      </c>
      <c r="R599">
        <v>0</v>
      </c>
      <c r="S599">
        <v>0</v>
      </c>
      <c r="T599">
        <v>1</v>
      </c>
      <c r="V599" s="75">
        <v>45821.787344135802</v>
      </c>
      <c r="W599" s="75">
        <v>45821.787344135802</v>
      </c>
    </row>
    <row r="600" spans="1:23" x14ac:dyDescent="0.35">
      <c r="A600">
        <v>2024</v>
      </c>
      <c r="B600" t="s">
        <v>1389</v>
      </c>
      <c r="C600" t="s">
        <v>1390</v>
      </c>
      <c r="D600" t="s">
        <v>37</v>
      </c>
      <c r="E600" t="s">
        <v>173</v>
      </c>
      <c r="F600" t="s">
        <v>173</v>
      </c>
      <c r="G600">
        <v>52</v>
      </c>
      <c r="H600">
        <v>62</v>
      </c>
      <c r="I600">
        <v>4145</v>
      </c>
      <c r="J600">
        <v>0</v>
      </c>
      <c r="K600">
        <v>0</v>
      </c>
      <c r="L600">
        <v>5351228.5</v>
      </c>
      <c r="M600">
        <v>0</v>
      </c>
      <c r="N600">
        <v>0</v>
      </c>
      <c r="O600">
        <v>0</v>
      </c>
      <c r="P600">
        <v>5351228.5</v>
      </c>
      <c r="Q600" s="75">
        <v>45747.847719907404</v>
      </c>
      <c r="R600">
        <v>0</v>
      </c>
      <c r="S600">
        <v>0</v>
      </c>
      <c r="T600">
        <v>1</v>
      </c>
      <c r="V600" s="75">
        <v>45821.787344135802</v>
      </c>
      <c r="W600" s="75">
        <v>45821.787344135802</v>
      </c>
    </row>
    <row r="601" spans="1:23" x14ac:dyDescent="0.35">
      <c r="A601">
        <v>2024</v>
      </c>
      <c r="B601" t="s">
        <v>1391</v>
      </c>
      <c r="C601" t="s">
        <v>1392</v>
      </c>
      <c r="D601" t="s">
        <v>37</v>
      </c>
      <c r="E601" t="s">
        <v>173</v>
      </c>
      <c r="F601" t="s">
        <v>173</v>
      </c>
      <c r="G601">
        <v>35</v>
      </c>
      <c r="H601">
        <v>2142</v>
      </c>
      <c r="I601">
        <v>2865</v>
      </c>
      <c r="J601">
        <v>8</v>
      </c>
      <c r="K601">
        <v>0</v>
      </c>
      <c r="L601">
        <v>1664450</v>
      </c>
      <c r="M601">
        <v>0</v>
      </c>
      <c r="N601">
        <v>0</v>
      </c>
      <c r="O601">
        <v>0</v>
      </c>
      <c r="P601">
        <v>1664450</v>
      </c>
      <c r="Q601" s="75">
        <v>45693.657673611109</v>
      </c>
      <c r="R601">
        <v>0</v>
      </c>
      <c r="S601">
        <v>0</v>
      </c>
      <c r="T601">
        <v>1</v>
      </c>
      <c r="V601" s="75">
        <v>45821.787344135802</v>
      </c>
      <c r="W601" s="75">
        <v>45821.787344135802</v>
      </c>
    </row>
    <row r="602" spans="1:23" x14ac:dyDescent="0.35">
      <c r="A602">
        <v>2024</v>
      </c>
      <c r="B602" t="s">
        <v>1393</v>
      </c>
      <c r="C602" t="s">
        <v>1394</v>
      </c>
      <c r="D602" t="s">
        <v>37</v>
      </c>
      <c r="E602" t="s">
        <v>173</v>
      </c>
      <c r="F602" t="s">
        <v>173</v>
      </c>
      <c r="G602">
        <v>51</v>
      </c>
      <c r="H602">
        <v>239.75</v>
      </c>
      <c r="I602">
        <v>1184</v>
      </c>
      <c r="J602">
        <v>779</v>
      </c>
      <c r="K602">
        <v>0</v>
      </c>
      <c r="L602">
        <v>1</v>
      </c>
      <c r="M602">
        <v>0</v>
      </c>
      <c r="N602">
        <v>0</v>
      </c>
      <c r="O602">
        <v>0</v>
      </c>
      <c r="P602">
        <v>1</v>
      </c>
      <c r="Q602" s="75">
        <v>45740.580081018517</v>
      </c>
      <c r="R602">
        <v>0</v>
      </c>
      <c r="S602">
        <v>1</v>
      </c>
      <c r="T602">
        <v>1</v>
      </c>
      <c r="V602" s="75">
        <v>45821.787344135802</v>
      </c>
      <c r="W602" s="75">
        <v>45821.787344135802</v>
      </c>
    </row>
    <row r="603" spans="1:23" x14ac:dyDescent="0.35">
      <c r="A603">
        <v>2024</v>
      </c>
      <c r="B603" t="s">
        <v>1395</v>
      </c>
      <c r="C603" t="s">
        <v>1396</v>
      </c>
      <c r="D603" t="s">
        <v>38</v>
      </c>
      <c r="E603" t="s">
        <v>173</v>
      </c>
      <c r="F603" t="s">
        <v>173</v>
      </c>
      <c r="G603">
        <v>85</v>
      </c>
      <c r="H603">
        <v>95</v>
      </c>
      <c r="I603">
        <v>75</v>
      </c>
      <c r="J603">
        <v>1233</v>
      </c>
      <c r="K603">
        <v>0</v>
      </c>
      <c r="L603">
        <v>50006</v>
      </c>
      <c r="M603">
        <v>0</v>
      </c>
      <c r="N603">
        <v>0</v>
      </c>
      <c r="O603">
        <v>0</v>
      </c>
      <c r="P603">
        <v>50006</v>
      </c>
      <c r="Q603" s="75">
        <v>45748.129699074074</v>
      </c>
      <c r="R603">
        <v>0</v>
      </c>
      <c r="S603">
        <v>0</v>
      </c>
      <c r="T603">
        <v>2</v>
      </c>
      <c r="V603" s="75">
        <v>45821.787344135802</v>
      </c>
      <c r="W603" s="75">
        <v>45821.787344135802</v>
      </c>
    </row>
    <row r="604" spans="1:23" x14ac:dyDescent="0.35">
      <c r="A604">
        <v>2024</v>
      </c>
      <c r="B604" t="s">
        <v>1397</v>
      </c>
      <c r="C604" t="s">
        <v>1398</v>
      </c>
      <c r="D604" t="s">
        <v>37</v>
      </c>
      <c r="E604" t="s">
        <v>173</v>
      </c>
      <c r="F604" t="s">
        <v>173</v>
      </c>
      <c r="G604">
        <v>557</v>
      </c>
      <c r="H604">
        <v>294.31</v>
      </c>
      <c r="I604">
        <v>3570</v>
      </c>
      <c r="J604">
        <v>12324</v>
      </c>
      <c r="K604">
        <v>0</v>
      </c>
      <c r="L604">
        <v>61384.46</v>
      </c>
      <c r="M604">
        <v>0</v>
      </c>
      <c r="N604">
        <v>0</v>
      </c>
      <c r="O604">
        <v>0</v>
      </c>
      <c r="P604">
        <v>61384.46</v>
      </c>
      <c r="Q604" s="75">
        <v>45722.717824074076</v>
      </c>
      <c r="R604">
        <v>0</v>
      </c>
      <c r="S604">
        <v>0</v>
      </c>
      <c r="T604">
        <v>1</v>
      </c>
      <c r="V604" s="75">
        <v>45821.787344135802</v>
      </c>
      <c r="W604" s="75">
        <v>45821.787344135802</v>
      </c>
    </row>
    <row r="605" spans="1:23" x14ac:dyDescent="0.35">
      <c r="A605">
        <v>2024</v>
      </c>
      <c r="B605" t="s">
        <v>1399</v>
      </c>
      <c r="C605" t="s">
        <v>1400</v>
      </c>
      <c r="D605" t="s">
        <v>44</v>
      </c>
      <c r="E605" t="s">
        <v>173</v>
      </c>
      <c r="F605" t="s">
        <v>173</v>
      </c>
      <c r="G605">
        <v>401</v>
      </c>
      <c r="H605">
        <v>518.75</v>
      </c>
      <c r="I605">
        <v>15734</v>
      </c>
      <c r="J605">
        <v>8018</v>
      </c>
      <c r="K605">
        <v>0</v>
      </c>
      <c r="L605">
        <v>206285</v>
      </c>
      <c r="M605">
        <v>0</v>
      </c>
      <c r="N605">
        <v>0</v>
      </c>
      <c r="O605">
        <v>0</v>
      </c>
      <c r="P605">
        <v>206285</v>
      </c>
      <c r="Q605" s="75">
        <v>45741.655729166669</v>
      </c>
      <c r="R605">
        <v>0</v>
      </c>
      <c r="S605">
        <v>0</v>
      </c>
      <c r="T605">
        <v>8</v>
      </c>
      <c r="V605" s="75">
        <v>45821.787344135802</v>
      </c>
      <c r="W605" s="75">
        <v>45821.787344135802</v>
      </c>
    </row>
    <row r="606" spans="1:23" x14ac:dyDescent="0.35">
      <c r="A606">
        <v>2024</v>
      </c>
      <c r="B606" t="s">
        <v>1401</v>
      </c>
      <c r="C606" t="s">
        <v>1402</v>
      </c>
      <c r="D606" t="s">
        <v>39</v>
      </c>
      <c r="E606" t="s">
        <v>173</v>
      </c>
      <c r="F606" t="s">
        <v>173</v>
      </c>
      <c r="G606">
        <v>167</v>
      </c>
      <c r="H606">
        <v>343.5</v>
      </c>
      <c r="I606">
        <v>1413</v>
      </c>
      <c r="J606">
        <v>4021</v>
      </c>
      <c r="K606">
        <v>0</v>
      </c>
      <c r="L606">
        <v>6000</v>
      </c>
      <c r="M606">
        <v>0</v>
      </c>
      <c r="N606">
        <v>0</v>
      </c>
      <c r="O606">
        <v>0</v>
      </c>
      <c r="P606">
        <v>6000</v>
      </c>
      <c r="Q606" s="75">
        <v>45748.194837962961</v>
      </c>
      <c r="R606">
        <v>0</v>
      </c>
      <c r="S606">
        <v>1</v>
      </c>
      <c r="T606">
        <v>3</v>
      </c>
      <c r="V606" s="75">
        <v>45821.787344135802</v>
      </c>
      <c r="W606" s="75">
        <v>45821.787344135802</v>
      </c>
    </row>
    <row r="607" spans="1:23" x14ac:dyDescent="0.35">
      <c r="A607">
        <v>2024</v>
      </c>
      <c r="B607" t="s">
        <v>1403</v>
      </c>
      <c r="C607" t="s">
        <v>1404</v>
      </c>
      <c r="D607" t="s">
        <v>38</v>
      </c>
      <c r="E607" t="s">
        <v>173</v>
      </c>
      <c r="F607" t="s">
        <v>173</v>
      </c>
      <c r="G607">
        <v>110</v>
      </c>
      <c r="H607">
        <v>3946</v>
      </c>
      <c r="I607">
        <v>59689</v>
      </c>
      <c r="J607">
        <v>310</v>
      </c>
      <c r="K607">
        <v>0</v>
      </c>
      <c r="L607">
        <v>35869</v>
      </c>
      <c r="M607">
        <v>0</v>
      </c>
      <c r="N607">
        <v>0</v>
      </c>
      <c r="O607">
        <v>0</v>
      </c>
      <c r="P607">
        <v>35869</v>
      </c>
      <c r="Q607" s="75">
        <v>45720.505335648151</v>
      </c>
      <c r="R607">
        <v>0</v>
      </c>
      <c r="S607">
        <v>0</v>
      </c>
      <c r="T607">
        <v>2</v>
      </c>
      <c r="V607" s="75">
        <v>45821.787344135802</v>
      </c>
      <c r="W607" s="75">
        <v>45821.787344135802</v>
      </c>
    </row>
    <row r="608" spans="1:23" x14ac:dyDescent="0.35">
      <c r="A608">
        <v>2024</v>
      </c>
      <c r="B608" t="s">
        <v>1405</v>
      </c>
      <c r="C608" t="s">
        <v>1406</v>
      </c>
      <c r="D608" t="s">
        <v>40</v>
      </c>
      <c r="E608" t="s">
        <v>173</v>
      </c>
      <c r="F608" t="s">
        <v>173</v>
      </c>
      <c r="G608">
        <v>11</v>
      </c>
      <c r="H608">
        <v>34.5</v>
      </c>
      <c r="I608">
        <v>500</v>
      </c>
      <c r="J608">
        <v>14</v>
      </c>
      <c r="K608">
        <v>0</v>
      </c>
      <c r="L608">
        <v>29655</v>
      </c>
      <c r="M608">
        <v>0</v>
      </c>
      <c r="N608">
        <v>0</v>
      </c>
      <c r="O608">
        <v>0</v>
      </c>
      <c r="P608">
        <v>29655</v>
      </c>
      <c r="Q608" s="75">
        <v>45740.821643518517</v>
      </c>
      <c r="R608">
        <v>0</v>
      </c>
      <c r="S608">
        <v>0</v>
      </c>
      <c r="T608">
        <v>4</v>
      </c>
      <c r="V608" s="75">
        <v>45821.787344135802</v>
      </c>
      <c r="W608" s="75">
        <v>45821.787344135802</v>
      </c>
    </row>
    <row r="609" spans="1:23" x14ac:dyDescent="0.35">
      <c r="A609">
        <v>2024</v>
      </c>
      <c r="B609" t="s">
        <v>1407</v>
      </c>
      <c r="C609" t="s">
        <v>1408</v>
      </c>
      <c r="D609" t="s">
        <v>37</v>
      </c>
      <c r="E609" t="s">
        <v>173</v>
      </c>
      <c r="F609" t="s">
        <v>173</v>
      </c>
      <c r="G609">
        <v>148</v>
      </c>
      <c r="H609">
        <v>274.5</v>
      </c>
      <c r="I609">
        <v>53665</v>
      </c>
      <c r="J609">
        <v>309507</v>
      </c>
      <c r="K609">
        <v>0</v>
      </c>
      <c r="L609">
        <v>225471</v>
      </c>
      <c r="M609">
        <v>0</v>
      </c>
      <c r="N609">
        <v>0</v>
      </c>
      <c r="O609">
        <v>0</v>
      </c>
      <c r="P609">
        <v>225471</v>
      </c>
      <c r="Q609" s="75">
        <v>45747.694594907407</v>
      </c>
      <c r="R609">
        <v>0</v>
      </c>
      <c r="S609">
        <v>1</v>
      </c>
      <c r="T609">
        <v>1</v>
      </c>
      <c r="V609" s="75">
        <v>45821.787344135802</v>
      </c>
      <c r="W609" s="75">
        <v>45821.787344135802</v>
      </c>
    </row>
    <row r="610" spans="1:23" x14ac:dyDescent="0.35">
      <c r="A610">
        <v>2024</v>
      </c>
      <c r="B610" t="s">
        <v>1409</v>
      </c>
      <c r="C610" t="s">
        <v>1410</v>
      </c>
      <c r="D610" t="s">
        <v>40</v>
      </c>
      <c r="E610" t="s">
        <v>173</v>
      </c>
      <c r="F610" t="s">
        <v>173</v>
      </c>
      <c r="G610">
        <v>8</v>
      </c>
      <c r="H610">
        <v>320</v>
      </c>
      <c r="I610">
        <v>50</v>
      </c>
      <c r="J610">
        <v>70</v>
      </c>
      <c r="K610">
        <v>0</v>
      </c>
      <c r="L610">
        <v>75000</v>
      </c>
      <c r="M610">
        <v>0</v>
      </c>
      <c r="N610">
        <v>0</v>
      </c>
      <c r="O610">
        <v>0</v>
      </c>
      <c r="P610">
        <v>75000</v>
      </c>
      <c r="Q610" s="75">
        <v>45719.598506944443</v>
      </c>
      <c r="R610">
        <v>0</v>
      </c>
      <c r="S610">
        <v>0</v>
      </c>
      <c r="T610">
        <v>4</v>
      </c>
      <c r="V610" s="75">
        <v>45821.787344135802</v>
      </c>
      <c r="W610" s="75">
        <v>45821.787344135802</v>
      </c>
    </row>
    <row r="611" spans="1:23" x14ac:dyDescent="0.35">
      <c r="A611">
        <v>2024</v>
      </c>
      <c r="B611" t="s">
        <v>1411</v>
      </c>
      <c r="C611" t="s">
        <v>1412</v>
      </c>
      <c r="D611" t="s">
        <v>37</v>
      </c>
      <c r="E611" t="s">
        <v>173</v>
      </c>
      <c r="F611" t="s">
        <v>173</v>
      </c>
      <c r="G611">
        <v>80</v>
      </c>
      <c r="H611">
        <v>244</v>
      </c>
      <c r="I611">
        <v>76005</v>
      </c>
      <c r="J611">
        <v>26724</v>
      </c>
      <c r="K611">
        <v>0</v>
      </c>
      <c r="L611">
        <v>102829</v>
      </c>
      <c r="M611">
        <v>0</v>
      </c>
      <c r="N611">
        <v>0</v>
      </c>
      <c r="O611">
        <v>0</v>
      </c>
      <c r="P611">
        <v>102829</v>
      </c>
      <c r="Q611" s="75">
        <v>45708.804918981485</v>
      </c>
      <c r="R611">
        <v>0</v>
      </c>
      <c r="S611">
        <v>1</v>
      </c>
      <c r="T611">
        <v>1</v>
      </c>
      <c r="V611" s="75">
        <v>45821.787344135802</v>
      </c>
      <c r="W611" s="75">
        <v>45821.787344135802</v>
      </c>
    </row>
    <row r="612" spans="1:23" x14ac:dyDescent="0.35">
      <c r="A612">
        <v>2024</v>
      </c>
      <c r="B612" t="s">
        <v>1413</v>
      </c>
      <c r="C612" t="s">
        <v>1414</v>
      </c>
      <c r="D612" t="s">
        <v>41</v>
      </c>
      <c r="E612" t="s">
        <v>173</v>
      </c>
      <c r="F612" t="s">
        <v>173</v>
      </c>
      <c r="G612">
        <v>182</v>
      </c>
      <c r="H612">
        <v>7111</v>
      </c>
      <c r="I612">
        <v>24301</v>
      </c>
      <c r="J612">
        <v>8064</v>
      </c>
      <c r="K612">
        <v>0</v>
      </c>
      <c r="L612">
        <v>120000</v>
      </c>
      <c r="M612">
        <v>0</v>
      </c>
      <c r="N612">
        <v>0</v>
      </c>
      <c r="O612">
        <v>0</v>
      </c>
      <c r="P612">
        <v>120000</v>
      </c>
      <c r="Q612" s="75">
        <v>45730.801053240742</v>
      </c>
      <c r="R612">
        <v>0</v>
      </c>
      <c r="S612">
        <v>0</v>
      </c>
      <c r="T612">
        <v>5</v>
      </c>
      <c r="V612" s="75">
        <v>45821.787344135802</v>
      </c>
      <c r="W612" s="75">
        <v>45821.787344135802</v>
      </c>
    </row>
    <row r="613" spans="1:23" x14ac:dyDescent="0.35">
      <c r="A613">
        <v>2024</v>
      </c>
      <c r="B613" t="s">
        <v>1415</v>
      </c>
      <c r="C613" t="s">
        <v>1416</v>
      </c>
      <c r="D613" t="s">
        <v>37</v>
      </c>
      <c r="E613" t="s">
        <v>173</v>
      </c>
      <c r="F613" t="s">
        <v>173</v>
      </c>
      <c r="G613">
        <v>174</v>
      </c>
      <c r="H613">
        <v>294</v>
      </c>
      <c r="I613">
        <v>8148</v>
      </c>
      <c r="J613">
        <v>2732</v>
      </c>
      <c r="K613">
        <v>0</v>
      </c>
      <c r="L613">
        <v>552295.38</v>
      </c>
      <c r="M613">
        <v>0</v>
      </c>
      <c r="N613">
        <v>0</v>
      </c>
      <c r="O613">
        <v>0</v>
      </c>
      <c r="P613">
        <v>552295.38</v>
      </c>
      <c r="Q613" s="75">
        <v>45700.695150462961</v>
      </c>
      <c r="R613">
        <v>0</v>
      </c>
      <c r="S613">
        <v>0</v>
      </c>
      <c r="T613">
        <v>1</v>
      </c>
      <c r="V613" s="75">
        <v>45821.787344135802</v>
      </c>
      <c r="W613" s="75">
        <v>45821.787344135802</v>
      </c>
    </row>
    <row r="614" spans="1:23" x14ac:dyDescent="0.35">
      <c r="A614">
        <v>2024</v>
      </c>
      <c r="B614" t="s">
        <v>1417</v>
      </c>
      <c r="C614" t="s">
        <v>1418</v>
      </c>
      <c r="D614" t="s">
        <v>40</v>
      </c>
      <c r="E614" t="s">
        <v>173</v>
      </c>
      <c r="F614" t="s">
        <v>173</v>
      </c>
      <c r="G614">
        <v>97</v>
      </c>
      <c r="H614">
        <v>1108.25</v>
      </c>
      <c r="I614">
        <v>2659</v>
      </c>
      <c r="J614">
        <v>6655</v>
      </c>
      <c r="K614">
        <v>0</v>
      </c>
      <c r="L614">
        <v>97775</v>
      </c>
      <c r="M614">
        <v>0</v>
      </c>
      <c r="N614">
        <v>0</v>
      </c>
      <c r="O614">
        <v>0</v>
      </c>
      <c r="P614">
        <v>97775</v>
      </c>
      <c r="Q614" s="75">
        <v>45736.864837962959</v>
      </c>
      <c r="R614">
        <v>0</v>
      </c>
      <c r="S614">
        <v>1</v>
      </c>
      <c r="T614">
        <v>4</v>
      </c>
      <c r="V614" s="75">
        <v>45821.787344135802</v>
      </c>
      <c r="W614" s="75">
        <v>45821.787344135802</v>
      </c>
    </row>
    <row r="615" spans="1:23" x14ac:dyDescent="0.35">
      <c r="A615">
        <v>2024</v>
      </c>
      <c r="B615" t="s">
        <v>1419</v>
      </c>
      <c r="C615" t="s">
        <v>1420</v>
      </c>
      <c r="D615" t="s">
        <v>40</v>
      </c>
      <c r="E615" t="s">
        <v>173</v>
      </c>
      <c r="F615" t="s">
        <v>173</v>
      </c>
      <c r="G615">
        <v>11</v>
      </c>
      <c r="H615">
        <v>49.25</v>
      </c>
      <c r="I615">
        <v>1273</v>
      </c>
      <c r="J615">
        <v>31</v>
      </c>
      <c r="K615">
        <v>0</v>
      </c>
      <c r="L615">
        <v>137688</v>
      </c>
      <c r="M615">
        <v>0</v>
      </c>
      <c r="N615">
        <v>0</v>
      </c>
      <c r="O615">
        <v>0</v>
      </c>
      <c r="P615">
        <v>137688</v>
      </c>
      <c r="Q615" s="75">
        <v>45664.974745370368</v>
      </c>
      <c r="R615">
        <v>0</v>
      </c>
      <c r="S615">
        <v>0</v>
      </c>
      <c r="T615">
        <v>4</v>
      </c>
      <c r="V615" s="75">
        <v>45821.787344135802</v>
      </c>
      <c r="W615" s="75">
        <v>45821.787344135802</v>
      </c>
    </row>
    <row r="616" spans="1:23" x14ac:dyDescent="0.35">
      <c r="A616">
        <v>2024</v>
      </c>
      <c r="B616" t="s">
        <v>1421</v>
      </c>
      <c r="C616" t="s">
        <v>1422</v>
      </c>
      <c r="D616" t="s">
        <v>37</v>
      </c>
      <c r="E616" t="s">
        <v>173</v>
      </c>
      <c r="F616" t="s">
        <v>173</v>
      </c>
      <c r="G616">
        <v>61</v>
      </c>
      <c r="H616">
        <v>1725.5</v>
      </c>
      <c r="I616">
        <v>1024</v>
      </c>
      <c r="J616">
        <v>0</v>
      </c>
      <c r="K616">
        <v>0</v>
      </c>
      <c r="L616">
        <v>1840115</v>
      </c>
      <c r="M616">
        <v>0</v>
      </c>
      <c r="N616">
        <v>0</v>
      </c>
      <c r="O616">
        <v>0</v>
      </c>
      <c r="P616">
        <v>1840115</v>
      </c>
      <c r="Q616" s="75">
        <v>45715.861030092594</v>
      </c>
      <c r="R616">
        <v>0</v>
      </c>
      <c r="S616">
        <v>0</v>
      </c>
      <c r="T616">
        <v>6</v>
      </c>
      <c r="V616" s="75">
        <v>45821.787344135802</v>
      </c>
      <c r="W616" s="75">
        <v>45821.787344135802</v>
      </c>
    </row>
    <row r="617" spans="1:23" x14ac:dyDescent="0.35">
      <c r="A617">
        <v>2024</v>
      </c>
      <c r="B617" t="s">
        <v>1423</v>
      </c>
      <c r="C617" t="s">
        <v>1424</v>
      </c>
      <c r="D617" t="s">
        <v>39</v>
      </c>
      <c r="E617" t="s">
        <v>173</v>
      </c>
      <c r="F617" t="s">
        <v>173</v>
      </c>
      <c r="G617">
        <v>22</v>
      </c>
      <c r="H617">
        <v>501.5</v>
      </c>
      <c r="I617">
        <v>534</v>
      </c>
      <c r="J617">
        <v>321</v>
      </c>
      <c r="K617">
        <v>0</v>
      </c>
      <c r="L617">
        <v>1500000</v>
      </c>
      <c r="M617">
        <v>0</v>
      </c>
      <c r="N617">
        <v>0</v>
      </c>
      <c r="O617">
        <v>0</v>
      </c>
      <c r="P617">
        <v>1500000</v>
      </c>
      <c r="Q617" s="75">
        <v>45744.606157407405</v>
      </c>
      <c r="R617">
        <v>0</v>
      </c>
      <c r="S617">
        <v>1</v>
      </c>
      <c r="T617">
        <v>6</v>
      </c>
      <c r="V617" s="75">
        <v>45821.787344135802</v>
      </c>
      <c r="W617" s="75">
        <v>45821.787344135802</v>
      </c>
    </row>
    <row r="618" spans="1:23" x14ac:dyDescent="0.35">
      <c r="A618">
        <v>2024</v>
      </c>
      <c r="B618" t="s">
        <v>1425</v>
      </c>
      <c r="C618" t="s">
        <v>1426</v>
      </c>
      <c r="D618" t="s">
        <v>37</v>
      </c>
      <c r="E618" t="s">
        <v>173</v>
      </c>
      <c r="F618" t="s">
        <v>173</v>
      </c>
      <c r="G618">
        <v>141</v>
      </c>
      <c r="H618">
        <v>2677</v>
      </c>
      <c r="I618">
        <v>4171</v>
      </c>
      <c r="J618">
        <v>6481</v>
      </c>
      <c r="K618">
        <v>0</v>
      </c>
      <c r="L618">
        <v>8246627.75</v>
      </c>
      <c r="M618">
        <v>0</v>
      </c>
      <c r="N618">
        <v>0</v>
      </c>
      <c r="O618">
        <v>0</v>
      </c>
      <c r="P618">
        <v>8246627.75</v>
      </c>
      <c r="Q618" s="75">
        <v>45663.925486111111</v>
      </c>
      <c r="R618">
        <v>0</v>
      </c>
      <c r="S618">
        <v>0</v>
      </c>
      <c r="T618">
        <v>1</v>
      </c>
      <c r="V618" s="75">
        <v>45821.787344135802</v>
      </c>
      <c r="W618" s="75">
        <v>45821.787344135802</v>
      </c>
    </row>
    <row r="619" spans="1:23" x14ac:dyDescent="0.35">
      <c r="A619">
        <v>2024</v>
      </c>
      <c r="B619" t="s">
        <v>1427</v>
      </c>
      <c r="C619" t="s">
        <v>1428</v>
      </c>
      <c r="D619" t="s">
        <v>37</v>
      </c>
      <c r="E619" t="s">
        <v>173</v>
      </c>
      <c r="F619" t="s">
        <v>173</v>
      </c>
      <c r="G619">
        <v>21</v>
      </c>
      <c r="H619">
        <v>21.5</v>
      </c>
      <c r="I619">
        <v>8628</v>
      </c>
      <c r="J619">
        <v>155</v>
      </c>
      <c r="K619">
        <v>0</v>
      </c>
      <c r="L619">
        <v>590188</v>
      </c>
      <c r="M619">
        <v>0</v>
      </c>
      <c r="N619">
        <v>0</v>
      </c>
      <c r="O619">
        <v>0</v>
      </c>
      <c r="P619">
        <v>590188</v>
      </c>
      <c r="Q619" s="75">
        <v>45740.928807870368</v>
      </c>
      <c r="R619">
        <v>0</v>
      </c>
      <c r="S619">
        <v>0</v>
      </c>
      <c r="T619">
        <v>1</v>
      </c>
      <c r="V619" s="75">
        <v>45821.787344135802</v>
      </c>
      <c r="W619" s="75">
        <v>45821.787344135802</v>
      </c>
    </row>
    <row r="620" spans="1:23" x14ac:dyDescent="0.35">
      <c r="A620">
        <v>2024</v>
      </c>
      <c r="B620" t="s">
        <v>1429</v>
      </c>
      <c r="C620" t="s">
        <v>1430</v>
      </c>
      <c r="D620" t="s">
        <v>37</v>
      </c>
      <c r="E620" t="s">
        <v>173</v>
      </c>
      <c r="F620" t="s">
        <v>173</v>
      </c>
      <c r="G620">
        <v>6</v>
      </c>
      <c r="H620">
        <v>108</v>
      </c>
      <c r="I620">
        <v>400</v>
      </c>
      <c r="J620">
        <v>0</v>
      </c>
      <c r="K620">
        <v>0</v>
      </c>
      <c r="L620">
        <v>66000</v>
      </c>
      <c r="M620">
        <v>0</v>
      </c>
      <c r="N620">
        <v>0</v>
      </c>
      <c r="O620">
        <v>0</v>
      </c>
      <c r="P620">
        <v>66000</v>
      </c>
      <c r="Q620" s="75">
        <v>45702.988182870373</v>
      </c>
      <c r="R620">
        <v>0</v>
      </c>
      <c r="S620">
        <v>0</v>
      </c>
      <c r="T620">
        <v>1</v>
      </c>
      <c r="V620" s="75">
        <v>45821.787344135802</v>
      </c>
      <c r="W620" s="75">
        <v>45821.787344135802</v>
      </c>
    </row>
    <row r="621" spans="1:23" x14ac:dyDescent="0.35">
      <c r="A621">
        <v>2024</v>
      </c>
      <c r="B621" t="s">
        <v>1431</v>
      </c>
      <c r="C621" t="s">
        <v>1432</v>
      </c>
      <c r="D621" t="s">
        <v>37</v>
      </c>
      <c r="E621" t="s">
        <v>173</v>
      </c>
      <c r="F621" t="s">
        <v>173</v>
      </c>
      <c r="G621">
        <v>16</v>
      </c>
      <c r="H621">
        <v>12.25</v>
      </c>
      <c r="I621">
        <v>1991</v>
      </c>
      <c r="J621">
        <v>529</v>
      </c>
      <c r="K621">
        <v>0</v>
      </c>
      <c r="L621">
        <v>1423</v>
      </c>
      <c r="M621">
        <v>0</v>
      </c>
      <c r="N621">
        <v>0</v>
      </c>
      <c r="O621">
        <v>0</v>
      </c>
      <c r="P621">
        <v>1423</v>
      </c>
      <c r="Q621" s="75">
        <v>45747.868645833332</v>
      </c>
      <c r="R621">
        <v>0</v>
      </c>
      <c r="S621">
        <v>0</v>
      </c>
      <c r="T621">
        <v>7</v>
      </c>
      <c r="V621" s="75">
        <v>45821.787344135802</v>
      </c>
      <c r="W621" s="75">
        <v>45821.787344135802</v>
      </c>
    </row>
    <row r="622" spans="1:23" x14ac:dyDescent="0.35">
      <c r="A622">
        <v>2024</v>
      </c>
      <c r="B622" t="s">
        <v>1433</v>
      </c>
      <c r="C622" t="s">
        <v>1434</v>
      </c>
      <c r="D622" t="s">
        <v>37</v>
      </c>
      <c r="E622" t="s">
        <v>173</v>
      </c>
      <c r="F622" t="s">
        <v>173</v>
      </c>
      <c r="G622">
        <v>33</v>
      </c>
      <c r="H622">
        <v>1532</v>
      </c>
      <c r="I622">
        <v>1073</v>
      </c>
      <c r="J622">
        <v>1543</v>
      </c>
      <c r="K622">
        <v>0</v>
      </c>
      <c r="L622">
        <v>9856000</v>
      </c>
      <c r="M622">
        <v>0</v>
      </c>
      <c r="N622">
        <v>0</v>
      </c>
      <c r="O622">
        <v>0</v>
      </c>
      <c r="P622">
        <v>9856000</v>
      </c>
      <c r="Q622" s="75">
        <v>45716.872476851851</v>
      </c>
      <c r="R622">
        <v>0</v>
      </c>
      <c r="S622">
        <v>0</v>
      </c>
      <c r="T622">
        <v>1</v>
      </c>
      <c r="V622" s="75">
        <v>45821.787344135802</v>
      </c>
      <c r="W622" s="75">
        <v>45821.787344135802</v>
      </c>
    </row>
    <row r="623" spans="1:23" x14ac:dyDescent="0.35">
      <c r="A623">
        <v>2024</v>
      </c>
      <c r="B623" t="s">
        <v>1435</v>
      </c>
      <c r="C623" t="s">
        <v>1436</v>
      </c>
      <c r="D623" t="s">
        <v>40</v>
      </c>
      <c r="E623" t="s">
        <v>173</v>
      </c>
      <c r="F623" t="s">
        <v>173</v>
      </c>
      <c r="G623">
        <v>4</v>
      </c>
      <c r="H623">
        <v>908</v>
      </c>
      <c r="I623">
        <v>1909</v>
      </c>
      <c r="J623">
        <v>2097</v>
      </c>
      <c r="K623">
        <v>0</v>
      </c>
      <c r="L623">
        <v>354695.57</v>
      </c>
      <c r="M623">
        <v>0</v>
      </c>
      <c r="N623">
        <v>0</v>
      </c>
      <c r="O623">
        <v>0</v>
      </c>
      <c r="P623">
        <v>354695.57</v>
      </c>
      <c r="Q623" s="75">
        <v>45754.810671296298</v>
      </c>
      <c r="R623">
        <v>0</v>
      </c>
      <c r="S623">
        <v>0</v>
      </c>
      <c r="T623">
        <v>4</v>
      </c>
      <c r="V623" s="75">
        <v>45821.787344135802</v>
      </c>
      <c r="W623" s="75">
        <v>45821.787344135802</v>
      </c>
    </row>
    <row r="624" spans="1:23" x14ac:dyDescent="0.35">
      <c r="A624">
        <v>2024</v>
      </c>
      <c r="B624" t="s">
        <v>1437</v>
      </c>
      <c r="C624" t="s">
        <v>1438</v>
      </c>
      <c r="D624" t="s">
        <v>40</v>
      </c>
      <c r="E624" t="s">
        <v>173</v>
      </c>
      <c r="F624" t="s">
        <v>173</v>
      </c>
      <c r="G624">
        <v>469</v>
      </c>
      <c r="H624">
        <v>2598</v>
      </c>
      <c r="I624">
        <v>341004</v>
      </c>
      <c r="J624">
        <v>88209</v>
      </c>
      <c r="K624">
        <v>0</v>
      </c>
      <c r="L624">
        <v>1227086</v>
      </c>
      <c r="M624">
        <v>0</v>
      </c>
      <c r="N624">
        <v>0</v>
      </c>
      <c r="O624">
        <v>0</v>
      </c>
      <c r="P624">
        <v>1227086</v>
      </c>
      <c r="Q624" s="75">
        <v>45728.828506944446</v>
      </c>
      <c r="R624">
        <v>0</v>
      </c>
      <c r="S624">
        <v>0</v>
      </c>
      <c r="T624">
        <v>4</v>
      </c>
      <c r="V624" s="75">
        <v>45821.787344135802</v>
      </c>
      <c r="W624" s="75">
        <v>45821.787344135802</v>
      </c>
    </row>
    <row r="625" spans="1:23" x14ac:dyDescent="0.35">
      <c r="A625">
        <v>2024</v>
      </c>
      <c r="B625" t="s">
        <v>1439</v>
      </c>
      <c r="C625" t="s">
        <v>425</v>
      </c>
      <c r="D625" t="s">
        <v>40</v>
      </c>
      <c r="E625" t="s">
        <v>173</v>
      </c>
      <c r="F625" t="s">
        <v>173</v>
      </c>
      <c r="G625">
        <v>40</v>
      </c>
      <c r="H625">
        <v>240.25</v>
      </c>
      <c r="I625">
        <v>1846</v>
      </c>
      <c r="J625">
        <v>224</v>
      </c>
      <c r="K625">
        <v>0</v>
      </c>
      <c r="L625">
        <v>51736</v>
      </c>
      <c r="M625">
        <v>0</v>
      </c>
      <c r="N625">
        <v>0</v>
      </c>
      <c r="O625">
        <v>0</v>
      </c>
      <c r="P625">
        <v>51736</v>
      </c>
      <c r="Q625" s="75">
        <v>45737.778668981482</v>
      </c>
      <c r="R625">
        <v>0</v>
      </c>
      <c r="S625">
        <v>1</v>
      </c>
      <c r="T625">
        <v>4</v>
      </c>
      <c r="V625" s="75">
        <v>45821.787344135802</v>
      </c>
      <c r="W625" s="75">
        <v>45821.787344135802</v>
      </c>
    </row>
    <row r="626" spans="1:23" x14ac:dyDescent="0.35">
      <c r="A626">
        <v>2024</v>
      </c>
      <c r="B626" t="s">
        <v>1440</v>
      </c>
      <c r="C626" t="s">
        <v>192</v>
      </c>
      <c r="D626" t="s">
        <v>40</v>
      </c>
      <c r="E626" t="s">
        <v>173</v>
      </c>
      <c r="F626" t="s">
        <v>173</v>
      </c>
      <c r="G626">
        <v>181</v>
      </c>
      <c r="H626">
        <v>193</v>
      </c>
      <c r="I626">
        <v>22281</v>
      </c>
      <c r="J626">
        <v>11159</v>
      </c>
      <c r="K626">
        <v>0</v>
      </c>
      <c r="L626">
        <v>83675</v>
      </c>
      <c r="M626">
        <v>0</v>
      </c>
      <c r="N626">
        <v>0</v>
      </c>
      <c r="O626">
        <v>0</v>
      </c>
      <c r="P626">
        <v>83675</v>
      </c>
      <c r="Q626" s="75">
        <v>45700.805590277778</v>
      </c>
      <c r="R626">
        <v>0</v>
      </c>
      <c r="S626">
        <v>1</v>
      </c>
      <c r="T626">
        <v>4</v>
      </c>
      <c r="V626" s="75">
        <v>45821.787344135802</v>
      </c>
      <c r="W626" s="75">
        <v>45821.787344135802</v>
      </c>
    </row>
    <row r="627" spans="1:23" x14ac:dyDescent="0.35">
      <c r="A627">
        <v>2024</v>
      </c>
      <c r="B627" t="s">
        <v>1441</v>
      </c>
      <c r="C627" t="s">
        <v>1442</v>
      </c>
      <c r="D627" t="s">
        <v>37</v>
      </c>
      <c r="E627" t="s">
        <v>173</v>
      </c>
      <c r="F627" t="s">
        <v>173</v>
      </c>
      <c r="G627">
        <v>429</v>
      </c>
      <c r="H627">
        <v>72</v>
      </c>
      <c r="I627">
        <v>1</v>
      </c>
      <c r="J627">
        <v>24</v>
      </c>
      <c r="K627">
        <v>0</v>
      </c>
      <c r="L627">
        <v>42000</v>
      </c>
      <c r="M627">
        <v>0</v>
      </c>
      <c r="N627">
        <v>0</v>
      </c>
      <c r="O627">
        <v>0</v>
      </c>
      <c r="P627">
        <v>42000</v>
      </c>
      <c r="Q627" s="75">
        <v>45665.807106481479</v>
      </c>
      <c r="R627">
        <v>0</v>
      </c>
      <c r="S627">
        <v>0</v>
      </c>
      <c r="T627">
        <v>1</v>
      </c>
      <c r="V627" s="75">
        <v>45821.787344135802</v>
      </c>
      <c r="W627" s="75">
        <v>45821.787344135802</v>
      </c>
    </row>
    <row r="628" spans="1:23" x14ac:dyDescent="0.35">
      <c r="A628">
        <v>2024</v>
      </c>
      <c r="B628" t="s">
        <v>1443</v>
      </c>
      <c r="C628" t="s">
        <v>1444</v>
      </c>
      <c r="D628" t="s">
        <v>37</v>
      </c>
      <c r="E628" t="s">
        <v>173</v>
      </c>
      <c r="F628" t="s">
        <v>173</v>
      </c>
      <c r="G628">
        <v>94</v>
      </c>
      <c r="H628">
        <v>216.25</v>
      </c>
      <c r="I628">
        <v>237</v>
      </c>
      <c r="J628">
        <v>0</v>
      </c>
      <c r="K628">
        <v>0</v>
      </c>
      <c r="L628">
        <v>207380.88</v>
      </c>
      <c r="M628">
        <v>0</v>
      </c>
      <c r="N628">
        <v>0</v>
      </c>
      <c r="O628">
        <v>0</v>
      </c>
      <c r="P628">
        <v>207380.88</v>
      </c>
      <c r="Q628" s="75">
        <v>45726.76599537037</v>
      </c>
      <c r="R628">
        <v>0</v>
      </c>
      <c r="S628">
        <v>0</v>
      </c>
      <c r="T628">
        <v>1</v>
      </c>
      <c r="V628" s="75">
        <v>45821.787344135802</v>
      </c>
      <c r="W628" s="75">
        <v>45821.787344135802</v>
      </c>
    </row>
    <row r="629" spans="1:23" x14ac:dyDescent="0.35">
      <c r="A629">
        <v>2024</v>
      </c>
      <c r="B629" t="s">
        <v>1445</v>
      </c>
      <c r="C629" t="s">
        <v>1446</v>
      </c>
      <c r="D629" t="s">
        <v>44</v>
      </c>
      <c r="E629" t="s">
        <v>173</v>
      </c>
      <c r="F629" t="s">
        <v>173</v>
      </c>
      <c r="G629">
        <v>54</v>
      </c>
      <c r="H629">
        <v>107.75</v>
      </c>
      <c r="I629">
        <v>1183</v>
      </c>
      <c r="J629">
        <v>13</v>
      </c>
      <c r="K629">
        <v>0</v>
      </c>
      <c r="L629">
        <v>150000</v>
      </c>
      <c r="M629">
        <v>0</v>
      </c>
      <c r="N629">
        <v>0</v>
      </c>
      <c r="O629">
        <v>0</v>
      </c>
      <c r="P629">
        <v>150000</v>
      </c>
      <c r="Q629" s="75">
        <v>45742.644108796296</v>
      </c>
      <c r="R629">
        <v>0</v>
      </c>
      <c r="S629">
        <v>0</v>
      </c>
      <c r="T629">
        <v>8</v>
      </c>
      <c r="V629" s="75">
        <v>45821.787344135802</v>
      </c>
      <c r="W629" s="75">
        <v>45821.787344135802</v>
      </c>
    </row>
    <row r="630" spans="1:23" x14ac:dyDescent="0.35">
      <c r="A630">
        <v>2024</v>
      </c>
      <c r="B630" t="s">
        <v>1447</v>
      </c>
      <c r="C630" t="s">
        <v>1448</v>
      </c>
      <c r="D630" t="s">
        <v>40</v>
      </c>
      <c r="E630" t="s">
        <v>173</v>
      </c>
      <c r="F630" t="s">
        <v>173</v>
      </c>
      <c r="G630">
        <v>5</v>
      </c>
      <c r="H630">
        <v>33.5</v>
      </c>
      <c r="I630">
        <v>174</v>
      </c>
      <c r="J630">
        <v>80</v>
      </c>
      <c r="K630">
        <v>0</v>
      </c>
      <c r="L630">
        <v>3900</v>
      </c>
      <c r="M630">
        <v>0</v>
      </c>
      <c r="N630">
        <v>0</v>
      </c>
      <c r="O630">
        <v>0</v>
      </c>
      <c r="P630">
        <v>3900</v>
      </c>
      <c r="Q630" s="75">
        <v>45747.818495370368</v>
      </c>
      <c r="R630">
        <v>0</v>
      </c>
      <c r="S630">
        <v>1</v>
      </c>
      <c r="T630">
        <v>4</v>
      </c>
      <c r="V630" s="75">
        <v>45821.787344135802</v>
      </c>
      <c r="W630" s="75">
        <v>45821.787344135802</v>
      </c>
    </row>
    <row r="631" spans="1:23" x14ac:dyDescent="0.35">
      <c r="A631">
        <v>2024</v>
      </c>
      <c r="B631" t="s">
        <v>1449</v>
      </c>
      <c r="C631" t="s">
        <v>1450</v>
      </c>
      <c r="D631" t="s">
        <v>44</v>
      </c>
      <c r="E631" t="s">
        <v>173</v>
      </c>
      <c r="F631" t="s">
        <v>173</v>
      </c>
      <c r="G631">
        <v>228</v>
      </c>
      <c r="H631">
        <v>573.25</v>
      </c>
      <c r="I631">
        <v>5118</v>
      </c>
      <c r="J631">
        <v>3594</v>
      </c>
      <c r="K631">
        <v>0</v>
      </c>
      <c r="L631">
        <v>28221</v>
      </c>
      <c r="M631">
        <v>0</v>
      </c>
      <c r="N631">
        <v>0</v>
      </c>
      <c r="O631">
        <v>0</v>
      </c>
      <c r="P631">
        <v>28221</v>
      </c>
      <c r="Q631" s="75">
        <v>45735.822905092595</v>
      </c>
      <c r="R631">
        <v>0</v>
      </c>
      <c r="S631">
        <v>1</v>
      </c>
      <c r="T631">
        <v>8</v>
      </c>
      <c r="V631" s="75">
        <v>45821.787344135802</v>
      </c>
      <c r="W631" s="75">
        <v>45821.787344135802</v>
      </c>
    </row>
    <row r="632" spans="1:23" x14ac:dyDescent="0.35">
      <c r="A632">
        <v>2024</v>
      </c>
      <c r="B632" t="s">
        <v>1451</v>
      </c>
      <c r="C632" t="s">
        <v>1452</v>
      </c>
      <c r="D632" t="s">
        <v>37</v>
      </c>
      <c r="E632" t="s">
        <v>173</v>
      </c>
      <c r="F632" t="s">
        <v>173</v>
      </c>
      <c r="G632">
        <v>5</v>
      </c>
      <c r="H632">
        <v>810</v>
      </c>
      <c r="I632">
        <v>239</v>
      </c>
      <c r="J632">
        <v>11</v>
      </c>
      <c r="K632">
        <v>0</v>
      </c>
      <c r="L632">
        <v>1000715</v>
      </c>
      <c r="M632">
        <v>0</v>
      </c>
      <c r="N632">
        <v>0</v>
      </c>
      <c r="O632">
        <v>0</v>
      </c>
      <c r="P632">
        <v>1000715</v>
      </c>
      <c r="Q632" s="75">
        <v>45744.767187500001</v>
      </c>
      <c r="R632">
        <v>0</v>
      </c>
      <c r="S632">
        <v>1</v>
      </c>
      <c r="T632">
        <v>1</v>
      </c>
      <c r="V632" s="75">
        <v>45821.787344135802</v>
      </c>
      <c r="W632" s="75">
        <v>45821.787344135802</v>
      </c>
    </row>
    <row r="633" spans="1:23" x14ac:dyDescent="0.35">
      <c r="A633">
        <v>2024</v>
      </c>
      <c r="B633" t="s">
        <v>1453</v>
      </c>
      <c r="C633" t="s">
        <v>1454</v>
      </c>
      <c r="D633" t="s">
        <v>44</v>
      </c>
      <c r="E633" t="s">
        <v>173</v>
      </c>
      <c r="F633" t="s">
        <v>173</v>
      </c>
      <c r="G633">
        <v>95</v>
      </c>
      <c r="H633">
        <v>306.75</v>
      </c>
      <c r="I633">
        <v>1917</v>
      </c>
      <c r="J633">
        <v>906</v>
      </c>
      <c r="K633">
        <v>0</v>
      </c>
      <c r="L633">
        <v>3949.54</v>
      </c>
      <c r="M633">
        <v>0</v>
      </c>
      <c r="N633">
        <v>0</v>
      </c>
      <c r="O633">
        <v>0</v>
      </c>
      <c r="P633">
        <v>3949.54</v>
      </c>
      <c r="Q633" s="75">
        <v>45723.640104166669</v>
      </c>
      <c r="R633">
        <v>0</v>
      </c>
      <c r="S633">
        <v>0</v>
      </c>
      <c r="T633">
        <v>8</v>
      </c>
      <c r="V633" s="75">
        <v>45821.787344135802</v>
      </c>
      <c r="W633" s="75">
        <v>45821.787344135802</v>
      </c>
    </row>
    <row r="634" spans="1:23" x14ac:dyDescent="0.35">
      <c r="A634">
        <v>2024</v>
      </c>
      <c r="B634" t="s">
        <v>1455</v>
      </c>
      <c r="C634" t="s">
        <v>1456</v>
      </c>
      <c r="D634" t="s">
        <v>37</v>
      </c>
      <c r="E634" t="s">
        <v>173</v>
      </c>
      <c r="F634" t="s">
        <v>173</v>
      </c>
      <c r="G634">
        <v>26</v>
      </c>
      <c r="H634">
        <v>13</v>
      </c>
      <c r="I634">
        <v>2412127</v>
      </c>
      <c r="J634">
        <v>1433028</v>
      </c>
      <c r="K634">
        <v>0</v>
      </c>
      <c r="L634">
        <v>625200000</v>
      </c>
      <c r="M634">
        <v>0</v>
      </c>
      <c r="N634">
        <v>0</v>
      </c>
      <c r="O634">
        <v>0</v>
      </c>
      <c r="P634">
        <v>625200000</v>
      </c>
      <c r="Q634" s="75">
        <v>45694.829421296294</v>
      </c>
      <c r="R634">
        <v>0</v>
      </c>
      <c r="S634">
        <v>0</v>
      </c>
      <c r="T634">
        <v>1</v>
      </c>
      <c r="V634" s="75">
        <v>45821.787344135802</v>
      </c>
      <c r="W634" s="75">
        <v>45821.787344135802</v>
      </c>
    </row>
    <row r="635" spans="1:23" x14ac:dyDescent="0.35">
      <c r="A635">
        <v>2024</v>
      </c>
      <c r="B635" t="s">
        <v>1457</v>
      </c>
      <c r="C635" t="s">
        <v>1458</v>
      </c>
      <c r="D635" t="s">
        <v>40</v>
      </c>
      <c r="E635" t="s">
        <v>173</v>
      </c>
      <c r="F635" t="s">
        <v>173</v>
      </c>
      <c r="G635">
        <v>10</v>
      </c>
      <c r="H635">
        <v>158</v>
      </c>
      <c r="I635">
        <v>256</v>
      </c>
      <c r="J635">
        <v>202</v>
      </c>
      <c r="K635">
        <v>0</v>
      </c>
      <c r="L635">
        <v>83129</v>
      </c>
      <c r="M635">
        <v>0</v>
      </c>
      <c r="N635">
        <v>0</v>
      </c>
      <c r="O635">
        <v>0</v>
      </c>
      <c r="P635">
        <v>83129</v>
      </c>
      <c r="Q635" s="75">
        <v>45746.817557870374</v>
      </c>
      <c r="R635">
        <v>0</v>
      </c>
      <c r="S635">
        <v>0</v>
      </c>
      <c r="T635">
        <v>4</v>
      </c>
      <c r="V635" s="75">
        <v>45821.787344135802</v>
      </c>
      <c r="W635" s="75">
        <v>45821.787344135802</v>
      </c>
    </row>
    <row r="636" spans="1:23" x14ac:dyDescent="0.35">
      <c r="A636">
        <v>2024</v>
      </c>
      <c r="B636" t="s">
        <v>1459</v>
      </c>
      <c r="C636" t="s">
        <v>1460</v>
      </c>
      <c r="D636" t="s">
        <v>37</v>
      </c>
      <c r="E636" t="s">
        <v>173</v>
      </c>
      <c r="F636" t="s">
        <v>173</v>
      </c>
      <c r="G636">
        <v>2</v>
      </c>
      <c r="H636">
        <v>20</v>
      </c>
      <c r="I636">
        <v>2065</v>
      </c>
      <c r="J636">
        <v>884</v>
      </c>
      <c r="K636">
        <v>0</v>
      </c>
      <c r="L636">
        <v>2481159.7599999998</v>
      </c>
      <c r="M636">
        <v>0</v>
      </c>
      <c r="N636">
        <v>0</v>
      </c>
      <c r="O636">
        <v>0</v>
      </c>
      <c r="P636">
        <v>2481159.7599999998</v>
      </c>
      <c r="Q636" s="75">
        <v>45673.614641203705</v>
      </c>
      <c r="R636">
        <v>0</v>
      </c>
      <c r="S636">
        <v>0</v>
      </c>
      <c r="T636">
        <v>1</v>
      </c>
      <c r="V636" s="75">
        <v>45821.787344135802</v>
      </c>
      <c r="W636" s="75">
        <v>45821.787344135802</v>
      </c>
    </row>
    <row r="637" spans="1:23" x14ac:dyDescent="0.35">
      <c r="A637">
        <v>2024</v>
      </c>
      <c r="B637" t="s">
        <v>1461</v>
      </c>
      <c r="C637" t="s">
        <v>1462</v>
      </c>
      <c r="D637" t="s">
        <v>37</v>
      </c>
      <c r="E637" t="s">
        <v>173</v>
      </c>
      <c r="F637" t="s">
        <v>173</v>
      </c>
      <c r="G637">
        <v>30</v>
      </c>
      <c r="H637">
        <v>96</v>
      </c>
      <c r="I637">
        <v>57</v>
      </c>
      <c r="J637">
        <v>6779</v>
      </c>
      <c r="K637">
        <v>0</v>
      </c>
      <c r="L637">
        <v>153144</v>
      </c>
      <c r="M637">
        <v>0</v>
      </c>
      <c r="N637">
        <v>0</v>
      </c>
      <c r="O637">
        <v>0</v>
      </c>
      <c r="P637">
        <v>153144</v>
      </c>
      <c r="Q637" s="75">
        <v>45735.772638888891</v>
      </c>
      <c r="R637">
        <v>0</v>
      </c>
      <c r="S637">
        <v>1</v>
      </c>
      <c r="T637">
        <v>1</v>
      </c>
      <c r="V637" s="75">
        <v>45821.787344135802</v>
      </c>
      <c r="W637" s="75">
        <v>45821.787344135802</v>
      </c>
    </row>
    <row r="638" spans="1:23" x14ac:dyDescent="0.35">
      <c r="A638">
        <v>2024</v>
      </c>
      <c r="B638" t="s">
        <v>1463</v>
      </c>
      <c r="C638" t="s">
        <v>1464</v>
      </c>
      <c r="D638" t="s">
        <v>37</v>
      </c>
      <c r="E638" t="s">
        <v>173</v>
      </c>
      <c r="F638" t="s">
        <v>173</v>
      </c>
      <c r="G638">
        <v>34</v>
      </c>
      <c r="H638">
        <v>530.25</v>
      </c>
      <c r="I638">
        <v>89</v>
      </c>
      <c r="J638">
        <v>21</v>
      </c>
      <c r="K638">
        <v>0</v>
      </c>
      <c r="L638">
        <v>228816</v>
      </c>
      <c r="M638">
        <v>0</v>
      </c>
      <c r="N638">
        <v>0</v>
      </c>
      <c r="O638">
        <v>0</v>
      </c>
      <c r="P638">
        <v>228816</v>
      </c>
      <c r="Q638" s="75">
        <v>45736.776932870373</v>
      </c>
      <c r="R638">
        <v>0</v>
      </c>
      <c r="S638">
        <v>1</v>
      </c>
      <c r="T638">
        <v>1</v>
      </c>
      <c r="V638" s="75">
        <v>45821.787344135802</v>
      </c>
      <c r="W638" s="75">
        <v>45821.787344135802</v>
      </c>
    </row>
    <row r="639" spans="1:23" x14ac:dyDescent="0.35">
      <c r="A639">
        <v>2024</v>
      </c>
      <c r="B639" t="s">
        <v>1465</v>
      </c>
      <c r="C639" t="s">
        <v>1466</v>
      </c>
      <c r="D639" t="s">
        <v>38</v>
      </c>
      <c r="E639" t="s">
        <v>173</v>
      </c>
      <c r="F639" t="s">
        <v>173</v>
      </c>
      <c r="G639">
        <v>33</v>
      </c>
      <c r="H639">
        <v>571.75</v>
      </c>
      <c r="I639">
        <v>865</v>
      </c>
      <c r="J639">
        <v>1140</v>
      </c>
      <c r="K639">
        <v>0</v>
      </c>
      <c r="L639">
        <v>1125</v>
      </c>
      <c r="M639">
        <v>0</v>
      </c>
      <c r="N639">
        <v>0</v>
      </c>
      <c r="O639">
        <v>0</v>
      </c>
      <c r="P639">
        <v>1125</v>
      </c>
      <c r="Q639" s="75">
        <v>45742.717824074076</v>
      </c>
      <c r="R639">
        <v>0</v>
      </c>
      <c r="S639">
        <v>0</v>
      </c>
      <c r="T639">
        <v>2</v>
      </c>
      <c r="V639" s="75">
        <v>45821.787344135802</v>
      </c>
      <c r="W639" s="75">
        <v>45821.787344135802</v>
      </c>
    </row>
    <row r="640" spans="1:23" x14ac:dyDescent="0.35">
      <c r="A640">
        <v>2024</v>
      </c>
      <c r="B640" t="s">
        <v>1467</v>
      </c>
      <c r="C640" t="s">
        <v>1468</v>
      </c>
      <c r="D640" t="s">
        <v>37</v>
      </c>
      <c r="E640" t="s">
        <v>173</v>
      </c>
      <c r="F640" t="s">
        <v>173</v>
      </c>
      <c r="G640">
        <v>329</v>
      </c>
      <c r="H640">
        <v>211</v>
      </c>
      <c r="I640">
        <v>6815</v>
      </c>
      <c r="J640">
        <v>587</v>
      </c>
      <c r="K640">
        <v>0</v>
      </c>
      <c r="L640">
        <v>246814</v>
      </c>
      <c r="M640">
        <v>0</v>
      </c>
      <c r="N640">
        <v>0</v>
      </c>
      <c r="O640">
        <v>0</v>
      </c>
      <c r="P640">
        <v>246814</v>
      </c>
      <c r="Q640" s="75">
        <v>45749.772615740738</v>
      </c>
      <c r="R640">
        <v>1</v>
      </c>
      <c r="S640">
        <v>1</v>
      </c>
      <c r="T640">
        <v>7</v>
      </c>
      <c r="V640" s="75">
        <v>45821.787344135802</v>
      </c>
      <c r="W640" s="75">
        <v>45821.787344135802</v>
      </c>
    </row>
    <row r="641" spans="1:23" x14ac:dyDescent="0.35">
      <c r="A641">
        <v>2024</v>
      </c>
      <c r="B641" t="s">
        <v>1469</v>
      </c>
      <c r="C641" t="s">
        <v>1470</v>
      </c>
      <c r="D641" t="s">
        <v>40</v>
      </c>
      <c r="E641" t="s">
        <v>173</v>
      </c>
      <c r="F641" t="s">
        <v>173</v>
      </c>
      <c r="G641">
        <v>14</v>
      </c>
      <c r="H641">
        <v>135</v>
      </c>
      <c r="I641">
        <v>58</v>
      </c>
      <c r="J641">
        <v>529</v>
      </c>
      <c r="K641">
        <v>0</v>
      </c>
      <c r="L641">
        <v>112731</v>
      </c>
      <c r="M641">
        <v>0</v>
      </c>
      <c r="N641">
        <v>0</v>
      </c>
      <c r="O641">
        <v>0</v>
      </c>
      <c r="P641">
        <v>112731</v>
      </c>
      <c r="Q641" s="75">
        <v>45673.710474537038</v>
      </c>
      <c r="R641">
        <v>1</v>
      </c>
      <c r="S641">
        <v>0</v>
      </c>
      <c r="T641">
        <v>4</v>
      </c>
      <c r="V641" s="75">
        <v>45821.787344135802</v>
      </c>
      <c r="W641" s="75">
        <v>45821.787344135802</v>
      </c>
    </row>
    <row r="642" spans="1:23" x14ac:dyDescent="0.35">
      <c r="A642">
        <v>2024</v>
      </c>
      <c r="B642" t="s">
        <v>1471</v>
      </c>
      <c r="C642" t="s">
        <v>1472</v>
      </c>
      <c r="D642" t="s">
        <v>37</v>
      </c>
      <c r="E642" t="s">
        <v>173</v>
      </c>
      <c r="F642" t="s">
        <v>173</v>
      </c>
      <c r="G642">
        <v>320</v>
      </c>
      <c r="H642">
        <v>3528.26</v>
      </c>
      <c r="I642">
        <v>36352</v>
      </c>
      <c r="J642">
        <v>25045</v>
      </c>
      <c r="K642">
        <v>0</v>
      </c>
      <c r="L642">
        <v>1197281</v>
      </c>
      <c r="M642">
        <v>0</v>
      </c>
      <c r="N642">
        <v>0</v>
      </c>
      <c r="O642">
        <v>0</v>
      </c>
      <c r="P642">
        <v>1197281</v>
      </c>
      <c r="Q642" s="75">
        <v>45729.708356481482</v>
      </c>
      <c r="R642">
        <v>1</v>
      </c>
      <c r="S642">
        <v>1</v>
      </c>
      <c r="T642">
        <v>1</v>
      </c>
      <c r="V642" s="75">
        <v>45821.787344135802</v>
      </c>
      <c r="W642" s="75">
        <v>45821.787344135802</v>
      </c>
    </row>
    <row r="643" spans="1:23" x14ac:dyDescent="0.35">
      <c r="A643">
        <v>2024</v>
      </c>
      <c r="B643" t="s">
        <v>1473</v>
      </c>
      <c r="C643" t="s">
        <v>1474</v>
      </c>
      <c r="D643" t="s">
        <v>37</v>
      </c>
      <c r="E643" t="s">
        <v>173</v>
      </c>
      <c r="F643" t="s">
        <v>173</v>
      </c>
      <c r="G643">
        <v>483</v>
      </c>
      <c r="H643">
        <v>2203.75</v>
      </c>
      <c r="I643">
        <v>671</v>
      </c>
      <c r="J643">
        <v>1966</v>
      </c>
      <c r="K643">
        <v>0</v>
      </c>
      <c r="L643">
        <v>1766512.9</v>
      </c>
      <c r="M643">
        <v>0</v>
      </c>
      <c r="N643">
        <v>0</v>
      </c>
      <c r="O643">
        <v>0</v>
      </c>
      <c r="P643">
        <v>1766512.9</v>
      </c>
      <c r="Q643" s="75">
        <v>45728.640289351853</v>
      </c>
      <c r="R643">
        <v>1</v>
      </c>
      <c r="S643">
        <v>0</v>
      </c>
      <c r="T643">
        <v>1</v>
      </c>
      <c r="V643" s="75">
        <v>45821.787344135802</v>
      </c>
      <c r="W643" s="75">
        <v>45821.787344135802</v>
      </c>
    </row>
    <row r="644" spans="1:23" x14ac:dyDescent="0.35">
      <c r="A644">
        <v>2024</v>
      </c>
      <c r="B644" t="s">
        <v>1475</v>
      </c>
      <c r="C644" t="s">
        <v>1476</v>
      </c>
      <c r="D644" t="s">
        <v>37</v>
      </c>
      <c r="E644" t="s">
        <v>173</v>
      </c>
      <c r="F644" t="s">
        <v>173</v>
      </c>
      <c r="G644">
        <v>92</v>
      </c>
      <c r="H644">
        <v>2165</v>
      </c>
      <c r="I644">
        <v>77519</v>
      </c>
      <c r="J644">
        <v>58917</v>
      </c>
      <c r="K644">
        <v>0</v>
      </c>
      <c r="L644">
        <v>13525000</v>
      </c>
      <c r="M644">
        <v>0</v>
      </c>
      <c r="N644">
        <v>0</v>
      </c>
      <c r="O644">
        <v>0</v>
      </c>
      <c r="P644">
        <v>13525000</v>
      </c>
      <c r="Q644" s="75">
        <v>45736.533993055556</v>
      </c>
      <c r="R644">
        <v>1</v>
      </c>
      <c r="S644">
        <v>1</v>
      </c>
      <c r="T644">
        <v>1</v>
      </c>
      <c r="V644" s="75">
        <v>45821.787344135802</v>
      </c>
      <c r="W644" s="75">
        <v>45821.787344135802</v>
      </c>
    </row>
    <row r="645" spans="1:23" x14ac:dyDescent="0.35">
      <c r="A645">
        <v>2024</v>
      </c>
      <c r="B645" t="s">
        <v>1477</v>
      </c>
      <c r="C645" t="s">
        <v>1478</v>
      </c>
      <c r="D645" t="s">
        <v>38</v>
      </c>
      <c r="E645" t="s">
        <v>182</v>
      </c>
      <c r="F645" t="s">
        <v>170</v>
      </c>
      <c r="G645">
        <v>20</v>
      </c>
      <c r="H645">
        <v>140.25</v>
      </c>
      <c r="I645">
        <v>69</v>
      </c>
      <c r="J645">
        <v>318</v>
      </c>
      <c r="K645">
        <v>0</v>
      </c>
      <c r="L645">
        <v>2100</v>
      </c>
      <c r="M645">
        <v>0</v>
      </c>
      <c r="N645">
        <v>0</v>
      </c>
      <c r="O645">
        <v>0</v>
      </c>
      <c r="P645">
        <v>2100</v>
      </c>
      <c r="Q645" s="75">
        <v>45679.756168981483</v>
      </c>
      <c r="R645">
        <v>0</v>
      </c>
      <c r="S645">
        <v>0</v>
      </c>
      <c r="T645">
        <v>2</v>
      </c>
      <c r="V645" s="75">
        <v>45821.787344135802</v>
      </c>
      <c r="W645" s="75">
        <v>45821.787344135802</v>
      </c>
    </row>
    <row r="646" spans="1:23" x14ac:dyDescent="0.35">
      <c r="A646">
        <v>2024</v>
      </c>
      <c r="B646" t="s">
        <v>1479</v>
      </c>
      <c r="C646" t="s">
        <v>1480</v>
      </c>
      <c r="D646" t="s">
        <v>38</v>
      </c>
      <c r="E646" t="s">
        <v>367</v>
      </c>
      <c r="F646" t="s">
        <v>170</v>
      </c>
      <c r="G646">
        <v>11</v>
      </c>
      <c r="H646">
        <v>53.5</v>
      </c>
      <c r="I646">
        <v>229</v>
      </c>
      <c r="J646">
        <v>124</v>
      </c>
      <c r="K646">
        <v>0</v>
      </c>
      <c r="L646">
        <v>5508.09</v>
      </c>
      <c r="M646">
        <v>0</v>
      </c>
      <c r="N646">
        <v>0</v>
      </c>
      <c r="O646">
        <v>0</v>
      </c>
      <c r="P646">
        <v>5508.09</v>
      </c>
      <c r="Q646" s="75">
        <v>45721.970590277779</v>
      </c>
      <c r="R646">
        <v>0</v>
      </c>
      <c r="S646">
        <v>1</v>
      </c>
      <c r="T646">
        <v>2</v>
      </c>
      <c r="V646" s="75">
        <v>45821.787344135802</v>
      </c>
      <c r="W646" s="75">
        <v>45821.787344135802</v>
      </c>
    </row>
    <row r="647" spans="1:23" x14ac:dyDescent="0.35">
      <c r="A647">
        <v>2024</v>
      </c>
      <c r="B647" t="s">
        <v>1481</v>
      </c>
      <c r="C647" t="s">
        <v>1482</v>
      </c>
      <c r="D647" t="s">
        <v>37</v>
      </c>
      <c r="E647" t="s">
        <v>209</v>
      </c>
      <c r="F647" t="s">
        <v>170</v>
      </c>
      <c r="G647">
        <v>18</v>
      </c>
      <c r="H647">
        <v>100</v>
      </c>
      <c r="I647">
        <v>94</v>
      </c>
      <c r="J647">
        <v>173</v>
      </c>
      <c r="K647">
        <v>0</v>
      </c>
      <c r="L647">
        <v>9050</v>
      </c>
      <c r="M647">
        <v>0</v>
      </c>
      <c r="N647">
        <v>0</v>
      </c>
      <c r="O647">
        <v>0</v>
      </c>
      <c r="P647">
        <v>9050</v>
      </c>
      <c r="Q647" s="75">
        <v>45727.852118055554</v>
      </c>
      <c r="R647">
        <v>0</v>
      </c>
      <c r="S647">
        <v>1</v>
      </c>
      <c r="T647">
        <v>7</v>
      </c>
      <c r="V647" s="75">
        <v>45821.787344135802</v>
      </c>
      <c r="W647" s="75">
        <v>45821.787344135802</v>
      </c>
    </row>
    <row r="648" spans="1:23" x14ac:dyDescent="0.35">
      <c r="A648">
        <v>2024</v>
      </c>
      <c r="B648" t="s">
        <v>1483</v>
      </c>
      <c r="C648" t="s">
        <v>1484</v>
      </c>
      <c r="D648" t="s">
        <v>40</v>
      </c>
      <c r="E648" t="s">
        <v>264</v>
      </c>
      <c r="F648" t="s">
        <v>170</v>
      </c>
      <c r="G648">
        <v>34</v>
      </c>
      <c r="H648">
        <v>167.75</v>
      </c>
      <c r="I648">
        <v>50</v>
      </c>
      <c r="J648">
        <v>724</v>
      </c>
      <c r="K648">
        <v>0</v>
      </c>
      <c r="L648">
        <v>23411.78</v>
      </c>
      <c r="M648">
        <v>0</v>
      </c>
      <c r="N648">
        <v>0</v>
      </c>
      <c r="O648">
        <v>0</v>
      </c>
      <c r="P648">
        <v>23411.78</v>
      </c>
      <c r="Q648" s="75">
        <v>45681.778634259259</v>
      </c>
      <c r="R648">
        <v>0</v>
      </c>
      <c r="S648">
        <v>0</v>
      </c>
      <c r="T648">
        <v>4</v>
      </c>
      <c r="V648" s="75">
        <v>45821.787344135802</v>
      </c>
      <c r="W648" s="75">
        <v>45821.787344135802</v>
      </c>
    </row>
    <row r="649" spans="1:23" x14ac:dyDescent="0.35">
      <c r="A649">
        <v>2024</v>
      </c>
      <c r="B649" t="s">
        <v>1485</v>
      </c>
      <c r="C649" t="s">
        <v>1486</v>
      </c>
      <c r="D649" t="s">
        <v>38</v>
      </c>
      <c r="E649" t="s">
        <v>121</v>
      </c>
      <c r="F649" t="s">
        <v>126</v>
      </c>
      <c r="G649">
        <v>127</v>
      </c>
      <c r="H649">
        <v>159.5</v>
      </c>
      <c r="I649">
        <v>335</v>
      </c>
      <c r="J649">
        <v>6398</v>
      </c>
      <c r="K649">
        <v>0</v>
      </c>
      <c r="L649">
        <v>92000</v>
      </c>
      <c r="M649">
        <v>0</v>
      </c>
      <c r="N649">
        <v>0</v>
      </c>
      <c r="O649">
        <v>0</v>
      </c>
      <c r="P649">
        <v>92000</v>
      </c>
      <c r="Q649" s="75">
        <v>45719.876296296294</v>
      </c>
      <c r="R649">
        <v>0</v>
      </c>
      <c r="S649">
        <v>0</v>
      </c>
      <c r="T649">
        <v>7</v>
      </c>
      <c r="U649">
        <v>7</v>
      </c>
      <c r="V649" s="75">
        <v>45821.787344135802</v>
      </c>
      <c r="W649" s="75">
        <v>45821.787344135802</v>
      </c>
    </row>
    <row r="650" spans="1:23" x14ac:dyDescent="0.35">
      <c r="A650">
        <v>2024</v>
      </c>
      <c r="B650" t="s">
        <v>1487</v>
      </c>
      <c r="C650" t="s">
        <v>1488</v>
      </c>
      <c r="D650" t="s">
        <v>37</v>
      </c>
      <c r="E650" t="s">
        <v>121</v>
      </c>
      <c r="F650" t="s">
        <v>126</v>
      </c>
      <c r="G650">
        <v>0</v>
      </c>
      <c r="H650">
        <v>0</v>
      </c>
      <c r="I650">
        <v>0</v>
      </c>
      <c r="J650">
        <v>0</v>
      </c>
      <c r="K650">
        <v>0</v>
      </c>
      <c r="L650">
        <v>30102</v>
      </c>
      <c r="M650">
        <v>0</v>
      </c>
      <c r="N650">
        <v>0</v>
      </c>
      <c r="O650">
        <v>0</v>
      </c>
      <c r="P650">
        <v>30102</v>
      </c>
      <c r="Q650" s="75">
        <v>45700.85864583333</v>
      </c>
      <c r="T650">
        <v>1</v>
      </c>
      <c r="U650">
        <v>1</v>
      </c>
      <c r="V650" s="75">
        <v>45821.787344135802</v>
      </c>
      <c r="W650" s="75">
        <v>45821.787344135802</v>
      </c>
    </row>
    <row r="651" spans="1:23" x14ac:dyDescent="0.35">
      <c r="A651">
        <v>2024</v>
      </c>
      <c r="B651" t="s">
        <v>1489</v>
      </c>
      <c r="C651" t="s">
        <v>1490</v>
      </c>
      <c r="D651" t="s">
        <v>37</v>
      </c>
      <c r="E651" t="s">
        <v>121</v>
      </c>
      <c r="F651" t="s">
        <v>126</v>
      </c>
      <c r="G651">
        <v>84</v>
      </c>
      <c r="H651">
        <v>38</v>
      </c>
      <c r="I651">
        <v>1144</v>
      </c>
      <c r="J651">
        <v>16208</v>
      </c>
      <c r="K651">
        <v>0</v>
      </c>
      <c r="L651">
        <v>156599.95000000001</v>
      </c>
      <c r="M651">
        <v>0</v>
      </c>
      <c r="N651">
        <v>0</v>
      </c>
      <c r="O651">
        <v>0</v>
      </c>
      <c r="P651">
        <v>156599.95000000001</v>
      </c>
      <c r="Q651" s="75">
        <v>45769.844687500001</v>
      </c>
      <c r="R651">
        <v>0</v>
      </c>
      <c r="S651">
        <v>0</v>
      </c>
      <c r="T651">
        <v>1</v>
      </c>
      <c r="U651">
        <v>1</v>
      </c>
      <c r="V651" s="75">
        <v>45821.787344135802</v>
      </c>
      <c r="W651" s="75">
        <v>45821.787344135802</v>
      </c>
    </row>
    <row r="652" spans="1:23" x14ac:dyDescent="0.35">
      <c r="A652">
        <v>2024</v>
      </c>
      <c r="B652" t="s">
        <v>1491</v>
      </c>
      <c r="C652" t="s">
        <v>1492</v>
      </c>
      <c r="D652" t="s">
        <v>40</v>
      </c>
      <c r="E652" t="s">
        <v>209</v>
      </c>
      <c r="F652" t="s">
        <v>170</v>
      </c>
      <c r="G652">
        <v>7</v>
      </c>
      <c r="H652">
        <v>58</v>
      </c>
      <c r="I652">
        <v>22</v>
      </c>
      <c r="J652">
        <v>0</v>
      </c>
      <c r="K652">
        <v>0</v>
      </c>
      <c r="L652">
        <v>200</v>
      </c>
      <c r="M652">
        <v>0</v>
      </c>
      <c r="N652">
        <v>0</v>
      </c>
      <c r="O652">
        <v>0</v>
      </c>
      <c r="P652">
        <v>200</v>
      </c>
      <c r="Q652" s="75">
        <v>45729.310173611113</v>
      </c>
      <c r="R652">
        <v>0</v>
      </c>
      <c r="S652">
        <v>0</v>
      </c>
      <c r="T652">
        <v>4</v>
      </c>
      <c r="V652" s="75">
        <v>45821.787344135802</v>
      </c>
      <c r="W652" s="75">
        <v>45821.787344135802</v>
      </c>
    </row>
    <row r="653" spans="1:23" x14ac:dyDescent="0.35">
      <c r="A653">
        <v>2024</v>
      </c>
      <c r="B653" t="s">
        <v>1493</v>
      </c>
      <c r="C653" t="s">
        <v>1494</v>
      </c>
      <c r="D653" t="s">
        <v>41</v>
      </c>
      <c r="E653" t="s">
        <v>425</v>
      </c>
      <c r="F653" t="s">
        <v>170</v>
      </c>
      <c r="G653">
        <v>4</v>
      </c>
      <c r="H653">
        <v>41.5</v>
      </c>
      <c r="I653">
        <v>705</v>
      </c>
      <c r="J653">
        <v>995</v>
      </c>
      <c r="K653">
        <v>0</v>
      </c>
      <c r="L653">
        <v>4000</v>
      </c>
      <c r="M653">
        <v>0</v>
      </c>
      <c r="N653">
        <v>0</v>
      </c>
      <c r="O653">
        <v>0</v>
      </c>
      <c r="P653">
        <v>4000</v>
      </c>
      <c r="Q653" s="75">
        <v>45684.690046296295</v>
      </c>
      <c r="R653">
        <v>0</v>
      </c>
      <c r="S653">
        <v>0</v>
      </c>
      <c r="T653">
        <v>6</v>
      </c>
      <c r="V653" s="75">
        <v>45821.787344135802</v>
      </c>
      <c r="W653" s="75">
        <v>45821.787344135802</v>
      </c>
    </row>
    <row r="654" spans="1:23" x14ac:dyDescent="0.35">
      <c r="A654">
        <v>2024</v>
      </c>
      <c r="B654" t="s">
        <v>1495</v>
      </c>
      <c r="C654" t="s">
        <v>1496</v>
      </c>
      <c r="D654" t="s">
        <v>38</v>
      </c>
      <c r="E654" t="s">
        <v>121</v>
      </c>
      <c r="F654" t="s">
        <v>126</v>
      </c>
      <c r="G654">
        <v>1856</v>
      </c>
      <c r="H654">
        <v>5219</v>
      </c>
      <c r="I654">
        <v>17095</v>
      </c>
      <c r="J654">
        <v>66642</v>
      </c>
      <c r="K654">
        <v>0</v>
      </c>
      <c r="L654">
        <v>77430.25</v>
      </c>
      <c r="M654">
        <v>0</v>
      </c>
      <c r="N654">
        <v>0</v>
      </c>
      <c r="O654">
        <v>0</v>
      </c>
      <c r="P654">
        <v>77430.25</v>
      </c>
      <c r="Q654" s="75">
        <v>45722.801064814812</v>
      </c>
      <c r="R654">
        <v>0</v>
      </c>
      <c r="S654">
        <v>1</v>
      </c>
      <c r="T654">
        <v>2</v>
      </c>
      <c r="U654">
        <v>2</v>
      </c>
      <c r="V654" s="75">
        <v>45821.787344135802</v>
      </c>
      <c r="W654" s="75">
        <v>45821.787344135802</v>
      </c>
    </row>
    <row r="655" spans="1:23" x14ac:dyDescent="0.35">
      <c r="A655">
        <v>2024</v>
      </c>
      <c r="B655" t="s">
        <v>1497</v>
      </c>
      <c r="C655" t="s">
        <v>1498</v>
      </c>
      <c r="D655" t="s">
        <v>38</v>
      </c>
      <c r="E655" t="s">
        <v>236</v>
      </c>
      <c r="F655" t="s">
        <v>170</v>
      </c>
      <c r="G655">
        <v>9</v>
      </c>
      <c r="H655">
        <v>113</v>
      </c>
      <c r="I655">
        <v>846</v>
      </c>
      <c r="J655">
        <v>896</v>
      </c>
      <c r="K655">
        <v>0</v>
      </c>
      <c r="L655">
        <v>4360</v>
      </c>
      <c r="M655">
        <v>0</v>
      </c>
      <c r="N655">
        <v>0</v>
      </c>
      <c r="O655">
        <v>0</v>
      </c>
      <c r="P655">
        <v>4360</v>
      </c>
      <c r="Q655" s="75">
        <v>45685.800347222219</v>
      </c>
      <c r="R655">
        <v>0</v>
      </c>
      <c r="S655">
        <v>1</v>
      </c>
      <c r="T655">
        <v>2</v>
      </c>
      <c r="V655" s="75">
        <v>45821.787344135802</v>
      </c>
      <c r="W655" s="75">
        <v>45821.787344135802</v>
      </c>
    </row>
    <row r="656" spans="1:23" x14ac:dyDescent="0.35">
      <c r="A656">
        <v>2024</v>
      </c>
      <c r="B656" t="s">
        <v>1499</v>
      </c>
      <c r="C656" t="s">
        <v>1500</v>
      </c>
      <c r="D656" t="s">
        <v>40</v>
      </c>
      <c r="E656" t="s">
        <v>209</v>
      </c>
      <c r="F656" t="s">
        <v>170</v>
      </c>
      <c r="G656">
        <v>80</v>
      </c>
      <c r="H656">
        <v>625</v>
      </c>
      <c r="I656">
        <v>141</v>
      </c>
      <c r="J656">
        <v>1190</v>
      </c>
      <c r="K656">
        <v>0</v>
      </c>
      <c r="L656">
        <v>82440</v>
      </c>
      <c r="M656">
        <v>0</v>
      </c>
      <c r="N656">
        <v>0</v>
      </c>
      <c r="O656">
        <v>0</v>
      </c>
      <c r="P656">
        <v>82440</v>
      </c>
      <c r="Q656" s="75">
        <v>45698.953645833331</v>
      </c>
      <c r="R656">
        <v>0</v>
      </c>
      <c r="S656">
        <v>0</v>
      </c>
      <c r="T656">
        <v>6</v>
      </c>
      <c r="V656" s="75">
        <v>45821.787344135802</v>
      </c>
      <c r="W656" s="75">
        <v>45821.787344135802</v>
      </c>
    </row>
    <row r="657" spans="1:23" x14ac:dyDescent="0.35">
      <c r="A657">
        <v>2024</v>
      </c>
      <c r="B657" t="s">
        <v>1501</v>
      </c>
      <c r="C657" t="s">
        <v>1502</v>
      </c>
      <c r="D657" t="s">
        <v>40</v>
      </c>
      <c r="E657" t="s">
        <v>209</v>
      </c>
      <c r="F657" t="s">
        <v>170</v>
      </c>
      <c r="G657">
        <v>11</v>
      </c>
      <c r="H657">
        <v>100.25</v>
      </c>
      <c r="I657">
        <v>41</v>
      </c>
      <c r="J657">
        <v>437</v>
      </c>
      <c r="K657">
        <v>0</v>
      </c>
      <c r="L657">
        <v>68971.399999999994</v>
      </c>
      <c r="M657">
        <v>0</v>
      </c>
      <c r="N657">
        <v>0</v>
      </c>
      <c r="O657">
        <v>0</v>
      </c>
      <c r="P657">
        <v>68971.399999999994</v>
      </c>
      <c r="Q657" s="75">
        <v>45660.723969907405</v>
      </c>
      <c r="R657">
        <v>0</v>
      </c>
      <c r="S657">
        <v>0</v>
      </c>
      <c r="T657">
        <v>6</v>
      </c>
      <c r="V657" s="75">
        <v>45821.787344135802</v>
      </c>
      <c r="W657" s="75">
        <v>45821.787344135802</v>
      </c>
    </row>
    <row r="658" spans="1:23" x14ac:dyDescent="0.35">
      <c r="A658">
        <v>2024</v>
      </c>
      <c r="B658" t="s">
        <v>1503</v>
      </c>
      <c r="C658" t="s">
        <v>1504</v>
      </c>
      <c r="D658" t="s">
        <v>37</v>
      </c>
      <c r="E658" t="s">
        <v>121</v>
      </c>
      <c r="F658" t="s">
        <v>126</v>
      </c>
      <c r="G658">
        <v>41</v>
      </c>
      <c r="H658">
        <v>110</v>
      </c>
      <c r="I658">
        <v>242</v>
      </c>
      <c r="J658">
        <v>5142</v>
      </c>
      <c r="K658">
        <v>0</v>
      </c>
      <c r="L658">
        <v>461365</v>
      </c>
      <c r="M658">
        <v>0</v>
      </c>
      <c r="N658">
        <v>0</v>
      </c>
      <c r="O658">
        <v>0</v>
      </c>
      <c r="P658">
        <v>461365</v>
      </c>
      <c r="Q658" s="75">
        <v>45741.838055555556</v>
      </c>
      <c r="R658">
        <v>0</v>
      </c>
      <c r="S658">
        <v>0</v>
      </c>
      <c r="T658">
        <v>1</v>
      </c>
      <c r="U658">
        <v>1</v>
      </c>
      <c r="V658" s="75">
        <v>45821.787344135802</v>
      </c>
      <c r="W658" s="75">
        <v>45821.787344135802</v>
      </c>
    </row>
    <row r="659" spans="1:23" x14ac:dyDescent="0.35">
      <c r="A659">
        <v>2024</v>
      </c>
      <c r="B659" t="s">
        <v>1505</v>
      </c>
      <c r="C659" t="s">
        <v>1506</v>
      </c>
      <c r="D659" t="s">
        <v>38</v>
      </c>
      <c r="E659" t="s">
        <v>425</v>
      </c>
      <c r="F659" t="s">
        <v>170</v>
      </c>
      <c r="G659">
        <v>16</v>
      </c>
      <c r="H659">
        <v>207</v>
      </c>
      <c r="I659">
        <v>368</v>
      </c>
      <c r="J659">
        <v>890</v>
      </c>
      <c r="K659">
        <v>0</v>
      </c>
      <c r="L659">
        <v>9900</v>
      </c>
      <c r="M659">
        <v>0</v>
      </c>
      <c r="N659">
        <v>0</v>
      </c>
      <c r="O659">
        <v>0</v>
      </c>
      <c r="P659">
        <v>9900</v>
      </c>
      <c r="Q659" s="75">
        <v>45715.684837962966</v>
      </c>
      <c r="R659">
        <v>0</v>
      </c>
      <c r="S659">
        <v>0</v>
      </c>
      <c r="T659">
        <v>2</v>
      </c>
      <c r="V659" s="75">
        <v>45821.787344135802</v>
      </c>
      <c r="W659" s="75">
        <v>45821.787344135802</v>
      </c>
    </row>
    <row r="660" spans="1:23" x14ac:dyDescent="0.35">
      <c r="A660">
        <v>2024</v>
      </c>
      <c r="B660" t="s">
        <v>1507</v>
      </c>
      <c r="C660" t="s">
        <v>1508</v>
      </c>
      <c r="D660" t="s">
        <v>39</v>
      </c>
      <c r="E660" t="s">
        <v>121</v>
      </c>
      <c r="F660" t="s">
        <v>126</v>
      </c>
      <c r="G660">
        <v>366</v>
      </c>
      <c r="H660">
        <v>638.75</v>
      </c>
      <c r="I660">
        <v>5879</v>
      </c>
      <c r="J660">
        <v>11961</v>
      </c>
      <c r="K660">
        <v>0</v>
      </c>
      <c r="L660">
        <v>15800</v>
      </c>
      <c r="M660">
        <v>0</v>
      </c>
      <c r="N660">
        <v>0</v>
      </c>
      <c r="O660">
        <v>0</v>
      </c>
      <c r="P660">
        <v>15800</v>
      </c>
      <c r="Q660" s="75">
        <v>45733.753298611111</v>
      </c>
      <c r="R660">
        <v>1</v>
      </c>
      <c r="S660">
        <v>1</v>
      </c>
      <c r="T660">
        <v>3</v>
      </c>
      <c r="U660">
        <v>3</v>
      </c>
      <c r="V660" s="75">
        <v>45821.787344135802</v>
      </c>
      <c r="W660" s="75">
        <v>45821.787344135802</v>
      </c>
    </row>
    <row r="661" spans="1:23" x14ac:dyDescent="0.35">
      <c r="A661">
        <v>2024</v>
      </c>
      <c r="B661" t="s">
        <v>1509</v>
      </c>
      <c r="C661" t="s">
        <v>1510</v>
      </c>
      <c r="D661" t="s">
        <v>41</v>
      </c>
      <c r="E661" t="s">
        <v>121</v>
      </c>
      <c r="F661" t="s">
        <v>126</v>
      </c>
      <c r="G661">
        <v>244</v>
      </c>
      <c r="H661">
        <v>574.75</v>
      </c>
      <c r="I661">
        <v>1503</v>
      </c>
      <c r="J661">
        <v>18125</v>
      </c>
      <c r="K661">
        <v>0</v>
      </c>
      <c r="L661">
        <v>3600</v>
      </c>
      <c r="M661">
        <v>0</v>
      </c>
      <c r="N661">
        <v>0</v>
      </c>
      <c r="O661">
        <v>0</v>
      </c>
      <c r="P661">
        <v>3600</v>
      </c>
      <c r="Q661" s="75">
        <v>45734.899074074077</v>
      </c>
      <c r="R661">
        <v>0</v>
      </c>
      <c r="S661">
        <v>1</v>
      </c>
      <c r="T661">
        <v>5</v>
      </c>
      <c r="U661">
        <v>5</v>
      </c>
      <c r="V661" s="75">
        <v>45821.787344135802</v>
      </c>
      <c r="W661" s="75">
        <v>45821.787344135802</v>
      </c>
    </row>
    <row r="662" spans="1:23" x14ac:dyDescent="0.35">
      <c r="A662">
        <v>2024</v>
      </c>
      <c r="B662" t="s">
        <v>1511</v>
      </c>
      <c r="C662" t="s">
        <v>1512</v>
      </c>
      <c r="D662" t="s">
        <v>38</v>
      </c>
      <c r="E662" t="s">
        <v>197</v>
      </c>
      <c r="F662" t="s">
        <v>170</v>
      </c>
      <c r="G662">
        <v>38</v>
      </c>
      <c r="H662">
        <v>129.75</v>
      </c>
      <c r="I662">
        <v>1453</v>
      </c>
      <c r="J662">
        <v>667</v>
      </c>
      <c r="K662">
        <v>0</v>
      </c>
      <c r="L662">
        <v>107000</v>
      </c>
      <c r="M662">
        <v>0</v>
      </c>
      <c r="N662">
        <v>0</v>
      </c>
      <c r="O662">
        <v>0</v>
      </c>
      <c r="P662">
        <v>107000</v>
      </c>
      <c r="Q662" s="75">
        <v>45722.55400462963</v>
      </c>
      <c r="R662">
        <v>0</v>
      </c>
      <c r="S662">
        <v>0</v>
      </c>
      <c r="T662">
        <v>2</v>
      </c>
      <c r="V662" s="75">
        <v>45821.787344135802</v>
      </c>
      <c r="W662" s="75">
        <v>45821.787344135802</v>
      </c>
    </row>
    <row r="663" spans="1:23" x14ac:dyDescent="0.35">
      <c r="A663">
        <v>2024</v>
      </c>
      <c r="B663" t="s">
        <v>1513</v>
      </c>
      <c r="C663" t="s">
        <v>1514</v>
      </c>
      <c r="D663" t="s">
        <v>38</v>
      </c>
      <c r="E663" t="s">
        <v>538</v>
      </c>
      <c r="F663" t="s">
        <v>170</v>
      </c>
      <c r="G663">
        <v>5</v>
      </c>
      <c r="H663">
        <v>32.75</v>
      </c>
      <c r="I663">
        <v>170</v>
      </c>
      <c r="J663">
        <v>319</v>
      </c>
      <c r="K663">
        <v>0</v>
      </c>
      <c r="L663">
        <v>9894</v>
      </c>
      <c r="M663">
        <v>0</v>
      </c>
      <c r="N663">
        <v>0</v>
      </c>
      <c r="O663">
        <v>0</v>
      </c>
      <c r="P663">
        <v>9894</v>
      </c>
      <c r="Q663" s="75">
        <v>45678.899907407409</v>
      </c>
      <c r="R663">
        <v>0</v>
      </c>
      <c r="S663">
        <v>0</v>
      </c>
      <c r="T663">
        <v>2</v>
      </c>
      <c r="V663" s="75">
        <v>45821.787344135802</v>
      </c>
      <c r="W663" s="75">
        <v>45821.787344135802</v>
      </c>
    </row>
    <row r="664" spans="1:23" x14ac:dyDescent="0.35">
      <c r="A664">
        <v>2024</v>
      </c>
      <c r="B664" t="s">
        <v>1515</v>
      </c>
      <c r="C664" t="s">
        <v>1516</v>
      </c>
      <c r="D664" t="s">
        <v>38</v>
      </c>
      <c r="E664" t="s">
        <v>236</v>
      </c>
      <c r="F664" t="s">
        <v>170</v>
      </c>
      <c r="G664">
        <v>3</v>
      </c>
      <c r="H664">
        <v>28.5</v>
      </c>
      <c r="I664">
        <v>213</v>
      </c>
      <c r="J664">
        <v>302</v>
      </c>
      <c r="K664">
        <v>0</v>
      </c>
      <c r="L664">
        <v>200</v>
      </c>
      <c r="M664">
        <v>0</v>
      </c>
      <c r="N664">
        <v>0</v>
      </c>
      <c r="O664">
        <v>0</v>
      </c>
      <c r="P664">
        <v>200</v>
      </c>
      <c r="Q664" s="75">
        <v>45713.720775462964</v>
      </c>
      <c r="R664">
        <v>0</v>
      </c>
      <c r="S664">
        <v>0</v>
      </c>
      <c r="T664">
        <v>2</v>
      </c>
      <c r="V664" s="75">
        <v>45821.787344135802</v>
      </c>
      <c r="W664" s="75">
        <v>45821.787344135802</v>
      </c>
    </row>
    <row r="665" spans="1:23" x14ac:dyDescent="0.35">
      <c r="A665">
        <v>2024</v>
      </c>
      <c r="B665" t="s">
        <v>1517</v>
      </c>
      <c r="C665" t="s">
        <v>1518</v>
      </c>
      <c r="D665" t="s">
        <v>37</v>
      </c>
      <c r="E665" t="s">
        <v>245</v>
      </c>
      <c r="F665" t="s">
        <v>170</v>
      </c>
      <c r="G665">
        <v>13</v>
      </c>
      <c r="H665">
        <v>297</v>
      </c>
      <c r="I665">
        <v>2763</v>
      </c>
      <c r="J665">
        <v>1661</v>
      </c>
      <c r="K665">
        <v>0</v>
      </c>
      <c r="L665">
        <v>2473.75</v>
      </c>
      <c r="M665">
        <v>0</v>
      </c>
      <c r="N665">
        <v>0</v>
      </c>
      <c r="O665">
        <v>0</v>
      </c>
      <c r="P665">
        <v>2473.75</v>
      </c>
      <c r="Q665" s="75">
        <v>45746.563576388886</v>
      </c>
      <c r="R665">
        <v>0</v>
      </c>
      <c r="S665">
        <v>1</v>
      </c>
      <c r="T665">
        <v>7</v>
      </c>
      <c r="V665" s="75">
        <v>45821.787344135802</v>
      </c>
      <c r="W665" s="75">
        <v>45821.787344135802</v>
      </c>
    </row>
    <row r="666" spans="1:23" x14ac:dyDescent="0.35">
      <c r="A666">
        <v>2024</v>
      </c>
      <c r="B666" t="s">
        <v>1519</v>
      </c>
      <c r="C666" t="s">
        <v>1520</v>
      </c>
      <c r="D666" t="s">
        <v>38</v>
      </c>
      <c r="E666" t="s">
        <v>521</v>
      </c>
      <c r="F666" t="s">
        <v>170</v>
      </c>
      <c r="G666">
        <v>23</v>
      </c>
      <c r="H666">
        <v>127</v>
      </c>
      <c r="I666">
        <v>685</v>
      </c>
      <c r="J666">
        <v>657</v>
      </c>
      <c r="K666">
        <v>0</v>
      </c>
      <c r="L666">
        <v>1008.75</v>
      </c>
      <c r="M666">
        <v>0</v>
      </c>
      <c r="N666">
        <v>0</v>
      </c>
      <c r="O666">
        <v>0</v>
      </c>
      <c r="P666">
        <v>1008.75</v>
      </c>
      <c r="Q666" s="75">
        <v>45740.497708333336</v>
      </c>
      <c r="R666">
        <v>0</v>
      </c>
      <c r="S666">
        <v>1</v>
      </c>
      <c r="T666">
        <v>2</v>
      </c>
      <c r="V666" s="75">
        <v>45821.787344135802</v>
      </c>
      <c r="W666" s="75">
        <v>45821.787344135802</v>
      </c>
    </row>
    <row r="667" spans="1:23" x14ac:dyDescent="0.35">
      <c r="A667">
        <v>2024</v>
      </c>
      <c r="B667" t="s">
        <v>1521</v>
      </c>
      <c r="C667" t="s">
        <v>1522</v>
      </c>
      <c r="D667" t="s">
        <v>43</v>
      </c>
      <c r="E667" t="s">
        <v>121</v>
      </c>
      <c r="F667" t="s">
        <v>126</v>
      </c>
      <c r="G667">
        <v>100</v>
      </c>
      <c r="H667">
        <v>87.75</v>
      </c>
      <c r="I667">
        <v>707</v>
      </c>
      <c r="J667">
        <v>7933</v>
      </c>
      <c r="K667">
        <v>0</v>
      </c>
      <c r="L667">
        <v>158000</v>
      </c>
      <c r="M667">
        <v>0</v>
      </c>
      <c r="N667">
        <v>0</v>
      </c>
      <c r="O667">
        <v>0</v>
      </c>
      <c r="P667">
        <v>158000</v>
      </c>
      <c r="Q667" s="75">
        <v>45730.824502314812</v>
      </c>
      <c r="R667">
        <v>0</v>
      </c>
      <c r="S667">
        <v>0</v>
      </c>
      <c r="T667">
        <v>7</v>
      </c>
      <c r="U667">
        <v>7</v>
      </c>
      <c r="V667" s="75">
        <v>45821.787344135802</v>
      </c>
      <c r="W667" s="75">
        <v>45821.787344135802</v>
      </c>
    </row>
    <row r="668" spans="1:23" x14ac:dyDescent="0.35">
      <c r="A668">
        <v>2024</v>
      </c>
      <c r="B668" t="s">
        <v>1523</v>
      </c>
      <c r="C668" t="s">
        <v>1524</v>
      </c>
      <c r="D668" t="s">
        <v>37</v>
      </c>
      <c r="E668" t="s">
        <v>121</v>
      </c>
      <c r="F668" t="s">
        <v>126</v>
      </c>
      <c r="G668">
        <v>6999</v>
      </c>
      <c r="H668">
        <v>8290.25</v>
      </c>
      <c r="I668">
        <v>67374</v>
      </c>
      <c r="J668">
        <v>58651</v>
      </c>
      <c r="K668">
        <v>0</v>
      </c>
      <c r="L668">
        <v>2900000</v>
      </c>
      <c r="M668">
        <v>0</v>
      </c>
      <c r="N668">
        <v>0</v>
      </c>
      <c r="O668">
        <v>0</v>
      </c>
      <c r="P668">
        <v>2900000</v>
      </c>
      <c r="Q668" s="75">
        <v>45735.918032407404</v>
      </c>
      <c r="R668">
        <v>0</v>
      </c>
      <c r="S668">
        <v>0</v>
      </c>
      <c r="T668">
        <v>1</v>
      </c>
      <c r="U668">
        <v>1</v>
      </c>
      <c r="V668" s="75">
        <v>45821.787344135802</v>
      </c>
      <c r="W668" s="75">
        <v>45821.787344135802</v>
      </c>
    </row>
    <row r="669" spans="1:23" x14ac:dyDescent="0.35">
      <c r="A669">
        <v>2024</v>
      </c>
      <c r="B669" t="s">
        <v>1525</v>
      </c>
      <c r="C669" t="s">
        <v>1526</v>
      </c>
      <c r="D669" t="s">
        <v>37</v>
      </c>
      <c r="E669" t="s">
        <v>121</v>
      </c>
      <c r="F669" t="s">
        <v>126</v>
      </c>
      <c r="G669">
        <v>51</v>
      </c>
      <c r="H669">
        <v>119</v>
      </c>
      <c r="I669">
        <v>87</v>
      </c>
      <c r="J669">
        <v>313</v>
      </c>
      <c r="K669">
        <v>0</v>
      </c>
      <c r="L669">
        <v>1443151.33</v>
      </c>
      <c r="M669">
        <v>0</v>
      </c>
      <c r="N669">
        <v>0</v>
      </c>
      <c r="O669">
        <v>0</v>
      </c>
      <c r="P669">
        <v>1443151.33</v>
      </c>
      <c r="Q669" s="75">
        <v>45740.725891203707</v>
      </c>
      <c r="R669">
        <v>0</v>
      </c>
      <c r="S669">
        <v>0</v>
      </c>
      <c r="T669">
        <v>1</v>
      </c>
      <c r="U669">
        <v>1</v>
      </c>
      <c r="V669" s="75">
        <v>45821.787344135802</v>
      </c>
      <c r="W669" s="75">
        <v>45821.787344135802</v>
      </c>
    </row>
    <row r="670" spans="1:23" x14ac:dyDescent="0.35">
      <c r="A670">
        <v>2024</v>
      </c>
      <c r="B670" t="s">
        <v>1527</v>
      </c>
      <c r="C670" t="s">
        <v>1528</v>
      </c>
      <c r="D670" t="s">
        <v>38</v>
      </c>
      <c r="E670" t="s">
        <v>250</v>
      </c>
      <c r="F670" t="s">
        <v>170</v>
      </c>
      <c r="G670">
        <v>55</v>
      </c>
      <c r="H670">
        <v>257.75</v>
      </c>
      <c r="I670">
        <v>6251</v>
      </c>
      <c r="J670">
        <v>2540</v>
      </c>
      <c r="K670">
        <v>0</v>
      </c>
      <c r="L670">
        <v>40370</v>
      </c>
      <c r="M670">
        <v>0</v>
      </c>
      <c r="N670">
        <v>0</v>
      </c>
      <c r="O670">
        <v>0</v>
      </c>
      <c r="P670">
        <v>40370</v>
      </c>
      <c r="Q670" s="75">
        <v>45726.562847222223</v>
      </c>
      <c r="R670">
        <v>0</v>
      </c>
      <c r="S670">
        <v>0</v>
      </c>
      <c r="T670">
        <v>2</v>
      </c>
      <c r="V670" s="75">
        <v>45821.787344135802</v>
      </c>
      <c r="W670" s="75">
        <v>45821.787344135802</v>
      </c>
    </row>
    <row r="671" spans="1:23" x14ac:dyDescent="0.35">
      <c r="A671">
        <v>2024</v>
      </c>
      <c r="B671" t="s">
        <v>1529</v>
      </c>
      <c r="C671" t="s">
        <v>1530</v>
      </c>
      <c r="D671" t="s">
        <v>43</v>
      </c>
      <c r="E671" t="s">
        <v>121</v>
      </c>
      <c r="F671" t="s">
        <v>126</v>
      </c>
      <c r="G671">
        <v>263</v>
      </c>
      <c r="H671">
        <v>828.5</v>
      </c>
      <c r="I671">
        <v>1007</v>
      </c>
      <c r="J671">
        <v>24229</v>
      </c>
      <c r="K671">
        <v>0</v>
      </c>
      <c r="L671">
        <v>4991509</v>
      </c>
      <c r="M671">
        <v>0</v>
      </c>
      <c r="N671">
        <v>0</v>
      </c>
      <c r="O671">
        <v>0</v>
      </c>
      <c r="P671">
        <v>4991509</v>
      </c>
      <c r="Q671" s="75">
        <v>45748.681550925925</v>
      </c>
      <c r="R671">
        <v>0</v>
      </c>
      <c r="S671">
        <v>0</v>
      </c>
      <c r="T671">
        <v>7</v>
      </c>
      <c r="U671">
        <v>7</v>
      </c>
      <c r="V671" s="75">
        <v>45821.787344135802</v>
      </c>
      <c r="W671" s="75">
        <v>45821.787344135802</v>
      </c>
    </row>
    <row r="672" spans="1:23" x14ac:dyDescent="0.35">
      <c r="A672">
        <v>2024</v>
      </c>
      <c r="B672" t="s">
        <v>1531</v>
      </c>
      <c r="C672" t="s">
        <v>1532</v>
      </c>
      <c r="D672" t="s">
        <v>38</v>
      </c>
      <c r="E672" t="s">
        <v>278</v>
      </c>
      <c r="F672" t="s">
        <v>170</v>
      </c>
      <c r="G672">
        <v>27</v>
      </c>
      <c r="H672">
        <v>525</v>
      </c>
      <c r="I672">
        <v>4976</v>
      </c>
      <c r="J672">
        <v>3534</v>
      </c>
      <c r="K672">
        <v>0</v>
      </c>
      <c r="L672">
        <v>1</v>
      </c>
      <c r="M672">
        <v>0</v>
      </c>
      <c r="N672">
        <v>0</v>
      </c>
      <c r="O672">
        <v>0</v>
      </c>
      <c r="P672">
        <v>1</v>
      </c>
      <c r="Q672" s="75">
        <v>45747.731354166666</v>
      </c>
      <c r="R672">
        <v>0</v>
      </c>
      <c r="S672">
        <v>0</v>
      </c>
      <c r="T672">
        <v>2</v>
      </c>
      <c r="V672" s="75">
        <v>45821.787344135802</v>
      </c>
      <c r="W672" s="75">
        <v>45821.787344135802</v>
      </c>
    </row>
    <row r="673" spans="1:23" x14ac:dyDescent="0.35">
      <c r="A673">
        <v>2024</v>
      </c>
      <c r="B673" t="s">
        <v>1533</v>
      </c>
      <c r="C673" t="s">
        <v>1534</v>
      </c>
      <c r="D673" t="s">
        <v>37</v>
      </c>
      <c r="E673" t="s">
        <v>121</v>
      </c>
      <c r="F673" t="s">
        <v>126</v>
      </c>
      <c r="G673">
        <v>1291</v>
      </c>
      <c r="H673">
        <v>2160.75</v>
      </c>
      <c r="I673">
        <v>86805</v>
      </c>
      <c r="J673">
        <v>1909420</v>
      </c>
      <c r="K673">
        <v>0</v>
      </c>
      <c r="L673">
        <v>31846881.359999999</v>
      </c>
      <c r="M673">
        <v>0</v>
      </c>
      <c r="N673">
        <v>0</v>
      </c>
      <c r="O673">
        <v>0</v>
      </c>
      <c r="P673">
        <v>31846881.359999999</v>
      </c>
      <c r="Q673" s="75">
        <v>45701.862233796295</v>
      </c>
      <c r="R673">
        <v>0</v>
      </c>
      <c r="S673">
        <v>0</v>
      </c>
      <c r="T673">
        <v>1</v>
      </c>
      <c r="U673">
        <v>1</v>
      </c>
      <c r="V673" s="75">
        <v>45821.787344135802</v>
      </c>
      <c r="W673" s="75">
        <v>45821.787344135802</v>
      </c>
    </row>
    <row r="674" spans="1:23" x14ac:dyDescent="0.35">
      <c r="A674">
        <v>2024</v>
      </c>
      <c r="B674" t="s">
        <v>1535</v>
      </c>
      <c r="C674" t="s">
        <v>1536</v>
      </c>
      <c r="D674" t="s">
        <v>38</v>
      </c>
      <c r="E674" t="s">
        <v>236</v>
      </c>
      <c r="F674" t="s">
        <v>170</v>
      </c>
      <c r="G674">
        <v>36</v>
      </c>
      <c r="H674">
        <v>112.5</v>
      </c>
      <c r="I674">
        <v>2186</v>
      </c>
      <c r="J674">
        <v>888</v>
      </c>
      <c r="K674">
        <v>0</v>
      </c>
      <c r="L674">
        <v>59372.37</v>
      </c>
      <c r="M674">
        <v>0</v>
      </c>
      <c r="N674">
        <v>0</v>
      </c>
      <c r="O674">
        <v>0</v>
      </c>
      <c r="P674">
        <v>59372.37</v>
      </c>
      <c r="Q674" s="75">
        <v>45666.876238425924</v>
      </c>
      <c r="R674">
        <v>0</v>
      </c>
      <c r="S674">
        <v>0</v>
      </c>
      <c r="T674">
        <v>2</v>
      </c>
      <c r="V674" s="75">
        <v>45821.787344135802</v>
      </c>
      <c r="W674" s="75">
        <v>45821.787344135802</v>
      </c>
    </row>
    <row r="675" spans="1:23" x14ac:dyDescent="0.35">
      <c r="A675">
        <v>2024</v>
      </c>
      <c r="B675" t="s">
        <v>1537</v>
      </c>
      <c r="C675" t="s">
        <v>1538</v>
      </c>
      <c r="D675" t="s">
        <v>40</v>
      </c>
      <c r="E675" t="s">
        <v>264</v>
      </c>
      <c r="F675" t="s">
        <v>170</v>
      </c>
      <c r="G675">
        <v>4</v>
      </c>
      <c r="H675">
        <v>4</v>
      </c>
      <c r="I675">
        <v>69</v>
      </c>
      <c r="J675">
        <v>0</v>
      </c>
      <c r="K675">
        <v>0</v>
      </c>
      <c r="L675">
        <v>40000</v>
      </c>
      <c r="M675">
        <v>0</v>
      </c>
      <c r="N675">
        <v>0</v>
      </c>
      <c r="O675">
        <v>0</v>
      </c>
      <c r="P675">
        <v>40000</v>
      </c>
      <c r="Q675" s="75">
        <v>45756.673368055555</v>
      </c>
      <c r="R675">
        <v>0</v>
      </c>
      <c r="S675">
        <v>0</v>
      </c>
      <c r="T675">
        <v>4</v>
      </c>
      <c r="V675" s="75">
        <v>45821.787344135802</v>
      </c>
      <c r="W675" s="75">
        <v>45821.787344135802</v>
      </c>
    </row>
    <row r="676" spans="1:23" x14ac:dyDescent="0.35">
      <c r="A676">
        <v>2024</v>
      </c>
      <c r="B676" t="s">
        <v>1539</v>
      </c>
      <c r="C676" t="s">
        <v>1540</v>
      </c>
      <c r="D676" t="s">
        <v>38</v>
      </c>
      <c r="E676" t="s">
        <v>121</v>
      </c>
      <c r="F676" t="s">
        <v>126</v>
      </c>
      <c r="G676">
        <v>241</v>
      </c>
      <c r="H676">
        <v>982</v>
      </c>
      <c r="I676">
        <v>5891</v>
      </c>
      <c r="J676">
        <v>10092</v>
      </c>
      <c r="K676">
        <v>0</v>
      </c>
      <c r="L676">
        <v>2966</v>
      </c>
      <c r="M676">
        <v>0</v>
      </c>
      <c r="N676">
        <v>0</v>
      </c>
      <c r="O676">
        <v>0</v>
      </c>
      <c r="P676">
        <v>2966</v>
      </c>
      <c r="Q676" s="75">
        <v>45708.724999999999</v>
      </c>
      <c r="R676">
        <v>0</v>
      </c>
      <c r="S676">
        <v>1</v>
      </c>
      <c r="T676">
        <v>2</v>
      </c>
      <c r="U676">
        <v>2</v>
      </c>
      <c r="V676" s="75">
        <v>45821.787344135802</v>
      </c>
      <c r="W676" s="75">
        <v>45821.787344135802</v>
      </c>
    </row>
    <row r="677" spans="1:23" x14ac:dyDescent="0.35">
      <c r="A677">
        <v>2024</v>
      </c>
      <c r="B677" t="s">
        <v>1541</v>
      </c>
      <c r="C677" t="s">
        <v>1542</v>
      </c>
      <c r="D677" t="s">
        <v>38</v>
      </c>
      <c r="E677" t="s">
        <v>309</v>
      </c>
      <c r="F677" t="s">
        <v>170</v>
      </c>
      <c r="G677">
        <v>61</v>
      </c>
      <c r="H677">
        <v>516</v>
      </c>
      <c r="I677">
        <v>4703</v>
      </c>
      <c r="J677">
        <v>2631</v>
      </c>
      <c r="K677">
        <v>0</v>
      </c>
      <c r="L677">
        <v>1675</v>
      </c>
      <c r="M677">
        <v>0</v>
      </c>
      <c r="N677">
        <v>0</v>
      </c>
      <c r="O677">
        <v>0</v>
      </c>
      <c r="P677">
        <v>1675</v>
      </c>
      <c r="Q677" s="75">
        <v>45735.833321759259</v>
      </c>
      <c r="R677">
        <v>0</v>
      </c>
      <c r="S677">
        <v>0</v>
      </c>
      <c r="T677">
        <v>2</v>
      </c>
      <c r="V677" s="75">
        <v>45821.787344135802</v>
      </c>
      <c r="W677" s="75">
        <v>45821.787344135802</v>
      </c>
    </row>
    <row r="678" spans="1:23" x14ac:dyDescent="0.35">
      <c r="A678">
        <v>2024</v>
      </c>
      <c r="B678" t="s">
        <v>1543</v>
      </c>
      <c r="C678" t="s">
        <v>1544</v>
      </c>
      <c r="D678" t="s">
        <v>38</v>
      </c>
      <c r="E678" t="s">
        <v>296</v>
      </c>
      <c r="F678" t="s">
        <v>170</v>
      </c>
      <c r="G678">
        <v>35</v>
      </c>
      <c r="H678">
        <v>126.5</v>
      </c>
      <c r="I678">
        <v>356</v>
      </c>
      <c r="J678">
        <v>1219</v>
      </c>
      <c r="K678">
        <v>0</v>
      </c>
      <c r="L678">
        <v>12690</v>
      </c>
      <c r="M678">
        <v>0</v>
      </c>
      <c r="N678">
        <v>0</v>
      </c>
      <c r="O678">
        <v>0</v>
      </c>
      <c r="P678">
        <v>12690</v>
      </c>
      <c r="Q678" s="75">
        <v>45742.537164351852</v>
      </c>
      <c r="R678">
        <v>0</v>
      </c>
      <c r="S678">
        <v>0</v>
      </c>
      <c r="T678">
        <v>2</v>
      </c>
      <c r="V678" s="75">
        <v>45821.787344135802</v>
      </c>
      <c r="W678" s="75">
        <v>45821.787344135802</v>
      </c>
    </row>
    <row r="679" spans="1:23" x14ac:dyDescent="0.35">
      <c r="A679">
        <v>2024</v>
      </c>
      <c r="B679" t="s">
        <v>1545</v>
      </c>
      <c r="C679" t="s">
        <v>1546</v>
      </c>
      <c r="D679" t="s">
        <v>40</v>
      </c>
      <c r="E679" t="s">
        <v>121</v>
      </c>
      <c r="F679" t="s">
        <v>126</v>
      </c>
      <c r="G679">
        <v>132</v>
      </c>
      <c r="H679">
        <v>802</v>
      </c>
      <c r="I679">
        <v>463</v>
      </c>
      <c r="J679">
        <v>9750</v>
      </c>
      <c r="K679">
        <v>0</v>
      </c>
      <c r="L679">
        <v>11925659</v>
      </c>
      <c r="M679">
        <v>0</v>
      </c>
      <c r="N679">
        <v>0</v>
      </c>
      <c r="O679">
        <v>0</v>
      </c>
      <c r="P679">
        <v>11925659</v>
      </c>
      <c r="Q679" s="75">
        <v>45698.901006944441</v>
      </c>
      <c r="R679">
        <v>0</v>
      </c>
      <c r="S679">
        <v>0</v>
      </c>
      <c r="T679">
        <v>4</v>
      </c>
      <c r="U679">
        <v>4</v>
      </c>
      <c r="V679" s="75">
        <v>45821.787344135802</v>
      </c>
      <c r="W679" s="75">
        <v>45821.787344135802</v>
      </c>
    </row>
    <row r="680" spans="1:23" x14ac:dyDescent="0.35">
      <c r="A680">
        <v>2024</v>
      </c>
      <c r="B680" t="s">
        <v>1547</v>
      </c>
      <c r="C680" t="s">
        <v>1548</v>
      </c>
      <c r="D680" t="s">
        <v>38</v>
      </c>
      <c r="E680" t="s">
        <v>309</v>
      </c>
      <c r="F680" t="s">
        <v>170</v>
      </c>
      <c r="G680">
        <v>85</v>
      </c>
      <c r="H680">
        <v>131</v>
      </c>
      <c r="I680">
        <v>656</v>
      </c>
      <c r="J680">
        <v>299</v>
      </c>
      <c r="K680">
        <v>0</v>
      </c>
      <c r="L680">
        <v>8090</v>
      </c>
      <c r="M680">
        <v>0</v>
      </c>
      <c r="N680">
        <v>0</v>
      </c>
      <c r="O680">
        <v>0</v>
      </c>
      <c r="P680">
        <v>8090</v>
      </c>
      <c r="Q680" s="75">
        <v>45699.802256944444</v>
      </c>
      <c r="R680">
        <v>0</v>
      </c>
      <c r="S680">
        <v>0</v>
      </c>
      <c r="T680">
        <v>2</v>
      </c>
      <c r="V680" s="75">
        <v>45821.787344135802</v>
      </c>
      <c r="W680" s="75">
        <v>45821.787344135802</v>
      </c>
    </row>
    <row r="681" spans="1:23" x14ac:dyDescent="0.35">
      <c r="A681">
        <v>2024</v>
      </c>
      <c r="B681" t="s">
        <v>1549</v>
      </c>
      <c r="C681" t="s">
        <v>1550</v>
      </c>
      <c r="D681" t="s">
        <v>38</v>
      </c>
      <c r="E681" t="s">
        <v>209</v>
      </c>
      <c r="F681" t="s">
        <v>170</v>
      </c>
      <c r="G681">
        <v>58</v>
      </c>
      <c r="H681">
        <v>113.5</v>
      </c>
      <c r="I681">
        <v>1035</v>
      </c>
      <c r="J681">
        <v>184</v>
      </c>
      <c r="K681">
        <v>0</v>
      </c>
      <c r="L681">
        <v>86227</v>
      </c>
      <c r="M681">
        <v>0</v>
      </c>
      <c r="N681">
        <v>0</v>
      </c>
      <c r="O681">
        <v>0</v>
      </c>
      <c r="P681">
        <v>86227</v>
      </c>
      <c r="Q681" s="75">
        <v>45727.916203703702</v>
      </c>
      <c r="R681">
        <v>1</v>
      </c>
      <c r="S681">
        <v>1</v>
      </c>
      <c r="T681">
        <v>7</v>
      </c>
      <c r="V681" s="75">
        <v>45821.787344135802</v>
      </c>
      <c r="W681" s="75">
        <v>45821.787344135802</v>
      </c>
    </row>
    <row r="682" spans="1:23" x14ac:dyDescent="0.35">
      <c r="A682">
        <v>2024</v>
      </c>
      <c r="B682" t="s">
        <v>1551</v>
      </c>
      <c r="C682" t="s">
        <v>1552</v>
      </c>
      <c r="D682" t="s">
        <v>40</v>
      </c>
      <c r="E682" t="s">
        <v>209</v>
      </c>
      <c r="F682" t="s">
        <v>170</v>
      </c>
      <c r="G682">
        <v>4</v>
      </c>
      <c r="H682">
        <v>39</v>
      </c>
      <c r="I682">
        <v>252</v>
      </c>
      <c r="J682">
        <v>179</v>
      </c>
      <c r="K682">
        <v>0</v>
      </c>
      <c r="L682">
        <v>90625.64</v>
      </c>
      <c r="M682">
        <v>0</v>
      </c>
      <c r="N682">
        <v>0</v>
      </c>
      <c r="O682">
        <v>0</v>
      </c>
      <c r="P682">
        <v>90625.64</v>
      </c>
      <c r="Q682" s="75">
        <v>45663.950173611112</v>
      </c>
      <c r="R682">
        <v>0</v>
      </c>
      <c r="S682">
        <v>1</v>
      </c>
      <c r="T682">
        <v>4</v>
      </c>
      <c r="V682" s="75">
        <v>45821.787344135802</v>
      </c>
      <c r="W682" s="75">
        <v>45821.787344135802</v>
      </c>
    </row>
    <row r="683" spans="1:23" x14ac:dyDescent="0.35">
      <c r="A683">
        <v>2024</v>
      </c>
      <c r="B683" t="s">
        <v>1553</v>
      </c>
      <c r="C683" t="s">
        <v>1554</v>
      </c>
      <c r="D683" t="s">
        <v>37</v>
      </c>
      <c r="E683" t="s">
        <v>121</v>
      </c>
      <c r="F683" t="s">
        <v>126</v>
      </c>
      <c r="G683">
        <v>202</v>
      </c>
      <c r="H683">
        <v>467.5</v>
      </c>
      <c r="I683">
        <v>1225</v>
      </c>
      <c r="J683">
        <v>9029</v>
      </c>
      <c r="K683">
        <v>0</v>
      </c>
      <c r="L683">
        <v>3542000</v>
      </c>
      <c r="M683">
        <v>0</v>
      </c>
      <c r="N683">
        <v>0</v>
      </c>
      <c r="O683">
        <v>0</v>
      </c>
      <c r="P683">
        <v>3542000</v>
      </c>
      <c r="Q683" s="75">
        <v>45708.107291666667</v>
      </c>
      <c r="R683">
        <v>0</v>
      </c>
      <c r="S683">
        <v>0</v>
      </c>
      <c r="T683">
        <v>1</v>
      </c>
      <c r="U683">
        <v>1</v>
      </c>
      <c r="V683" s="75">
        <v>45821.787344135802</v>
      </c>
      <c r="W683" s="75">
        <v>45821.787344135802</v>
      </c>
    </row>
    <row r="684" spans="1:23" x14ac:dyDescent="0.35">
      <c r="A684">
        <v>2024</v>
      </c>
      <c r="B684" t="s">
        <v>1555</v>
      </c>
      <c r="C684" t="s">
        <v>1556</v>
      </c>
      <c r="D684" t="s">
        <v>38</v>
      </c>
      <c r="E684" t="s">
        <v>209</v>
      </c>
      <c r="F684" t="s">
        <v>170</v>
      </c>
      <c r="G684">
        <v>8</v>
      </c>
      <c r="H684">
        <v>45</v>
      </c>
      <c r="I684">
        <v>265</v>
      </c>
      <c r="J684">
        <v>173</v>
      </c>
      <c r="K684">
        <v>0</v>
      </c>
      <c r="L684">
        <v>5650</v>
      </c>
      <c r="M684">
        <v>0</v>
      </c>
      <c r="N684">
        <v>0</v>
      </c>
      <c r="O684">
        <v>0</v>
      </c>
      <c r="P684">
        <v>5650</v>
      </c>
      <c r="Q684" s="75">
        <v>45709.914293981485</v>
      </c>
      <c r="R684">
        <v>0</v>
      </c>
      <c r="S684">
        <v>0</v>
      </c>
      <c r="T684">
        <v>2</v>
      </c>
      <c r="V684" s="75">
        <v>45821.787344135802</v>
      </c>
      <c r="W684" s="75">
        <v>45821.787344135802</v>
      </c>
    </row>
    <row r="685" spans="1:23" x14ac:dyDescent="0.35">
      <c r="A685">
        <v>2024</v>
      </c>
      <c r="B685" t="s">
        <v>1557</v>
      </c>
      <c r="C685" t="s">
        <v>1558</v>
      </c>
      <c r="D685" t="s">
        <v>37</v>
      </c>
      <c r="E685" t="s">
        <v>209</v>
      </c>
      <c r="F685" t="s">
        <v>170</v>
      </c>
      <c r="G685">
        <v>10</v>
      </c>
      <c r="H685">
        <v>167.5</v>
      </c>
      <c r="I685">
        <v>1750</v>
      </c>
      <c r="J685">
        <v>1315</v>
      </c>
      <c r="K685">
        <v>0</v>
      </c>
      <c r="L685">
        <v>4000</v>
      </c>
      <c r="M685">
        <v>0</v>
      </c>
      <c r="N685">
        <v>0</v>
      </c>
      <c r="O685">
        <v>0</v>
      </c>
      <c r="P685">
        <v>4000</v>
      </c>
      <c r="Q685" s="75">
        <v>45726.722511574073</v>
      </c>
      <c r="R685">
        <v>0</v>
      </c>
      <c r="S685">
        <v>0</v>
      </c>
      <c r="T685">
        <v>1</v>
      </c>
      <c r="V685" s="75">
        <v>45821.787344135802</v>
      </c>
      <c r="W685" s="75">
        <v>45821.787344135802</v>
      </c>
    </row>
    <row r="686" spans="1:23" x14ac:dyDescent="0.35">
      <c r="A686">
        <v>2024</v>
      </c>
      <c r="B686" t="s">
        <v>1559</v>
      </c>
      <c r="C686" t="s">
        <v>1560</v>
      </c>
      <c r="D686" t="s">
        <v>38</v>
      </c>
      <c r="E686" t="s">
        <v>425</v>
      </c>
      <c r="F686" t="s">
        <v>170</v>
      </c>
      <c r="G686">
        <v>71</v>
      </c>
      <c r="H686">
        <v>600.5</v>
      </c>
      <c r="I686">
        <v>4306</v>
      </c>
      <c r="J686">
        <v>4847</v>
      </c>
      <c r="K686">
        <v>0</v>
      </c>
      <c r="L686">
        <v>6950</v>
      </c>
      <c r="M686">
        <v>0</v>
      </c>
      <c r="N686">
        <v>0</v>
      </c>
      <c r="O686">
        <v>0</v>
      </c>
      <c r="P686">
        <v>6950</v>
      </c>
      <c r="Q686" s="75">
        <v>45727.185868055552</v>
      </c>
      <c r="R686">
        <v>0</v>
      </c>
      <c r="S686">
        <v>1</v>
      </c>
      <c r="T686">
        <v>2</v>
      </c>
      <c r="V686" s="75">
        <v>45821.787344135802</v>
      </c>
      <c r="W686" s="75">
        <v>45821.787344135802</v>
      </c>
    </row>
    <row r="687" spans="1:23" x14ac:dyDescent="0.35">
      <c r="A687">
        <v>2024</v>
      </c>
      <c r="B687" t="s">
        <v>1561</v>
      </c>
      <c r="C687" t="s">
        <v>1562</v>
      </c>
      <c r="D687" t="s">
        <v>38</v>
      </c>
      <c r="E687" t="s">
        <v>245</v>
      </c>
      <c r="F687" t="s">
        <v>170</v>
      </c>
      <c r="G687">
        <v>122</v>
      </c>
      <c r="H687">
        <v>1641.75</v>
      </c>
      <c r="I687">
        <v>6250</v>
      </c>
      <c r="J687">
        <v>1917</v>
      </c>
      <c r="K687">
        <v>0</v>
      </c>
      <c r="L687">
        <v>8100</v>
      </c>
      <c r="M687">
        <v>0</v>
      </c>
      <c r="N687">
        <v>0</v>
      </c>
      <c r="O687">
        <v>0</v>
      </c>
      <c r="P687">
        <v>8100</v>
      </c>
      <c r="Q687" s="75">
        <v>45748.109479166669</v>
      </c>
      <c r="R687">
        <v>0</v>
      </c>
      <c r="S687">
        <v>0</v>
      </c>
      <c r="T687">
        <v>2</v>
      </c>
      <c r="V687" s="75">
        <v>45821.787344135802</v>
      </c>
      <c r="W687" s="75">
        <v>45821.787344135802</v>
      </c>
    </row>
    <row r="688" spans="1:23" x14ac:dyDescent="0.35">
      <c r="A688">
        <v>2024</v>
      </c>
      <c r="B688" t="s">
        <v>1563</v>
      </c>
      <c r="C688" t="s">
        <v>1564</v>
      </c>
      <c r="D688" t="s">
        <v>38</v>
      </c>
      <c r="E688" t="s">
        <v>352</v>
      </c>
      <c r="F688" t="s">
        <v>170</v>
      </c>
      <c r="G688">
        <v>9</v>
      </c>
      <c r="H688">
        <v>60.25</v>
      </c>
      <c r="I688">
        <v>1268</v>
      </c>
      <c r="J688">
        <v>879</v>
      </c>
      <c r="K688">
        <v>0</v>
      </c>
      <c r="L688">
        <v>1200</v>
      </c>
      <c r="M688">
        <v>0</v>
      </c>
      <c r="N688">
        <v>0</v>
      </c>
      <c r="O688">
        <v>0</v>
      </c>
      <c r="P688">
        <v>1200</v>
      </c>
      <c r="Q688" s="75">
        <v>45688.833622685182</v>
      </c>
      <c r="R688">
        <v>0</v>
      </c>
      <c r="S688">
        <v>1</v>
      </c>
      <c r="T688">
        <v>2</v>
      </c>
      <c r="V688" s="75">
        <v>45821.787344135802</v>
      </c>
      <c r="W688" s="75">
        <v>45821.787344135802</v>
      </c>
    </row>
    <row r="689" spans="1:23" x14ac:dyDescent="0.35">
      <c r="A689">
        <v>2024</v>
      </c>
      <c r="B689" t="s">
        <v>1565</v>
      </c>
      <c r="C689" t="s">
        <v>1566</v>
      </c>
      <c r="D689" t="s">
        <v>38</v>
      </c>
      <c r="E689" t="s">
        <v>352</v>
      </c>
      <c r="F689" t="s">
        <v>170</v>
      </c>
      <c r="G689">
        <v>5</v>
      </c>
      <c r="H689">
        <v>108.5</v>
      </c>
      <c r="I689">
        <v>2166</v>
      </c>
      <c r="J689">
        <v>886</v>
      </c>
      <c r="K689">
        <v>0</v>
      </c>
      <c r="L689">
        <v>125</v>
      </c>
      <c r="M689">
        <v>0</v>
      </c>
      <c r="N689">
        <v>0</v>
      </c>
      <c r="O689">
        <v>0</v>
      </c>
      <c r="P689">
        <v>125</v>
      </c>
      <c r="Q689" s="75">
        <v>45705.839537037034</v>
      </c>
      <c r="R689">
        <v>0</v>
      </c>
      <c r="S689">
        <v>0</v>
      </c>
      <c r="T689">
        <v>2</v>
      </c>
      <c r="V689" s="75">
        <v>45821.787344135802</v>
      </c>
      <c r="W689" s="75">
        <v>45821.787344135802</v>
      </c>
    </row>
    <row r="690" spans="1:23" x14ac:dyDescent="0.35">
      <c r="A690">
        <v>2024</v>
      </c>
      <c r="B690" t="s">
        <v>1567</v>
      </c>
      <c r="C690" t="s">
        <v>1568</v>
      </c>
      <c r="D690" t="s">
        <v>40</v>
      </c>
      <c r="E690" t="s">
        <v>209</v>
      </c>
      <c r="F690" t="s">
        <v>170</v>
      </c>
      <c r="G690">
        <v>2</v>
      </c>
      <c r="H690">
        <v>5</v>
      </c>
      <c r="I690">
        <v>1</v>
      </c>
      <c r="J690">
        <v>28</v>
      </c>
      <c r="K690">
        <v>0</v>
      </c>
      <c r="L690">
        <v>2880</v>
      </c>
      <c r="M690">
        <v>0</v>
      </c>
      <c r="N690">
        <v>0</v>
      </c>
      <c r="O690">
        <v>0</v>
      </c>
      <c r="P690">
        <v>2880</v>
      </c>
      <c r="Q690" s="75">
        <v>45720.704386574071</v>
      </c>
      <c r="R690">
        <v>0</v>
      </c>
      <c r="S690">
        <v>0</v>
      </c>
      <c r="T690">
        <v>6</v>
      </c>
      <c r="V690" s="75">
        <v>45821.787344135802</v>
      </c>
      <c r="W690" s="75">
        <v>45821.787344135802</v>
      </c>
    </row>
    <row r="691" spans="1:23" x14ac:dyDescent="0.35">
      <c r="A691">
        <v>2024</v>
      </c>
      <c r="B691" t="s">
        <v>1569</v>
      </c>
      <c r="C691" t="s">
        <v>1570</v>
      </c>
      <c r="D691" t="s">
        <v>38</v>
      </c>
      <c r="E691" t="s">
        <v>264</v>
      </c>
      <c r="F691" t="s">
        <v>170</v>
      </c>
      <c r="G691">
        <v>108</v>
      </c>
      <c r="H691">
        <v>298</v>
      </c>
      <c r="I691">
        <v>12010</v>
      </c>
      <c r="J691">
        <v>2082</v>
      </c>
      <c r="K691">
        <v>0</v>
      </c>
      <c r="L691">
        <v>960</v>
      </c>
      <c r="M691">
        <v>0</v>
      </c>
      <c r="N691">
        <v>0</v>
      </c>
      <c r="O691">
        <v>0</v>
      </c>
      <c r="P691">
        <v>960</v>
      </c>
      <c r="Q691" s="75">
        <v>45694.646689814814</v>
      </c>
      <c r="R691">
        <v>0</v>
      </c>
      <c r="S691">
        <v>0</v>
      </c>
      <c r="T691">
        <v>2</v>
      </c>
      <c r="V691" s="75">
        <v>45821.787344135802</v>
      </c>
      <c r="W691" s="75">
        <v>45821.787344135802</v>
      </c>
    </row>
    <row r="692" spans="1:23" x14ac:dyDescent="0.35">
      <c r="A692">
        <v>2024</v>
      </c>
      <c r="B692" t="s">
        <v>1571</v>
      </c>
      <c r="C692" t="s">
        <v>1572</v>
      </c>
      <c r="D692" t="s">
        <v>40</v>
      </c>
      <c r="E692" t="s">
        <v>289</v>
      </c>
      <c r="F692" t="s">
        <v>170</v>
      </c>
      <c r="G692">
        <v>6</v>
      </c>
      <c r="H692">
        <v>17.25</v>
      </c>
      <c r="I692">
        <v>129</v>
      </c>
      <c r="J692">
        <v>12</v>
      </c>
      <c r="K692">
        <v>0</v>
      </c>
      <c r="L692">
        <v>1385</v>
      </c>
      <c r="M692">
        <v>0</v>
      </c>
      <c r="N692">
        <v>0</v>
      </c>
      <c r="O692">
        <v>0</v>
      </c>
      <c r="P692">
        <v>1385</v>
      </c>
      <c r="Q692" s="75">
        <v>45659.98</v>
      </c>
      <c r="R692">
        <v>0</v>
      </c>
      <c r="S692">
        <v>1</v>
      </c>
      <c r="T692">
        <v>4</v>
      </c>
      <c r="V692" s="75">
        <v>45821.787344135802</v>
      </c>
      <c r="W692" s="75">
        <v>45821.787344135802</v>
      </c>
    </row>
    <row r="693" spans="1:23" x14ac:dyDescent="0.35">
      <c r="A693">
        <v>2024</v>
      </c>
      <c r="B693" t="s">
        <v>1573</v>
      </c>
      <c r="C693" t="s">
        <v>1574</v>
      </c>
      <c r="D693" t="s">
        <v>38</v>
      </c>
      <c r="E693" t="s">
        <v>245</v>
      </c>
      <c r="F693" t="s">
        <v>170</v>
      </c>
      <c r="G693">
        <v>16</v>
      </c>
      <c r="H693">
        <v>22</v>
      </c>
      <c r="I693">
        <v>1093</v>
      </c>
      <c r="J693">
        <v>768</v>
      </c>
      <c r="K693">
        <v>0</v>
      </c>
      <c r="L693">
        <v>975.22</v>
      </c>
      <c r="M693">
        <v>0</v>
      </c>
      <c r="N693">
        <v>0</v>
      </c>
      <c r="O693">
        <v>0</v>
      </c>
      <c r="P693">
        <v>975.22</v>
      </c>
      <c r="Q693" s="75">
        <v>45742.758090277777</v>
      </c>
      <c r="R693">
        <v>0</v>
      </c>
      <c r="S693">
        <v>0</v>
      </c>
      <c r="T693">
        <v>2</v>
      </c>
      <c r="V693" s="75">
        <v>45821.787344135802</v>
      </c>
      <c r="W693" s="75">
        <v>45821.787344135802</v>
      </c>
    </row>
    <row r="694" spans="1:23" x14ac:dyDescent="0.35">
      <c r="A694">
        <v>2024</v>
      </c>
      <c r="B694" t="s">
        <v>1575</v>
      </c>
      <c r="C694" t="s">
        <v>1576</v>
      </c>
      <c r="D694" t="s">
        <v>44</v>
      </c>
      <c r="E694" t="s">
        <v>352</v>
      </c>
      <c r="F694" t="s">
        <v>170</v>
      </c>
      <c r="G694">
        <v>20</v>
      </c>
      <c r="H694">
        <v>46.5</v>
      </c>
      <c r="I694">
        <v>721</v>
      </c>
      <c r="J694">
        <v>43</v>
      </c>
      <c r="K694">
        <v>0</v>
      </c>
      <c r="L694">
        <v>339.79</v>
      </c>
      <c r="M694">
        <v>0</v>
      </c>
      <c r="N694">
        <v>0</v>
      </c>
      <c r="O694">
        <v>0</v>
      </c>
      <c r="P694">
        <v>339.79</v>
      </c>
      <c r="Q694" s="75">
        <v>45701.853125000001</v>
      </c>
      <c r="R694">
        <v>0</v>
      </c>
      <c r="S694">
        <v>0</v>
      </c>
      <c r="T694">
        <v>8</v>
      </c>
      <c r="V694" s="75">
        <v>45821.787344135802</v>
      </c>
      <c r="W694" s="75">
        <v>45821.787344135802</v>
      </c>
    </row>
    <row r="695" spans="1:23" x14ac:dyDescent="0.35">
      <c r="A695">
        <v>2024</v>
      </c>
      <c r="B695" t="s">
        <v>1577</v>
      </c>
      <c r="C695" t="s">
        <v>1578</v>
      </c>
      <c r="D695" t="s">
        <v>37</v>
      </c>
      <c r="E695" t="s">
        <v>209</v>
      </c>
      <c r="F695" t="s">
        <v>170</v>
      </c>
      <c r="G695">
        <v>10</v>
      </c>
      <c r="H695">
        <v>60</v>
      </c>
      <c r="I695">
        <v>26</v>
      </c>
      <c r="J695">
        <v>93</v>
      </c>
      <c r="K695">
        <v>0</v>
      </c>
      <c r="L695">
        <v>11984</v>
      </c>
      <c r="M695">
        <v>0</v>
      </c>
      <c r="N695">
        <v>0</v>
      </c>
      <c r="O695">
        <v>0</v>
      </c>
      <c r="P695">
        <v>11984</v>
      </c>
      <c r="Q695" s="75">
        <v>45730.000960648147</v>
      </c>
      <c r="R695">
        <v>0</v>
      </c>
      <c r="S695">
        <v>0</v>
      </c>
      <c r="T695">
        <v>3</v>
      </c>
      <c r="V695" s="75">
        <v>45821.787344135802</v>
      </c>
      <c r="W695" s="75">
        <v>45821.787344135802</v>
      </c>
    </row>
    <row r="696" spans="1:23" x14ac:dyDescent="0.35">
      <c r="A696">
        <v>2024</v>
      </c>
      <c r="B696" t="s">
        <v>1579</v>
      </c>
      <c r="C696" t="s">
        <v>1580</v>
      </c>
      <c r="D696" t="s">
        <v>38</v>
      </c>
      <c r="E696" t="s">
        <v>367</v>
      </c>
      <c r="F696" t="s">
        <v>170</v>
      </c>
      <c r="G696">
        <v>4</v>
      </c>
      <c r="H696">
        <v>61.25</v>
      </c>
      <c r="I696">
        <v>171</v>
      </c>
      <c r="J696">
        <v>604</v>
      </c>
      <c r="K696">
        <v>0</v>
      </c>
      <c r="L696">
        <v>625</v>
      </c>
      <c r="M696">
        <v>0</v>
      </c>
      <c r="N696">
        <v>0</v>
      </c>
      <c r="O696">
        <v>0</v>
      </c>
      <c r="P696">
        <v>625</v>
      </c>
      <c r="Q696" s="75">
        <v>45741.641053240739</v>
      </c>
      <c r="R696">
        <v>0</v>
      </c>
      <c r="S696">
        <v>0</v>
      </c>
      <c r="T696">
        <v>2</v>
      </c>
      <c r="V696" s="75">
        <v>45821.787344135802</v>
      </c>
      <c r="W696" s="75">
        <v>45821.787344135802</v>
      </c>
    </row>
    <row r="697" spans="1:23" x14ac:dyDescent="0.35">
      <c r="A697">
        <v>2024</v>
      </c>
      <c r="B697" t="s">
        <v>1581</v>
      </c>
      <c r="C697" t="s">
        <v>1582</v>
      </c>
      <c r="D697" t="s">
        <v>38</v>
      </c>
      <c r="E697" t="s">
        <v>209</v>
      </c>
      <c r="F697" t="s">
        <v>170</v>
      </c>
      <c r="G697">
        <v>1129</v>
      </c>
      <c r="H697">
        <v>10871.25</v>
      </c>
      <c r="I697">
        <v>93406</v>
      </c>
      <c r="J697">
        <v>11518</v>
      </c>
      <c r="K697">
        <v>0</v>
      </c>
      <c r="L697">
        <v>852775</v>
      </c>
      <c r="M697">
        <v>0</v>
      </c>
      <c r="N697">
        <v>0</v>
      </c>
      <c r="O697">
        <v>0</v>
      </c>
      <c r="P697">
        <v>852775</v>
      </c>
      <c r="Q697" s="75">
        <v>45729.639305555553</v>
      </c>
      <c r="R697">
        <v>0</v>
      </c>
      <c r="S697">
        <v>0</v>
      </c>
      <c r="T697">
        <v>2</v>
      </c>
      <c r="V697" s="75">
        <v>45821.787344135802</v>
      </c>
      <c r="W697" s="75">
        <v>45821.787344135802</v>
      </c>
    </row>
    <row r="698" spans="1:23" x14ac:dyDescent="0.35">
      <c r="A698">
        <v>2024</v>
      </c>
      <c r="B698" t="s">
        <v>1583</v>
      </c>
      <c r="C698" t="s">
        <v>1584</v>
      </c>
      <c r="D698" t="s">
        <v>39</v>
      </c>
      <c r="E698" t="s">
        <v>121</v>
      </c>
      <c r="F698" t="s">
        <v>126</v>
      </c>
      <c r="G698">
        <v>61</v>
      </c>
      <c r="H698">
        <v>250.75</v>
      </c>
      <c r="I698">
        <v>1331</v>
      </c>
      <c r="J698">
        <v>3338</v>
      </c>
      <c r="K698">
        <v>0</v>
      </c>
      <c r="L698">
        <v>2007548.5</v>
      </c>
      <c r="M698">
        <v>0</v>
      </c>
      <c r="N698">
        <v>0</v>
      </c>
      <c r="O698">
        <v>0</v>
      </c>
      <c r="P698">
        <v>2007548.5</v>
      </c>
      <c r="Q698" s="75">
        <v>45727.653275462966</v>
      </c>
      <c r="R698">
        <v>0</v>
      </c>
      <c r="S698">
        <v>1</v>
      </c>
      <c r="T698">
        <v>3</v>
      </c>
      <c r="U698">
        <v>3</v>
      </c>
      <c r="V698" s="75">
        <v>45821.787344135802</v>
      </c>
      <c r="W698" s="75">
        <v>45821.787344135802</v>
      </c>
    </row>
    <row r="699" spans="1:23" x14ac:dyDescent="0.35">
      <c r="A699">
        <v>2024</v>
      </c>
      <c r="B699" t="s">
        <v>1585</v>
      </c>
      <c r="C699" t="s">
        <v>1586</v>
      </c>
      <c r="D699" t="s">
        <v>37</v>
      </c>
      <c r="E699" t="s">
        <v>121</v>
      </c>
      <c r="F699" t="s">
        <v>126</v>
      </c>
      <c r="G699">
        <v>2</v>
      </c>
      <c r="H699">
        <v>1</v>
      </c>
      <c r="I699">
        <v>1</v>
      </c>
      <c r="J699">
        <v>0</v>
      </c>
      <c r="K699">
        <v>0</v>
      </c>
      <c r="L699">
        <v>9462</v>
      </c>
      <c r="M699">
        <v>0</v>
      </c>
      <c r="N699">
        <v>0</v>
      </c>
      <c r="O699">
        <v>0</v>
      </c>
      <c r="P699">
        <v>9462</v>
      </c>
      <c r="Q699" s="75">
        <v>45673.888495370367</v>
      </c>
      <c r="R699">
        <v>0</v>
      </c>
      <c r="S699">
        <v>1</v>
      </c>
      <c r="T699">
        <v>1</v>
      </c>
      <c r="U699">
        <v>1</v>
      </c>
      <c r="V699" s="75">
        <v>45821.787344135802</v>
      </c>
      <c r="W699" s="75">
        <v>45821.787344135802</v>
      </c>
    </row>
    <row r="700" spans="1:23" x14ac:dyDescent="0.35">
      <c r="A700">
        <v>2024</v>
      </c>
      <c r="B700" t="s">
        <v>1587</v>
      </c>
      <c r="C700" t="s">
        <v>1588</v>
      </c>
      <c r="D700" t="s">
        <v>40</v>
      </c>
      <c r="E700" t="s">
        <v>209</v>
      </c>
      <c r="F700" t="s">
        <v>170</v>
      </c>
      <c r="G700">
        <v>2</v>
      </c>
      <c r="H700">
        <v>42</v>
      </c>
      <c r="I700">
        <v>217</v>
      </c>
      <c r="J700">
        <v>34</v>
      </c>
      <c r="K700">
        <v>0</v>
      </c>
      <c r="L700">
        <v>82449</v>
      </c>
      <c r="M700">
        <v>0</v>
      </c>
      <c r="N700">
        <v>0</v>
      </c>
      <c r="O700">
        <v>0</v>
      </c>
      <c r="P700">
        <v>82449</v>
      </c>
      <c r="Q700" s="75">
        <v>45701.890486111108</v>
      </c>
      <c r="R700">
        <v>0</v>
      </c>
      <c r="S700">
        <v>0</v>
      </c>
      <c r="T700">
        <v>4</v>
      </c>
      <c r="V700" s="75">
        <v>45821.787344135802</v>
      </c>
      <c r="W700" s="75">
        <v>45821.787344135802</v>
      </c>
    </row>
    <row r="701" spans="1:23" x14ac:dyDescent="0.35">
      <c r="A701">
        <v>2024</v>
      </c>
      <c r="B701" t="s">
        <v>1589</v>
      </c>
      <c r="C701" t="s">
        <v>1590</v>
      </c>
      <c r="D701" t="s">
        <v>38</v>
      </c>
      <c r="E701" t="s">
        <v>121</v>
      </c>
      <c r="F701" t="s">
        <v>126</v>
      </c>
      <c r="G701">
        <v>527</v>
      </c>
      <c r="H701">
        <v>3772.75</v>
      </c>
      <c r="I701">
        <v>15845</v>
      </c>
      <c r="J701">
        <v>22298</v>
      </c>
      <c r="K701">
        <v>0</v>
      </c>
      <c r="L701">
        <v>6650</v>
      </c>
      <c r="M701">
        <v>0</v>
      </c>
      <c r="N701">
        <v>0</v>
      </c>
      <c r="O701">
        <v>0</v>
      </c>
      <c r="P701">
        <v>6650</v>
      </c>
      <c r="Q701" s="75">
        <v>45705.893599537034</v>
      </c>
      <c r="R701">
        <v>0</v>
      </c>
      <c r="S701">
        <v>0</v>
      </c>
      <c r="T701">
        <v>2</v>
      </c>
      <c r="U701">
        <v>2</v>
      </c>
      <c r="V701" s="75">
        <v>45821.787344135802</v>
      </c>
      <c r="W701" s="75">
        <v>45821.787344135802</v>
      </c>
    </row>
    <row r="702" spans="1:23" x14ac:dyDescent="0.35">
      <c r="A702">
        <v>2024</v>
      </c>
      <c r="B702" t="s">
        <v>1591</v>
      </c>
      <c r="C702" t="s">
        <v>1592</v>
      </c>
      <c r="D702" t="s">
        <v>38</v>
      </c>
      <c r="E702" t="s">
        <v>209</v>
      </c>
      <c r="F702" t="s">
        <v>170</v>
      </c>
      <c r="G702">
        <v>149</v>
      </c>
      <c r="H702">
        <v>546.25</v>
      </c>
      <c r="I702">
        <v>5406</v>
      </c>
      <c r="J702">
        <v>695</v>
      </c>
      <c r="K702">
        <v>0</v>
      </c>
      <c r="L702">
        <v>9250</v>
      </c>
      <c r="M702">
        <v>0</v>
      </c>
      <c r="N702">
        <v>0</v>
      </c>
      <c r="O702">
        <v>0</v>
      </c>
      <c r="P702">
        <v>9250</v>
      </c>
      <c r="Q702" s="75">
        <v>45727.937210648146</v>
      </c>
      <c r="R702">
        <v>0</v>
      </c>
      <c r="S702">
        <v>0</v>
      </c>
      <c r="T702">
        <v>2</v>
      </c>
      <c r="V702" s="75">
        <v>45821.787344135802</v>
      </c>
      <c r="W702" s="75">
        <v>45821.787344135802</v>
      </c>
    </row>
    <row r="703" spans="1:23" x14ac:dyDescent="0.35">
      <c r="A703">
        <v>2024</v>
      </c>
      <c r="B703" t="s">
        <v>1593</v>
      </c>
      <c r="C703" t="s">
        <v>1594</v>
      </c>
      <c r="D703" t="s">
        <v>37</v>
      </c>
      <c r="E703" t="s">
        <v>121</v>
      </c>
      <c r="F703" t="s">
        <v>126</v>
      </c>
      <c r="G703">
        <v>165</v>
      </c>
      <c r="H703">
        <v>2166.75</v>
      </c>
      <c r="I703">
        <v>1842</v>
      </c>
      <c r="J703">
        <v>1772</v>
      </c>
      <c r="K703">
        <v>0</v>
      </c>
      <c r="L703">
        <v>73675</v>
      </c>
      <c r="M703">
        <v>0</v>
      </c>
      <c r="N703">
        <v>0</v>
      </c>
      <c r="O703">
        <v>0</v>
      </c>
      <c r="P703">
        <v>73675</v>
      </c>
      <c r="Q703" s="75">
        <v>45751.575995370367</v>
      </c>
      <c r="R703">
        <v>0</v>
      </c>
      <c r="S703">
        <v>1</v>
      </c>
      <c r="T703">
        <v>1</v>
      </c>
      <c r="U703">
        <v>1</v>
      </c>
      <c r="V703" s="75">
        <v>45821.787344135802</v>
      </c>
      <c r="W703" s="75">
        <v>45821.787344135802</v>
      </c>
    </row>
    <row r="704" spans="1:23" x14ac:dyDescent="0.35">
      <c r="A704">
        <v>2024</v>
      </c>
      <c r="B704" t="s">
        <v>1595</v>
      </c>
      <c r="C704" t="s">
        <v>1097</v>
      </c>
      <c r="D704" t="s">
        <v>38</v>
      </c>
      <c r="E704" t="s">
        <v>309</v>
      </c>
      <c r="F704" t="s">
        <v>170</v>
      </c>
      <c r="G704">
        <v>37</v>
      </c>
      <c r="H704">
        <v>270.75</v>
      </c>
      <c r="I704">
        <v>1183</v>
      </c>
      <c r="J704">
        <v>1886</v>
      </c>
      <c r="K704">
        <v>0</v>
      </c>
      <c r="L704">
        <v>7370</v>
      </c>
      <c r="M704">
        <v>0</v>
      </c>
      <c r="N704">
        <v>0</v>
      </c>
      <c r="O704">
        <v>0</v>
      </c>
      <c r="P704">
        <v>7370</v>
      </c>
      <c r="Q704" s="75">
        <v>45672.833634259259</v>
      </c>
      <c r="R704">
        <v>0</v>
      </c>
      <c r="S704">
        <v>1</v>
      </c>
      <c r="T704">
        <v>2</v>
      </c>
      <c r="V704" s="75">
        <v>45821.787344135802</v>
      </c>
      <c r="W704" s="75">
        <v>45821.787344135802</v>
      </c>
    </row>
    <row r="705" spans="1:23" x14ac:dyDescent="0.35">
      <c r="A705">
        <v>2024</v>
      </c>
      <c r="B705" t="s">
        <v>1596</v>
      </c>
      <c r="C705" t="s">
        <v>1597</v>
      </c>
      <c r="D705" t="s">
        <v>41</v>
      </c>
      <c r="E705" t="s">
        <v>261</v>
      </c>
      <c r="F705" t="s">
        <v>170</v>
      </c>
      <c r="G705">
        <v>14</v>
      </c>
      <c r="H705">
        <v>39</v>
      </c>
      <c r="I705">
        <v>149</v>
      </c>
      <c r="J705">
        <v>1119</v>
      </c>
      <c r="K705">
        <v>0</v>
      </c>
      <c r="L705">
        <v>12025</v>
      </c>
      <c r="M705">
        <v>0</v>
      </c>
      <c r="N705">
        <v>0</v>
      </c>
      <c r="O705">
        <v>0</v>
      </c>
      <c r="P705">
        <v>12025</v>
      </c>
      <c r="Q705" s="75">
        <v>45723.776307870372</v>
      </c>
      <c r="R705">
        <v>0</v>
      </c>
      <c r="S705">
        <v>1</v>
      </c>
      <c r="T705">
        <v>5</v>
      </c>
      <c r="V705" s="75">
        <v>45821.787344135802</v>
      </c>
      <c r="W705" s="75">
        <v>45821.787344135802</v>
      </c>
    </row>
    <row r="706" spans="1:23" x14ac:dyDescent="0.35">
      <c r="A706">
        <v>2024</v>
      </c>
      <c r="B706" t="s">
        <v>1598</v>
      </c>
      <c r="C706" t="s">
        <v>1599</v>
      </c>
      <c r="D706" t="s">
        <v>38</v>
      </c>
      <c r="E706" t="s">
        <v>121</v>
      </c>
      <c r="F706" t="s">
        <v>126</v>
      </c>
      <c r="G706">
        <v>0</v>
      </c>
      <c r="H706">
        <v>0</v>
      </c>
      <c r="I706">
        <v>0</v>
      </c>
      <c r="J706">
        <v>0</v>
      </c>
      <c r="K706">
        <v>0</v>
      </c>
      <c r="L706">
        <v>1330</v>
      </c>
      <c r="M706">
        <v>0</v>
      </c>
      <c r="N706">
        <v>0</v>
      </c>
      <c r="O706">
        <v>0</v>
      </c>
      <c r="P706">
        <v>1330</v>
      </c>
      <c r="Q706" s="75">
        <v>45762.205231481479</v>
      </c>
      <c r="T706">
        <v>2</v>
      </c>
      <c r="U706">
        <v>2</v>
      </c>
      <c r="V706" s="75">
        <v>45821.787344135802</v>
      </c>
      <c r="W706" s="75">
        <v>45821.787344135802</v>
      </c>
    </row>
    <row r="707" spans="1:23" x14ac:dyDescent="0.35">
      <c r="A707">
        <v>2024</v>
      </c>
      <c r="B707" t="s">
        <v>1600</v>
      </c>
      <c r="C707" t="s">
        <v>1601</v>
      </c>
      <c r="D707" t="s">
        <v>38</v>
      </c>
      <c r="E707" t="s">
        <v>370</v>
      </c>
      <c r="F707" t="s">
        <v>170</v>
      </c>
      <c r="G707">
        <v>9</v>
      </c>
      <c r="H707">
        <v>140</v>
      </c>
      <c r="I707">
        <v>951</v>
      </c>
      <c r="J707">
        <v>1003</v>
      </c>
      <c r="K707">
        <v>0</v>
      </c>
      <c r="L707">
        <v>4680</v>
      </c>
      <c r="M707">
        <v>0</v>
      </c>
      <c r="N707">
        <v>0</v>
      </c>
      <c r="O707">
        <v>0</v>
      </c>
      <c r="P707">
        <v>4680</v>
      </c>
      <c r="Q707" s="75">
        <v>45684.832465277781</v>
      </c>
      <c r="R707">
        <v>0</v>
      </c>
      <c r="S707">
        <v>0</v>
      </c>
      <c r="T707">
        <v>2</v>
      </c>
      <c r="V707" s="75">
        <v>45821.787344135802</v>
      </c>
      <c r="W707" s="75">
        <v>45821.787344135802</v>
      </c>
    </row>
    <row r="708" spans="1:23" x14ac:dyDescent="0.35">
      <c r="A708">
        <v>2024</v>
      </c>
      <c r="B708" t="s">
        <v>1602</v>
      </c>
      <c r="C708" t="s">
        <v>1603</v>
      </c>
      <c r="D708" t="s">
        <v>37</v>
      </c>
      <c r="E708" t="s">
        <v>209</v>
      </c>
      <c r="F708" t="s">
        <v>170</v>
      </c>
      <c r="G708">
        <v>108</v>
      </c>
      <c r="H708">
        <v>578.25</v>
      </c>
      <c r="I708">
        <v>9263</v>
      </c>
      <c r="J708">
        <v>1924</v>
      </c>
      <c r="K708">
        <v>0</v>
      </c>
      <c r="L708">
        <v>137354</v>
      </c>
      <c r="M708">
        <v>0</v>
      </c>
      <c r="N708">
        <v>0</v>
      </c>
      <c r="O708">
        <v>0</v>
      </c>
      <c r="P708">
        <v>137354</v>
      </c>
      <c r="Q708" s="75">
        <v>45694.90421296296</v>
      </c>
      <c r="R708">
        <v>1</v>
      </c>
      <c r="S708">
        <v>0</v>
      </c>
      <c r="T708">
        <v>6</v>
      </c>
      <c r="V708" s="75">
        <v>45821.787344135802</v>
      </c>
      <c r="W708" s="75">
        <v>45821.787344135802</v>
      </c>
    </row>
    <row r="709" spans="1:23" x14ac:dyDescent="0.35">
      <c r="A709">
        <v>2024</v>
      </c>
      <c r="B709" t="s">
        <v>1604</v>
      </c>
      <c r="C709" t="s">
        <v>1605</v>
      </c>
      <c r="D709" t="s">
        <v>37</v>
      </c>
      <c r="E709" t="s">
        <v>121</v>
      </c>
      <c r="F709" t="s">
        <v>126</v>
      </c>
      <c r="G709">
        <v>70</v>
      </c>
      <c r="H709">
        <v>36.75</v>
      </c>
      <c r="I709">
        <v>166</v>
      </c>
      <c r="J709">
        <v>2022</v>
      </c>
      <c r="K709">
        <v>0</v>
      </c>
      <c r="L709">
        <v>3120</v>
      </c>
      <c r="M709">
        <v>0</v>
      </c>
      <c r="N709">
        <v>0</v>
      </c>
      <c r="O709">
        <v>0</v>
      </c>
      <c r="P709">
        <v>3120</v>
      </c>
      <c r="Q709" s="75">
        <v>45747.762152777781</v>
      </c>
      <c r="R709">
        <v>0</v>
      </c>
      <c r="S709">
        <v>0</v>
      </c>
      <c r="T709">
        <v>7</v>
      </c>
      <c r="U709">
        <v>7</v>
      </c>
      <c r="V709" s="75">
        <v>45821.787344135802</v>
      </c>
      <c r="W709" s="75">
        <v>45821.787344135802</v>
      </c>
    </row>
    <row r="710" spans="1:23" x14ac:dyDescent="0.35">
      <c r="A710">
        <v>2024</v>
      </c>
      <c r="B710" t="s">
        <v>1606</v>
      </c>
      <c r="C710" t="s">
        <v>1607</v>
      </c>
      <c r="D710" t="s">
        <v>40</v>
      </c>
      <c r="E710" t="s">
        <v>209</v>
      </c>
      <c r="F710" t="s">
        <v>170</v>
      </c>
      <c r="G710">
        <v>29</v>
      </c>
      <c r="H710">
        <v>223</v>
      </c>
      <c r="I710">
        <v>146</v>
      </c>
      <c r="J710">
        <v>318</v>
      </c>
      <c r="K710">
        <v>0</v>
      </c>
      <c r="L710">
        <v>15643.52</v>
      </c>
      <c r="M710">
        <v>0</v>
      </c>
      <c r="N710">
        <v>0</v>
      </c>
      <c r="O710">
        <v>0</v>
      </c>
      <c r="P710">
        <v>15643.52</v>
      </c>
      <c r="Q710" s="75">
        <v>45730.989027777781</v>
      </c>
      <c r="R710">
        <v>0</v>
      </c>
      <c r="S710">
        <v>0</v>
      </c>
      <c r="T710">
        <v>6</v>
      </c>
      <c r="V710" s="75">
        <v>45821.787344135802</v>
      </c>
      <c r="W710" s="75">
        <v>45821.787344135802</v>
      </c>
    </row>
    <row r="711" spans="1:23" x14ac:dyDescent="0.35">
      <c r="A711">
        <v>2024</v>
      </c>
      <c r="B711" t="s">
        <v>1608</v>
      </c>
      <c r="C711" t="s">
        <v>1609</v>
      </c>
      <c r="D711" t="s">
        <v>39</v>
      </c>
      <c r="E711" t="s">
        <v>121</v>
      </c>
      <c r="F711" t="s">
        <v>126</v>
      </c>
      <c r="G711">
        <v>1423</v>
      </c>
      <c r="H711">
        <v>9636.5</v>
      </c>
      <c r="I711">
        <v>62057</v>
      </c>
      <c r="J711">
        <v>90929</v>
      </c>
      <c r="K711">
        <v>574998</v>
      </c>
      <c r="L711">
        <v>325000</v>
      </c>
      <c r="M711">
        <v>0</v>
      </c>
      <c r="N711">
        <v>0</v>
      </c>
      <c r="O711">
        <v>0</v>
      </c>
      <c r="P711">
        <v>899998</v>
      </c>
      <c r="Q711" s="75">
        <v>45714.768275462964</v>
      </c>
      <c r="R711">
        <v>1</v>
      </c>
      <c r="S711">
        <v>1</v>
      </c>
      <c r="T711">
        <v>3</v>
      </c>
      <c r="U711">
        <v>3</v>
      </c>
      <c r="V711" s="75">
        <v>45821.787344135802</v>
      </c>
      <c r="W711" s="75">
        <v>45821.787344135802</v>
      </c>
    </row>
    <row r="712" spans="1:23" x14ac:dyDescent="0.35">
      <c r="A712">
        <v>2024</v>
      </c>
      <c r="B712" t="s">
        <v>1610</v>
      </c>
      <c r="C712" t="s">
        <v>1611</v>
      </c>
      <c r="D712" t="s">
        <v>37</v>
      </c>
      <c r="E712" t="s">
        <v>121</v>
      </c>
      <c r="F712" t="s">
        <v>126</v>
      </c>
      <c r="G712">
        <v>210</v>
      </c>
      <c r="H712">
        <v>52</v>
      </c>
      <c r="I712">
        <v>12</v>
      </c>
      <c r="J712">
        <v>7029</v>
      </c>
      <c r="K712">
        <v>1372185</v>
      </c>
      <c r="L712">
        <v>392739</v>
      </c>
      <c r="M712">
        <v>0</v>
      </c>
      <c r="N712">
        <v>0</v>
      </c>
      <c r="O712">
        <v>0</v>
      </c>
      <c r="P712">
        <v>1764924</v>
      </c>
      <c r="Q712" s="75">
        <v>45748.192488425928</v>
      </c>
      <c r="R712">
        <v>0</v>
      </c>
      <c r="S712">
        <v>1</v>
      </c>
      <c r="T712">
        <v>1</v>
      </c>
      <c r="U712">
        <v>1</v>
      </c>
      <c r="V712" s="75">
        <v>45821.787344135802</v>
      </c>
      <c r="W712" s="75">
        <v>45821.787344135802</v>
      </c>
    </row>
    <row r="713" spans="1:23" x14ac:dyDescent="0.35">
      <c r="A713">
        <v>2024</v>
      </c>
      <c r="B713" t="s">
        <v>1612</v>
      </c>
      <c r="C713" t="s">
        <v>1613</v>
      </c>
      <c r="D713" t="s">
        <v>38</v>
      </c>
      <c r="E713" t="s">
        <v>121</v>
      </c>
      <c r="F713" t="s">
        <v>126</v>
      </c>
      <c r="G713">
        <v>325</v>
      </c>
      <c r="H713">
        <v>1896</v>
      </c>
      <c r="I713">
        <v>7447</v>
      </c>
      <c r="J713">
        <v>8211</v>
      </c>
      <c r="K713">
        <v>4500</v>
      </c>
      <c r="L713">
        <v>4050</v>
      </c>
      <c r="M713">
        <v>0</v>
      </c>
      <c r="N713">
        <v>0</v>
      </c>
      <c r="O713">
        <v>0</v>
      </c>
      <c r="P713">
        <v>8550</v>
      </c>
      <c r="Q713" s="75">
        <v>45734.834490740737</v>
      </c>
      <c r="R713">
        <v>0</v>
      </c>
      <c r="S713">
        <v>1</v>
      </c>
      <c r="T713">
        <v>2</v>
      </c>
      <c r="U713">
        <v>2</v>
      </c>
      <c r="V713" s="75">
        <v>45821.787344135802</v>
      </c>
      <c r="W713" s="75">
        <v>45821.787344135802</v>
      </c>
    </row>
    <row r="714" spans="1:23" x14ac:dyDescent="0.35">
      <c r="A714">
        <v>2024</v>
      </c>
      <c r="B714" t="s">
        <v>1614</v>
      </c>
      <c r="C714" t="s">
        <v>1615</v>
      </c>
      <c r="D714" t="s">
        <v>39</v>
      </c>
      <c r="E714" t="s">
        <v>121</v>
      </c>
      <c r="F714" t="s">
        <v>126</v>
      </c>
      <c r="G714">
        <v>96</v>
      </c>
      <c r="H714">
        <v>1313.5</v>
      </c>
      <c r="I714">
        <v>10750</v>
      </c>
      <c r="J714">
        <v>5231</v>
      </c>
      <c r="K714">
        <v>86150</v>
      </c>
      <c r="L714">
        <v>77460</v>
      </c>
      <c r="M714">
        <v>0</v>
      </c>
      <c r="N714">
        <v>0</v>
      </c>
      <c r="O714">
        <v>0</v>
      </c>
      <c r="P714">
        <v>163610</v>
      </c>
      <c r="Q714" s="75">
        <v>45729.838055555556</v>
      </c>
      <c r="R714">
        <v>0</v>
      </c>
      <c r="S714">
        <v>1</v>
      </c>
      <c r="T714">
        <v>3</v>
      </c>
      <c r="U714">
        <v>3</v>
      </c>
      <c r="V714" s="75">
        <v>45821.787344135802</v>
      </c>
      <c r="W714" s="75">
        <v>45821.787344135802</v>
      </c>
    </row>
    <row r="715" spans="1:23" x14ac:dyDescent="0.35">
      <c r="A715">
        <v>2024</v>
      </c>
      <c r="B715" t="s">
        <v>1616</v>
      </c>
      <c r="C715" t="s">
        <v>1617</v>
      </c>
      <c r="D715" t="s">
        <v>40</v>
      </c>
      <c r="E715" t="s">
        <v>121</v>
      </c>
      <c r="F715" t="s">
        <v>126</v>
      </c>
      <c r="G715">
        <v>89</v>
      </c>
      <c r="H715">
        <v>405.5</v>
      </c>
      <c r="I715">
        <v>5500</v>
      </c>
      <c r="J715">
        <v>1342</v>
      </c>
      <c r="K715">
        <v>10225</v>
      </c>
      <c r="L715">
        <v>431182</v>
      </c>
      <c r="M715">
        <v>0</v>
      </c>
      <c r="N715">
        <v>0</v>
      </c>
      <c r="O715">
        <v>0</v>
      </c>
      <c r="P715">
        <v>441407</v>
      </c>
      <c r="Q715" s="75">
        <v>45740.996249999997</v>
      </c>
      <c r="R715">
        <v>0</v>
      </c>
      <c r="S715">
        <v>1</v>
      </c>
      <c r="T715">
        <v>4</v>
      </c>
      <c r="U715">
        <v>4</v>
      </c>
      <c r="V715" s="75">
        <v>45821.787344135802</v>
      </c>
      <c r="W715" s="75">
        <v>45821.787344135802</v>
      </c>
    </row>
    <row r="716" spans="1:23" x14ac:dyDescent="0.35">
      <c r="A716">
        <v>2024</v>
      </c>
      <c r="B716" t="s">
        <v>1618</v>
      </c>
      <c r="C716" t="s">
        <v>1619</v>
      </c>
      <c r="D716" t="s">
        <v>40</v>
      </c>
      <c r="E716" t="s">
        <v>121</v>
      </c>
      <c r="F716" t="s">
        <v>126</v>
      </c>
      <c r="G716">
        <v>160</v>
      </c>
      <c r="H716">
        <v>1931</v>
      </c>
      <c r="I716">
        <v>353</v>
      </c>
      <c r="J716">
        <v>17245</v>
      </c>
      <c r="K716">
        <v>437806</v>
      </c>
      <c r="L716">
        <v>5324756</v>
      </c>
      <c r="M716">
        <v>0</v>
      </c>
      <c r="N716">
        <v>0</v>
      </c>
      <c r="O716">
        <v>0</v>
      </c>
      <c r="P716">
        <v>5762562</v>
      </c>
      <c r="Q716" s="75">
        <v>45722.700902777775</v>
      </c>
      <c r="R716">
        <v>0</v>
      </c>
      <c r="S716">
        <v>0</v>
      </c>
      <c r="T716">
        <v>6</v>
      </c>
      <c r="U716">
        <v>6</v>
      </c>
      <c r="V716" s="75">
        <v>45821.787344135802</v>
      </c>
      <c r="W716" s="75">
        <v>45821.787344135802</v>
      </c>
    </row>
    <row r="717" spans="1:23" x14ac:dyDescent="0.35">
      <c r="A717">
        <v>2024</v>
      </c>
      <c r="B717" t="s">
        <v>1620</v>
      </c>
      <c r="C717" t="s">
        <v>1621</v>
      </c>
      <c r="D717" t="s">
        <v>38</v>
      </c>
      <c r="E717" t="s">
        <v>121</v>
      </c>
      <c r="F717" t="s">
        <v>126</v>
      </c>
      <c r="G717">
        <v>676</v>
      </c>
      <c r="H717">
        <v>1398.25</v>
      </c>
      <c r="I717">
        <v>11987</v>
      </c>
      <c r="J717">
        <v>33875</v>
      </c>
      <c r="K717">
        <v>305300</v>
      </c>
      <c r="L717">
        <v>144920</v>
      </c>
      <c r="M717">
        <v>0</v>
      </c>
      <c r="N717">
        <v>0</v>
      </c>
      <c r="O717">
        <v>0</v>
      </c>
      <c r="P717">
        <v>450220</v>
      </c>
      <c r="Q717" s="75">
        <v>45722.983090277776</v>
      </c>
      <c r="R717">
        <v>0</v>
      </c>
      <c r="S717">
        <v>1</v>
      </c>
      <c r="T717">
        <v>2</v>
      </c>
      <c r="U717">
        <v>2</v>
      </c>
      <c r="V717" s="75">
        <v>45821.787344135802</v>
      </c>
      <c r="W717" s="75">
        <v>45821.787344135802</v>
      </c>
    </row>
    <row r="718" spans="1:23" x14ac:dyDescent="0.35">
      <c r="A718">
        <v>2024</v>
      </c>
      <c r="B718" t="s">
        <v>1622</v>
      </c>
      <c r="C718" t="s">
        <v>1623</v>
      </c>
      <c r="D718" t="s">
        <v>40</v>
      </c>
      <c r="E718" t="s">
        <v>121</v>
      </c>
      <c r="F718" t="s">
        <v>126</v>
      </c>
      <c r="G718">
        <v>43</v>
      </c>
      <c r="H718">
        <v>348.5</v>
      </c>
      <c r="I718">
        <v>190</v>
      </c>
      <c r="J718">
        <v>4204</v>
      </c>
      <c r="K718">
        <v>426425</v>
      </c>
      <c r="L718">
        <v>1000325</v>
      </c>
      <c r="M718">
        <v>0</v>
      </c>
      <c r="N718">
        <v>0</v>
      </c>
      <c r="O718">
        <v>0</v>
      </c>
      <c r="P718">
        <v>1426750</v>
      </c>
      <c r="Q718" s="75">
        <v>45673.595196759263</v>
      </c>
      <c r="R718">
        <v>0</v>
      </c>
      <c r="S718">
        <v>1</v>
      </c>
      <c r="T718">
        <v>6</v>
      </c>
      <c r="U718">
        <v>6</v>
      </c>
      <c r="V718" s="75">
        <v>45821.787344135802</v>
      </c>
      <c r="W718" s="75">
        <v>45821.787344135802</v>
      </c>
    </row>
    <row r="719" spans="1:23" x14ac:dyDescent="0.35">
      <c r="A719">
        <v>2024</v>
      </c>
      <c r="B719" t="s">
        <v>1624</v>
      </c>
      <c r="C719" t="s">
        <v>1625</v>
      </c>
      <c r="D719" t="s">
        <v>42</v>
      </c>
      <c r="E719" t="s">
        <v>121</v>
      </c>
      <c r="F719" t="s">
        <v>126</v>
      </c>
      <c r="G719">
        <v>119</v>
      </c>
      <c r="H719">
        <v>198</v>
      </c>
      <c r="I719">
        <v>1858</v>
      </c>
      <c r="J719">
        <v>7325</v>
      </c>
      <c r="K719">
        <v>47975</v>
      </c>
      <c r="L719">
        <v>278760</v>
      </c>
      <c r="M719">
        <v>0</v>
      </c>
      <c r="N719">
        <v>0</v>
      </c>
      <c r="O719">
        <v>0</v>
      </c>
      <c r="P719">
        <v>326735</v>
      </c>
      <c r="Q719" s="75">
        <v>45747.747210648151</v>
      </c>
      <c r="R719">
        <v>0</v>
      </c>
      <c r="S719">
        <v>1</v>
      </c>
      <c r="T719">
        <v>6</v>
      </c>
      <c r="U719">
        <v>6</v>
      </c>
      <c r="V719" s="75">
        <v>45821.787344135802</v>
      </c>
      <c r="W719" s="75">
        <v>45821.787344135802</v>
      </c>
    </row>
    <row r="720" spans="1:23" x14ac:dyDescent="0.35">
      <c r="A720">
        <v>2024</v>
      </c>
      <c r="B720" t="s">
        <v>1626</v>
      </c>
      <c r="C720" t="s">
        <v>1627</v>
      </c>
      <c r="D720" t="s">
        <v>37</v>
      </c>
      <c r="E720" t="s">
        <v>121</v>
      </c>
      <c r="F720" t="s">
        <v>126</v>
      </c>
      <c r="G720">
        <v>58</v>
      </c>
      <c r="H720">
        <v>182.5</v>
      </c>
      <c r="I720">
        <v>16710</v>
      </c>
      <c r="J720">
        <v>709968</v>
      </c>
      <c r="K720">
        <v>244788.59</v>
      </c>
      <c r="L720">
        <v>3968361.94</v>
      </c>
      <c r="M720">
        <v>0</v>
      </c>
      <c r="N720">
        <v>0</v>
      </c>
      <c r="O720">
        <v>0</v>
      </c>
      <c r="P720">
        <v>4213150.53</v>
      </c>
      <c r="Q720" s="75">
        <v>45698.778263888889</v>
      </c>
      <c r="R720">
        <v>0</v>
      </c>
      <c r="S720">
        <v>0</v>
      </c>
      <c r="T720">
        <v>1</v>
      </c>
      <c r="U720">
        <v>1</v>
      </c>
      <c r="V720" s="75">
        <v>45821.787344135802</v>
      </c>
      <c r="W720" s="75">
        <v>45821.787344135802</v>
      </c>
    </row>
    <row r="721" spans="1:23" x14ac:dyDescent="0.35">
      <c r="A721">
        <v>2024</v>
      </c>
      <c r="B721" t="s">
        <v>1628</v>
      </c>
      <c r="C721" t="s">
        <v>1629</v>
      </c>
      <c r="D721" t="s">
        <v>37</v>
      </c>
      <c r="E721" t="s">
        <v>121</v>
      </c>
      <c r="F721" t="s">
        <v>126</v>
      </c>
      <c r="G721">
        <v>661</v>
      </c>
      <c r="H721">
        <v>922.25</v>
      </c>
      <c r="I721">
        <v>9399</v>
      </c>
      <c r="J721">
        <v>214608</v>
      </c>
      <c r="K721">
        <v>747825</v>
      </c>
      <c r="L721">
        <v>91075</v>
      </c>
      <c r="M721">
        <v>0</v>
      </c>
      <c r="N721">
        <v>0</v>
      </c>
      <c r="O721">
        <v>0</v>
      </c>
      <c r="P721">
        <v>838900</v>
      </c>
      <c r="Q721" s="75">
        <v>45670.755300925928</v>
      </c>
      <c r="R721">
        <v>1</v>
      </c>
      <c r="S721">
        <v>1</v>
      </c>
      <c r="T721">
        <v>1</v>
      </c>
      <c r="U721">
        <v>1</v>
      </c>
      <c r="V721" s="75">
        <v>45821.787344135802</v>
      </c>
      <c r="W721" s="75">
        <v>45821.787344135802</v>
      </c>
    </row>
    <row r="722" spans="1:23" x14ac:dyDescent="0.35">
      <c r="A722">
        <v>2024</v>
      </c>
      <c r="B722" t="s">
        <v>1630</v>
      </c>
      <c r="C722" t="s">
        <v>1631</v>
      </c>
      <c r="D722" t="s">
        <v>38</v>
      </c>
      <c r="E722" t="s">
        <v>121</v>
      </c>
      <c r="F722" t="s">
        <v>126</v>
      </c>
      <c r="G722">
        <v>282</v>
      </c>
      <c r="H722">
        <v>3159.75</v>
      </c>
      <c r="I722">
        <v>15993</v>
      </c>
      <c r="J722">
        <v>15119</v>
      </c>
      <c r="K722">
        <v>56600</v>
      </c>
      <c r="L722">
        <v>166626</v>
      </c>
      <c r="M722">
        <v>0</v>
      </c>
      <c r="N722">
        <v>0</v>
      </c>
      <c r="O722">
        <v>0</v>
      </c>
      <c r="P722">
        <v>223226</v>
      </c>
      <c r="Q722" s="75">
        <v>45751.621377314812</v>
      </c>
      <c r="R722">
        <v>1</v>
      </c>
      <c r="S722">
        <v>1</v>
      </c>
      <c r="T722">
        <v>2</v>
      </c>
      <c r="U722">
        <v>2</v>
      </c>
      <c r="V722" s="75">
        <v>45821.787344135802</v>
      </c>
      <c r="W722" s="75">
        <v>45821.787344135802</v>
      </c>
    </row>
    <row r="723" spans="1:23" x14ac:dyDescent="0.35">
      <c r="A723">
        <v>2024</v>
      </c>
      <c r="B723" t="s">
        <v>1632</v>
      </c>
      <c r="C723" t="s">
        <v>1633</v>
      </c>
      <c r="D723" t="s">
        <v>39</v>
      </c>
      <c r="E723" t="s">
        <v>121</v>
      </c>
      <c r="F723" t="s">
        <v>126</v>
      </c>
      <c r="G723">
        <v>1010</v>
      </c>
      <c r="H723">
        <v>3260.25</v>
      </c>
      <c r="I723">
        <v>23557</v>
      </c>
      <c r="J723">
        <v>34016</v>
      </c>
      <c r="K723">
        <v>100000</v>
      </c>
      <c r="L723">
        <v>190457.75</v>
      </c>
      <c r="M723">
        <v>0</v>
      </c>
      <c r="N723">
        <v>0</v>
      </c>
      <c r="O723">
        <v>0</v>
      </c>
      <c r="P723">
        <v>290457.75</v>
      </c>
      <c r="Q723" s="75">
        <v>45743.806875000002</v>
      </c>
      <c r="R723">
        <v>0</v>
      </c>
      <c r="S723">
        <v>1</v>
      </c>
      <c r="T723">
        <v>3</v>
      </c>
      <c r="U723">
        <v>3</v>
      </c>
      <c r="V723" s="75">
        <v>45821.787344135802</v>
      </c>
      <c r="W723" s="75">
        <v>45821.787344135802</v>
      </c>
    </row>
    <row r="724" spans="1:23" x14ac:dyDescent="0.35">
      <c r="A724">
        <v>2024</v>
      </c>
      <c r="B724" t="s">
        <v>1634</v>
      </c>
      <c r="C724" t="s">
        <v>1635</v>
      </c>
      <c r="D724" t="s">
        <v>40</v>
      </c>
      <c r="E724" t="s">
        <v>121</v>
      </c>
      <c r="F724" t="s">
        <v>126</v>
      </c>
      <c r="G724">
        <v>0</v>
      </c>
      <c r="H724">
        <v>0</v>
      </c>
      <c r="I724">
        <v>0</v>
      </c>
      <c r="J724">
        <v>0</v>
      </c>
      <c r="K724">
        <v>570000</v>
      </c>
      <c r="L724">
        <v>300000</v>
      </c>
      <c r="M724">
        <v>0</v>
      </c>
      <c r="N724">
        <v>0</v>
      </c>
      <c r="O724">
        <v>0</v>
      </c>
      <c r="P724">
        <v>870000</v>
      </c>
      <c r="Q724" s="75">
        <v>45736.990798611114</v>
      </c>
      <c r="T724">
        <v>4</v>
      </c>
      <c r="U724">
        <v>4</v>
      </c>
      <c r="V724" s="75">
        <v>45821.787344135802</v>
      </c>
      <c r="W724" s="75">
        <v>45821.787344135802</v>
      </c>
    </row>
    <row r="725" spans="1:23" x14ac:dyDescent="0.35">
      <c r="A725">
        <v>2024</v>
      </c>
      <c r="B725" t="s">
        <v>1636</v>
      </c>
      <c r="C725" t="s">
        <v>1637</v>
      </c>
      <c r="D725" t="s">
        <v>39</v>
      </c>
      <c r="E725" t="s">
        <v>121</v>
      </c>
      <c r="F725" t="s">
        <v>126</v>
      </c>
      <c r="G725">
        <v>197</v>
      </c>
      <c r="H725">
        <v>2287.5</v>
      </c>
      <c r="I725">
        <v>6654</v>
      </c>
      <c r="J725">
        <v>9009</v>
      </c>
      <c r="K725">
        <v>2125</v>
      </c>
      <c r="L725">
        <v>66920</v>
      </c>
      <c r="M725">
        <v>0</v>
      </c>
      <c r="N725">
        <v>0</v>
      </c>
      <c r="O725">
        <v>0</v>
      </c>
      <c r="P725">
        <v>69045</v>
      </c>
      <c r="Q725" s="75">
        <v>45721.649918981479</v>
      </c>
      <c r="R725">
        <v>0</v>
      </c>
      <c r="S725">
        <v>1</v>
      </c>
      <c r="T725">
        <v>3</v>
      </c>
      <c r="U725">
        <v>3</v>
      </c>
      <c r="V725" s="75">
        <v>45821.787344135802</v>
      </c>
      <c r="W725" s="75">
        <v>45821.787344135802</v>
      </c>
    </row>
    <row r="726" spans="1:23" x14ac:dyDescent="0.35">
      <c r="A726">
        <v>2024</v>
      </c>
      <c r="B726" t="s">
        <v>1638</v>
      </c>
      <c r="C726" t="s">
        <v>1639</v>
      </c>
      <c r="D726" t="s">
        <v>40</v>
      </c>
      <c r="E726" t="s">
        <v>197</v>
      </c>
      <c r="F726" t="s">
        <v>170</v>
      </c>
      <c r="G726">
        <v>3</v>
      </c>
      <c r="H726">
        <v>15</v>
      </c>
      <c r="I726">
        <v>261</v>
      </c>
      <c r="J726">
        <v>6</v>
      </c>
      <c r="K726">
        <v>14500</v>
      </c>
      <c r="L726">
        <v>4800</v>
      </c>
      <c r="M726">
        <v>0</v>
      </c>
      <c r="N726">
        <v>0</v>
      </c>
      <c r="O726">
        <v>0</v>
      </c>
      <c r="P726">
        <v>19300</v>
      </c>
      <c r="Q726" s="75">
        <v>45687.808888888889</v>
      </c>
      <c r="R726">
        <v>0</v>
      </c>
      <c r="S726">
        <v>0</v>
      </c>
      <c r="T726">
        <v>4</v>
      </c>
      <c r="V726" s="75">
        <v>45821.787344135802</v>
      </c>
      <c r="W726" s="75">
        <v>45821.787344135802</v>
      </c>
    </row>
    <row r="727" spans="1:23" x14ac:dyDescent="0.35">
      <c r="A727">
        <v>2024</v>
      </c>
      <c r="B727" t="s">
        <v>1640</v>
      </c>
      <c r="C727" t="s">
        <v>1641</v>
      </c>
      <c r="D727" t="s">
        <v>38</v>
      </c>
      <c r="E727" t="s">
        <v>209</v>
      </c>
      <c r="F727" t="s">
        <v>170</v>
      </c>
      <c r="G727">
        <v>125</v>
      </c>
      <c r="H727">
        <v>936</v>
      </c>
      <c r="I727">
        <v>14028</v>
      </c>
      <c r="J727">
        <v>5319</v>
      </c>
      <c r="K727">
        <v>349000</v>
      </c>
      <c r="L727">
        <v>191255</v>
      </c>
      <c r="M727">
        <v>0</v>
      </c>
      <c r="N727">
        <v>0</v>
      </c>
      <c r="O727">
        <v>0</v>
      </c>
      <c r="P727">
        <v>540255</v>
      </c>
      <c r="Q727" s="75">
        <v>45733.688032407408</v>
      </c>
      <c r="R727">
        <v>1</v>
      </c>
      <c r="S727">
        <v>0</v>
      </c>
      <c r="T727">
        <v>2</v>
      </c>
      <c r="V727" s="75">
        <v>45821.787344135802</v>
      </c>
      <c r="W727" s="75">
        <v>45821.787344135802</v>
      </c>
    </row>
    <row r="728" spans="1:23" x14ac:dyDescent="0.35">
      <c r="A728">
        <v>2024</v>
      </c>
      <c r="B728" t="s">
        <v>1642</v>
      </c>
      <c r="C728" t="s">
        <v>1643</v>
      </c>
      <c r="D728" t="s">
        <v>38</v>
      </c>
      <c r="E728" t="s">
        <v>626</v>
      </c>
      <c r="F728" t="s">
        <v>170</v>
      </c>
      <c r="G728">
        <v>27</v>
      </c>
      <c r="H728">
        <v>233</v>
      </c>
      <c r="I728">
        <v>1908</v>
      </c>
      <c r="J728">
        <v>466</v>
      </c>
      <c r="K728">
        <v>15200</v>
      </c>
      <c r="L728">
        <v>11691.11</v>
      </c>
      <c r="M728">
        <v>0</v>
      </c>
      <c r="N728">
        <v>0</v>
      </c>
      <c r="O728">
        <v>0</v>
      </c>
      <c r="P728">
        <v>26891.11</v>
      </c>
      <c r="Q728" s="75">
        <v>45665.780428240738</v>
      </c>
      <c r="R728">
        <v>0</v>
      </c>
      <c r="S728">
        <v>0</v>
      </c>
      <c r="T728">
        <v>2</v>
      </c>
      <c r="V728" s="75">
        <v>45821.787344135802</v>
      </c>
      <c r="W728" s="75">
        <v>45821.787344135802</v>
      </c>
    </row>
    <row r="729" spans="1:23" x14ac:dyDescent="0.35">
      <c r="A729">
        <v>2024</v>
      </c>
      <c r="B729" t="s">
        <v>1644</v>
      </c>
      <c r="C729" t="s">
        <v>1645</v>
      </c>
      <c r="D729" t="s">
        <v>40</v>
      </c>
      <c r="E729" t="s">
        <v>370</v>
      </c>
      <c r="F729" t="s">
        <v>170</v>
      </c>
      <c r="G729">
        <v>2</v>
      </c>
      <c r="H729">
        <v>13.5</v>
      </c>
      <c r="I729">
        <v>110</v>
      </c>
      <c r="J729">
        <v>2</v>
      </c>
      <c r="K729">
        <v>76550</v>
      </c>
      <c r="L729">
        <v>106345</v>
      </c>
      <c r="M729">
        <v>0</v>
      </c>
      <c r="N729">
        <v>0</v>
      </c>
      <c r="O729">
        <v>0</v>
      </c>
      <c r="P729">
        <v>182895</v>
      </c>
      <c r="Q729" s="75">
        <v>45715.866469907407</v>
      </c>
      <c r="R729">
        <v>0</v>
      </c>
      <c r="S729">
        <v>0</v>
      </c>
      <c r="T729">
        <v>4</v>
      </c>
      <c r="V729" s="75">
        <v>45821.787344135802</v>
      </c>
      <c r="W729" s="75">
        <v>45821.787344135802</v>
      </c>
    </row>
    <row r="730" spans="1:23" x14ac:dyDescent="0.35">
      <c r="A730">
        <v>2024</v>
      </c>
      <c r="B730" t="s">
        <v>1646</v>
      </c>
      <c r="C730" t="s">
        <v>1647</v>
      </c>
      <c r="D730" t="s">
        <v>38</v>
      </c>
      <c r="E730" t="s">
        <v>197</v>
      </c>
      <c r="F730" t="s">
        <v>170</v>
      </c>
      <c r="G730">
        <v>1</v>
      </c>
      <c r="H730">
        <v>25</v>
      </c>
      <c r="I730">
        <v>10</v>
      </c>
      <c r="J730">
        <v>356</v>
      </c>
      <c r="K730">
        <v>1000</v>
      </c>
      <c r="L730">
        <v>86854</v>
      </c>
      <c r="M730">
        <v>0</v>
      </c>
      <c r="N730">
        <v>0</v>
      </c>
      <c r="O730">
        <v>0</v>
      </c>
      <c r="P730">
        <v>87854</v>
      </c>
      <c r="Q730" s="75">
        <v>45698.753784722219</v>
      </c>
      <c r="R730">
        <v>0</v>
      </c>
      <c r="S730">
        <v>0</v>
      </c>
      <c r="T730">
        <v>2</v>
      </c>
      <c r="V730" s="75">
        <v>45821.787344135802</v>
      </c>
      <c r="W730" s="75">
        <v>45821.787344135802</v>
      </c>
    </row>
    <row r="731" spans="1:23" x14ac:dyDescent="0.35">
      <c r="A731">
        <v>2024</v>
      </c>
      <c r="B731" t="s">
        <v>1648</v>
      </c>
      <c r="C731" t="s">
        <v>1649</v>
      </c>
      <c r="D731" t="s">
        <v>38</v>
      </c>
      <c r="E731" t="s">
        <v>209</v>
      </c>
      <c r="F731" t="s">
        <v>170</v>
      </c>
      <c r="G731">
        <v>37</v>
      </c>
      <c r="H731">
        <v>400.25</v>
      </c>
      <c r="I731">
        <v>1166</v>
      </c>
      <c r="J731">
        <v>1008</v>
      </c>
      <c r="K731">
        <v>170320</v>
      </c>
      <c r="L731">
        <v>297615</v>
      </c>
      <c r="M731">
        <v>0</v>
      </c>
      <c r="N731">
        <v>0</v>
      </c>
      <c r="O731">
        <v>0</v>
      </c>
      <c r="P731">
        <v>467935</v>
      </c>
      <c r="Q731" s="75">
        <v>45692.78230324074</v>
      </c>
      <c r="R731">
        <v>0</v>
      </c>
      <c r="S731">
        <v>1</v>
      </c>
      <c r="T731">
        <v>2</v>
      </c>
      <c r="V731" s="75">
        <v>45821.787344135802</v>
      </c>
      <c r="W731" s="75">
        <v>45821.787344135802</v>
      </c>
    </row>
    <row r="732" spans="1:23" x14ac:dyDescent="0.35">
      <c r="A732">
        <v>2024</v>
      </c>
      <c r="B732" t="s">
        <v>1650</v>
      </c>
      <c r="C732" t="s">
        <v>1651</v>
      </c>
      <c r="D732" t="s">
        <v>38</v>
      </c>
      <c r="E732" t="s">
        <v>245</v>
      </c>
      <c r="F732" t="s">
        <v>170</v>
      </c>
      <c r="G732">
        <v>248</v>
      </c>
      <c r="H732">
        <v>361.75</v>
      </c>
      <c r="I732">
        <v>103</v>
      </c>
      <c r="J732">
        <v>1991</v>
      </c>
      <c r="K732">
        <v>7000</v>
      </c>
      <c r="L732">
        <v>50474</v>
      </c>
      <c r="M732">
        <v>0</v>
      </c>
      <c r="N732">
        <v>0</v>
      </c>
      <c r="O732">
        <v>0</v>
      </c>
      <c r="P732">
        <v>57474</v>
      </c>
      <c r="Q732" s="75">
        <v>45715.61277777778</v>
      </c>
      <c r="R732">
        <v>0</v>
      </c>
      <c r="S732">
        <v>1</v>
      </c>
      <c r="T732">
        <v>2</v>
      </c>
      <c r="V732" s="75">
        <v>45821.787344135802</v>
      </c>
      <c r="W732" s="75">
        <v>45821.787344135802</v>
      </c>
    </row>
    <row r="733" spans="1:23" x14ac:dyDescent="0.35">
      <c r="A733">
        <v>2024</v>
      </c>
      <c r="B733" t="s">
        <v>1652</v>
      </c>
      <c r="C733" t="s">
        <v>1653</v>
      </c>
      <c r="D733" t="s">
        <v>40</v>
      </c>
      <c r="E733" t="s">
        <v>197</v>
      </c>
      <c r="F733" t="s">
        <v>170</v>
      </c>
      <c r="G733">
        <v>21</v>
      </c>
      <c r="H733">
        <v>67.5</v>
      </c>
      <c r="I733">
        <v>2126</v>
      </c>
      <c r="J733">
        <v>28</v>
      </c>
      <c r="K733">
        <v>127870</v>
      </c>
      <c r="L733">
        <v>8400</v>
      </c>
      <c r="M733">
        <v>0</v>
      </c>
      <c r="N733">
        <v>0</v>
      </c>
      <c r="O733">
        <v>0</v>
      </c>
      <c r="P733">
        <v>136270</v>
      </c>
      <c r="Q733" s="75">
        <v>45727.926296296297</v>
      </c>
      <c r="R733">
        <v>0</v>
      </c>
      <c r="S733">
        <v>0</v>
      </c>
      <c r="T733">
        <v>4</v>
      </c>
      <c r="V733" s="75">
        <v>45821.787344135802</v>
      </c>
      <c r="W733" s="75">
        <v>45821.787344135802</v>
      </c>
    </row>
    <row r="734" spans="1:23" x14ac:dyDescent="0.35">
      <c r="A734">
        <v>2024</v>
      </c>
      <c r="B734" t="s">
        <v>1654</v>
      </c>
      <c r="C734" t="s">
        <v>1655</v>
      </c>
      <c r="D734" t="s">
        <v>38</v>
      </c>
      <c r="E734" t="s">
        <v>209</v>
      </c>
      <c r="F734" t="s">
        <v>170</v>
      </c>
      <c r="G734">
        <v>1</v>
      </c>
      <c r="H734">
        <v>7.5</v>
      </c>
      <c r="I734">
        <v>13</v>
      </c>
      <c r="J734">
        <v>163</v>
      </c>
      <c r="K734">
        <v>12500</v>
      </c>
      <c r="L734">
        <v>6726.62</v>
      </c>
      <c r="M734">
        <v>0</v>
      </c>
      <c r="N734">
        <v>0</v>
      </c>
      <c r="O734">
        <v>0</v>
      </c>
      <c r="P734">
        <v>19226.62</v>
      </c>
      <c r="Q734" s="75">
        <v>45728.930381944447</v>
      </c>
      <c r="R734">
        <v>0</v>
      </c>
      <c r="S734">
        <v>0</v>
      </c>
      <c r="T734">
        <v>6</v>
      </c>
      <c r="V734" s="75">
        <v>45821.787344135802</v>
      </c>
      <c r="W734" s="75">
        <v>45821.787344135802</v>
      </c>
    </row>
    <row r="735" spans="1:23" x14ac:dyDescent="0.35">
      <c r="A735">
        <v>2024</v>
      </c>
      <c r="B735" t="s">
        <v>1656</v>
      </c>
      <c r="C735" t="s">
        <v>1657</v>
      </c>
      <c r="D735" t="s">
        <v>38</v>
      </c>
      <c r="E735" t="s">
        <v>518</v>
      </c>
      <c r="F735" t="s">
        <v>170</v>
      </c>
      <c r="G735">
        <v>17</v>
      </c>
      <c r="H735">
        <v>29</v>
      </c>
      <c r="I735">
        <v>2213</v>
      </c>
      <c r="J735">
        <v>392</v>
      </c>
      <c r="K735">
        <v>52000</v>
      </c>
      <c r="L735">
        <v>11499</v>
      </c>
      <c r="M735">
        <v>0</v>
      </c>
      <c r="N735">
        <v>0</v>
      </c>
      <c r="O735">
        <v>0</v>
      </c>
      <c r="P735">
        <v>63499</v>
      </c>
      <c r="Q735" s="75">
        <v>45714.803344907406</v>
      </c>
      <c r="R735">
        <v>0</v>
      </c>
      <c r="S735">
        <v>1</v>
      </c>
      <c r="T735">
        <v>2</v>
      </c>
      <c r="V735" s="75">
        <v>45821.787344135802</v>
      </c>
      <c r="W735" s="75">
        <v>45821.787344135802</v>
      </c>
    </row>
    <row r="736" spans="1:23" x14ac:dyDescent="0.35">
      <c r="A736">
        <v>2024</v>
      </c>
      <c r="B736" t="s">
        <v>1658</v>
      </c>
      <c r="C736" t="s">
        <v>1659</v>
      </c>
      <c r="D736" t="s">
        <v>38</v>
      </c>
      <c r="E736" t="s">
        <v>296</v>
      </c>
      <c r="F736" t="s">
        <v>170</v>
      </c>
      <c r="G736">
        <v>34</v>
      </c>
      <c r="H736">
        <v>595.25</v>
      </c>
      <c r="I736">
        <v>6956</v>
      </c>
      <c r="J736">
        <v>4188</v>
      </c>
      <c r="K736">
        <v>354000</v>
      </c>
      <c r="L736">
        <v>0</v>
      </c>
      <c r="M736">
        <v>0</v>
      </c>
      <c r="N736">
        <v>0</v>
      </c>
      <c r="O736">
        <v>0</v>
      </c>
      <c r="P736">
        <v>354000</v>
      </c>
      <c r="Q736" s="75">
        <v>45741.692974537036</v>
      </c>
      <c r="R736">
        <v>0</v>
      </c>
      <c r="S736">
        <v>0</v>
      </c>
      <c r="T736">
        <v>2</v>
      </c>
      <c r="V736" s="75">
        <v>45821.787344135802</v>
      </c>
      <c r="W736" s="75">
        <v>45821.787344135802</v>
      </c>
    </row>
    <row r="737" spans="1:23" x14ac:dyDescent="0.35">
      <c r="A737">
        <v>2024</v>
      </c>
      <c r="B737" t="s">
        <v>1660</v>
      </c>
      <c r="C737" t="s">
        <v>1661</v>
      </c>
      <c r="D737" t="s">
        <v>42</v>
      </c>
      <c r="E737" t="s">
        <v>214</v>
      </c>
      <c r="F737" t="s">
        <v>170</v>
      </c>
      <c r="G737">
        <v>2</v>
      </c>
      <c r="H737">
        <v>31.5</v>
      </c>
      <c r="I737">
        <v>118</v>
      </c>
      <c r="J737">
        <v>86</v>
      </c>
      <c r="K737">
        <v>94980</v>
      </c>
      <c r="L737">
        <v>63000</v>
      </c>
      <c r="M737">
        <v>0</v>
      </c>
      <c r="N737">
        <v>0</v>
      </c>
      <c r="O737">
        <v>0</v>
      </c>
      <c r="P737">
        <v>157980</v>
      </c>
      <c r="Q737" s="75">
        <v>45755.891921296294</v>
      </c>
      <c r="R737">
        <v>0</v>
      </c>
      <c r="S737">
        <v>1</v>
      </c>
      <c r="T737">
        <v>6</v>
      </c>
      <c r="V737" s="75">
        <v>45821.787344135802</v>
      </c>
      <c r="W737" s="75">
        <v>45821.787344135802</v>
      </c>
    </row>
    <row r="738" spans="1:23" x14ac:dyDescent="0.35">
      <c r="A738">
        <v>2024</v>
      </c>
      <c r="B738" t="s">
        <v>1662</v>
      </c>
      <c r="C738" t="s">
        <v>1663</v>
      </c>
      <c r="D738" t="s">
        <v>38</v>
      </c>
      <c r="E738" t="s">
        <v>367</v>
      </c>
      <c r="F738" t="s">
        <v>170</v>
      </c>
      <c r="G738">
        <v>137</v>
      </c>
      <c r="H738">
        <v>472.5</v>
      </c>
      <c r="I738">
        <v>2226</v>
      </c>
      <c r="J738">
        <v>2654</v>
      </c>
      <c r="K738">
        <v>37400</v>
      </c>
      <c r="L738">
        <v>51011</v>
      </c>
      <c r="M738">
        <v>0</v>
      </c>
      <c r="N738">
        <v>0</v>
      </c>
      <c r="O738">
        <v>0</v>
      </c>
      <c r="P738">
        <v>88411</v>
      </c>
      <c r="Q738" s="75">
        <v>45741.894467592596</v>
      </c>
      <c r="R738">
        <v>0</v>
      </c>
      <c r="S738">
        <v>1</v>
      </c>
      <c r="T738">
        <v>2</v>
      </c>
      <c r="V738" s="75">
        <v>45821.787344135802</v>
      </c>
      <c r="W738" s="75">
        <v>45821.787344135802</v>
      </c>
    </row>
    <row r="739" spans="1:23" x14ac:dyDescent="0.35">
      <c r="A739">
        <v>2024</v>
      </c>
      <c r="B739" t="s">
        <v>1664</v>
      </c>
      <c r="C739" t="s">
        <v>1665</v>
      </c>
      <c r="D739" t="s">
        <v>38</v>
      </c>
      <c r="E739" t="s">
        <v>169</v>
      </c>
      <c r="F739" t="s">
        <v>170</v>
      </c>
      <c r="G739">
        <v>13</v>
      </c>
      <c r="H739">
        <v>292</v>
      </c>
      <c r="I739">
        <v>466</v>
      </c>
      <c r="J739">
        <v>1243</v>
      </c>
      <c r="K739">
        <v>16000</v>
      </c>
      <c r="L739">
        <v>0</v>
      </c>
      <c r="M739">
        <v>0</v>
      </c>
      <c r="N739">
        <v>0</v>
      </c>
      <c r="O739">
        <v>0</v>
      </c>
      <c r="P739">
        <v>16000</v>
      </c>
      <c r="Q739" s="75">
        <v>45691.637418981481</v>
      </c>
      <c r="R739">
        <v>0</v>
      </c>
      <c r="S739">
        <v>0</v>
      </c>
      <c r="T739">
        <v>2</v>
      </c>
      <c r="V739" s="75">
        <v>45821.787344135802</v>
      </c>
      <c r="W739" s="75">
        <v>45821.787344135802</v>
      </c>
    </row>
    <row r="740" spans="1:23" x14ac:dyDescent="0.35">
      <c r="A740">
        <v>2024</v>
      </c>
      <c r="B740" t="s">
        <v>1666</v>
      </c>
      <c r="C740" t="s">
        <v>979</v>
      </c>
      <c r="D740" t="s">
        <v>38</v>
      </c>
      <c r="E740" t="s">
        <v>192</v>
      </c>
      <c r="F740" t="s">
        <v>170</v>
      </c>
      <c r="G740">
        <v>2</v>
      </c>
      <c r="H740">
        <v>52</v>
      </c>
      <c r="I740">
        <v>532</v>
      </c>
      <c r="J740">
        <v>578</v>
      </c>
      <c r="K740">
        <v>5500</v>
      </c>
      <c r="L740">
        <v>0</v>
      </c>
      <c r="M740">
        <v>0</v>
      </c>
      <c r="N740">
        <v>0</v>
      </c>
      <c r="O740">
        <v>0</v>
      </c>
      <c r="P740">
        <v>5500</v>
      </c>
      <c r="Q740" s="75">
        <v>45691.669085648151</v>
      </c>
      <c r="R740">
        <v>0</v>
      </c>
      <c r="S740">
        <v>0</v>
      </c>
      <c r="T740">
        <v>2</v>
      </c>
      <c r="V740" s="75">
        <v>45821.787344135802</v>
      </c>
      <c r="W740" s="75">
        <v>45821.787344135802</v>
      </c>
    </row>
    <row r="741" spans="1:23" x14ac:dyDescent="0.35">
      <c r="A741">
        <v>2024</v>
      </c>
      <c r="B741" t="s">
        <v>1667</v>
      </c>
      <c r="C741" t="s">
        <v>1668</v>
      </c>
      <c r="D741" t="s">
        <v>38</v>
      </c>
      <c r="E741" t="s">
        <v>296</v>
      </c>
      <c r="F741" t="s">
        <v>170</v>
      </c>
      <c r="G741">
        <v>230</v>
      </c>
      <c r="H741">
        <v>1527</v>
      </c>
      <c r="I741">
        <v>20786</v>
      </c>
      <c r="J741">
        <v>10218</v>
      </c>
      <c r="K741">
        <v>44800</v>
      </c>
      <c r="L741">
        <v>25820</v>
      </c>
      <c r="M741">
        <v>0</v>
      </c>
      <c r="N741">
        <v>0</v>
      </c>
      <c r="O741">
        <v>0</v>
      </c>
      <c r="P741">
        <v>70620</v>
      </c>
      <c r="Q741" s="75">
        <v>45744.002939814818</v>
      </c>
      <c r="R741">
        <v>0</v>
      </c>
      <c r="S741">
        <v>1</v>
      </c>
      <c r="T741">
        <v>2</v>
      </c>
      <c r="V741" s="75">
        <v>45821.787344135802</v>
      </c>
      <c r="W741" s="75">
        <v>45821.787344135802</v>
      </c>
    </row>
    <row r="742" spans="1:23" x14ac:dyDescent="0.35">
      <c r="A742">
        <v>2024</v>
      </c>
      <c r="B742" t="s">
        <v>1669</v>
      </c>
      <c r="C742" t="s">
        <v>1670</v>
      </c>
      <c r="D742" t="s">
        <v>38</v>
      </c>
      <c r="E742" t="s">
        <v>209</v>
      </c>
      <c r="F742" t="s">
        <v>170</v>
      </c>
      <c r="G742">
        <v>99</v>
      </c>
      <c r="H742">
        <v>216</v>
      </c>
      <c r="I742">
        <v>4118</v>
      </c>
      <c r="J742">
        <v>677</v>
      </c>
      <c r="K742">
        <v>20000</v>
      </c>
      <c r="L742">
        <v>39129</v>
      </c>
      <c r="M742">
        <v>0</v>
      </c>
      <c r="N742">
        <v>0</v>
      </c>
      <c r="O742">
        <v>0</v>
      </c>
      <c r="P742">
        <v>59129</v>
      </c>
      <c r="Q742" s="75">
        <v>45713.954375000001</v>
      </c>
      <c r="R742">
        <v>0</v>
      </c>
      <c r="S742">
        <v>0</v>
      </c>
      <c r="T742">
        <v>2</v>
      </c>
      <c r="V742" s="75">
        <v>45821.787344135802</v>
      </c>
      <c r="W742" s="75">
        <v>45821.787344135802</v>
      </c>
    </row>
    <row r="743" spans="1:23" x14ac:dyDescent="0.35">
      <c r="A743">
        <v>2024</v>
      </c>
      <c r="B743" t="s">
        <v>1671</v>
      </c>
      <c r="C743" t="s">
        <v>1672</v>
      </c>
      <c r="D743" t="s">
        <v>38</v>
      </c>
      <c r="E743" t="s">
        <v>309</v>
      </c>
      <c r="F743" t="s">
        <v>170</v>
      </c>
      <c r="G743">
        <v>16</v>
      </c>
      <c r="H743">
        <v>224</v>
      </c>
      <c r="I743">
        <v>2362</v>
      </c>
      <c r="J743">
        <v>1214</v>
      </c>
      <c r="K743">
        <v>14400</v>
      </c>
      <c r="L743">
        <v>13165</v>
      </c>
      <c r="M743">
        <v>0</v>
      </c>
      <c r="N743">
        <v>0</v>
      </c>
      <c r="O743">
        <v>0</v>
      </c>
      <c r="P743">
        <v>27565</v>
      </c>
      <c r="Q743" s="75">
        <v>45747.807604166665</v>
      </c>
      <c r="R743">
        <v>0</v>
      </c>
      <c r="S743">
        <v>1</v>
      </c>
      <c r="T743">
        <v>2</v>
      </c>
      <c r="V743" s="75">
        <v>45821.787344135802</v>
      </c>
      <c r="W743" s="75">
        <v>45821.787344135802</v>
      </c>
    </row>
    <row r="744" spans="1:23" x14ac:dyDescent="0.35">
      <c r="A744">
        <v>2024</v>
      </c>
      <c r="B744" t="s">
        <v>1673</v>
      </c>
      <c r="C744" t="s">
        <v>1674</v>
      </c>
      <c r="D744" t="s">
        <v>40</v>
      </c>
      <c r="E744" t="s">
        <v>209</v>
      </c>
      <c r="F744" t="s">
        <v>170</v>
      </c>
      <c r="G744">
        <v>3</v>
      </c>
      <c r="H744">
        <v>32.25</v>
      </c>
      <c r="I744">
        <v>302</v>
      </c>
      <c r="J744">
        <v>22</v>
      </c>
      <c r="K744">
        <v>202446</v>
      </c>
      <c r="L744">
        <v>59305</v>
      </c>
      <c r="M744">
        <v>0</v>
      </c>
      <c r="N744">
        <v>0</v>
      </c>
      <c r="O744">
        <v>0</v>
      </c>
      <c r="P744">
        <v>261751</v>
      </c>
      <c r="Q744" s="75">
        <v>45663.225393518522</v>
      </c>
      <c r="R744">
        <v>0</v>
      </c>
      <c r="S744">
        <v>1</v>
      </c>
      <c r="T744">
        <v>4</v>
      </c>
      <c r="V744" s="75">
        <v>45821.787344135802</v>
      </c>
      <c r="W744" s="75">
        <v>45821.787344135802</v>
      </c>
    </row>
    <row r="745" spans="1:23" x14ac:dyDescent="0.35">
      <c r="A745">
        <v>2024</v>
      </c>
      <c r="B745" t="s">
        <v>1675</v>
      </c>
      <c r="C745" t="s">
        <v>1676</v>
      </c>
      <c r="D745" t="s">
        <v>38</v>
      </c>
      <c r="E745" t="s">
        <v>370</v>
      </c>
      <c r="F745" t="s">
        <v>170</v>
      </c>
      <c r="G745">
        <v>7</v>
      </c>
      <c r="H745">
        <v>15</v>
      </c>
      <c r="I745">
        <v>740</v>
      </c>
      <c r="J745">
        <v>304</v>
      </c>
      <c r="K745">
        <v>34200</v>
      </c>
      <c r="L745">
        <v>250</v>
      </c>
      <c r="M745">
        <v>0</v>
      </c>
      <c r="N745">
        <v>0</v>
      </c>
      <c r="O745">
        <v>0</v>
      </c>
      <c r="P745">
        <v>34450</v>
      </c>
      <c r="Q745" s="75">
        <v>45762.738993055558</v>
      </c>
      <c r="R745">
        <v>0</v>
      </c>
      <c r="S745">
        <v>0</v>
      </c>
      <c r="T745">
        <v>2</v>
      </c>
      <c r="V745" s="75">
        <v>45821.787344135802</v>
      </c>
      <c r="W745" s="75">
        <v>45821.787344135802</v>
      </c>
    </row>
    <row r="746" spans="1:23" x14ac:dyDescent="0.35">
      <c r="A746">
        <v>2024</v>
      </c>
      <c r="B746" t="s">
        <v>1677</v>
      </c>
      <c r="C746" t="s">
        <v>1678</v>
      </c>
      <c r="D746" t="s">
        <v>38</v>
      </c>
      <c r="E746" t="s">
        <v>278</v>
      </c>
      <c r="F746" t="s">
        <v>170</v>
      </c>
      <c r="G746">
        <v>18</v>
      </c>
      <c r="H746">
        <v>223</v>
      </c>
      <c r="I746">
        <v>1753</v>
      </c>
      <c r="J746">
        <v>2347</v>
      </c>
      <c r="K746">
        <v>73500</v>
      </c>
      <c r="L746">
        <v>1575</v>
      </c>
      <c r="M746">
        <v>0</v>
      </c>
      <c r="N746">
        <v>0</v>
      </c>
      <c r="O746">
        <v>0</v>
      </c>
      <c r="P746">
        <v>75075</v>
      </c>
      <c r="Q746" s="75">
        <v>45706.730393518519</v>
      </c>
      <c r="R746">
        <v>0</v>
      </c>
      <c r="S746">
        <v>0</v>
      </c>
      <c r="T746">
        <v>2</v>
      </c>
      <c r="V746" s="75">
        <v>45821.787344135802</v>
      </c>
      <c r="W746" s="75">
        <v>45821.787344135802</v>
      </c>
    </row>
    <row r="747" spans="1:23" x14ac:dyDescent="0.35">
      <c r="A747">
        <v>2024</v>
      </c>
      <c r="B747" t="s">
        <v>1679</v>
      </c>
      <c r="C747" t="s">
        <v>1680</v>
      </c>
      <c r="D747" t="s">
        <v>38</v>
      </c>
      <c r="E747" t="s">
        <v>189</v>
      </c>
      <c r="F747" t="s">
        <v>170</v>
      </c>
      <c r="G747">
        <v>109</v>
      </c>
      <c r="H747">
        <v>1464.2</v>
      </c>
      <c r="I747">
        <v>7148</v>
      </c>
      <c r="J747">
        <v>9603</v>
      </c>
      <c r="K747">
        <v>5100</v>
      </c>
      <c r="L747">
        <v>46400</v>
      </c>
      <c r="M747">
        <v>0</v>
      </c>
      <c r="N747">
        <v>0</v>
      </c>
      <c r="O747">
        <v>0</v>
      </c>
      <c r="P747">
        <v>51500</v>
      </c>
      <c r="Q747" s="75">
        <v>45721.618506944447</v>
      </c>
      <c r="R747">
        <v>0</v>
      </c>
      <c r="S747">
        <v>1</v>
      </c>
      <c r="T747">
        <v>2</v>
      </c>
      <c r="V747" s="75">
        <v>45821.787344135802</v>
      </c>
      <c r="W747" s="75">
        <v>45821.787344135802</v>
      </c>
    </row>
    <row r="748" spans="1:23" x14ac:dyDescent="0.35">
      <c r="A748">
        <v>2024</v>
      </c>
      <c r="B748" t="s">
        <v>1681</v>
      </c>
      <c r="C748" t="s">
        <v>1682</v>
      </c>
      <c r="D748" t="s">
        <v>38</v>
      </c>
      <c r="E748" t="s">
        <v>245</v>
      </c>
      <c r="F748" t="s">
        <v>170</v>
      </c>
      <c r="G748">
        <v>41</v>
      </c>
      <c r="H748">
        <v>817.5</v>
      </c>
      <c r="I748">
        <v>75809</v>
      </c>
      <c r="J748">
        <v>13917</v>
      </c>
      <c r="K748">
        <v>112900</v>
      </c>
      <c r="L748">
        <v>50620</v>
      </c>
      <c r="M748">
        <v>0</v>
      </c>
      <c r="N748">
        <v>0</v>
      </c>
      <c r="O748">
        <v>0</v>
      </c>
      <c r="P748">
        <v>163520</v>
      </c>
      <c r="Q748" s="75">
        <v>45699.686655092592</v>
      </c>
      <c r="R748">
        <v>0</v>
      </c>
      <c r="S748">
        <v>1</v>
      </c>
      <c r="T748">
        <v>2</v>
      </c>
      <c r="V748" s="75">
        <v>45821.787344135802</v>
      </c>
      <c r="W748" s="75">
        <v>45821.787344135802</v>
      </c>
    </row>
    <row r="749" spans="1:23" x14ac:dyDescent="0.35">
      <c r="A749">
        <v>2024</v>
      </c>
      <c r="B749" t="s">
        <v>1683</v>
      </c>
      <c r="C749" t="s">
        <v>1684</v>
      </c>
      <c r="D749" t="s">
        <v>38</v>
      </c>
      <c r="E749" t="s">
        <v>189</v>
      </c>
      <c r="F749" t="s">
        <v>170</v>
      </c>
      <c r="G749">
        <v>76</v>
      </c>
      <c r="H749">
        <v>286.25</v>
      </c>
      <c r="I749">
        <v>2643</v>
      </c>
      <c r="J749">
        <v>1619</v>
      </c>
      <c r="K749">
        <v>281850</v>
      </c>
      <c r="L749">
        <v>202339</v>
      </c>
      <c r="M749">
        <v>0</v>
      </c>
      <c r="N749">
        <v>0</v>
      </c>
      <c r="O749">
        <v>0</v>
      </c>
      <c r="P749">
        <v>484189</v>
      </c>
      <c r="Q749" s="75">
        <v>45747.710462962961</v>
      </c>
      <c r="R749">
        <v>0</v>
      </c>
      <c r="S749">
        <v>1</v>
      </c>
      <c r="T749">
        <v>2</v>
      </c>
      <c r="V749" s="75">
        <v>45821.787344135802</v>
      </c>
      <c r="W749" s="75">
        <v>45821.787344135802</v>
      </c>
    </row>
    <row r="750" spans="1:23" x14ac:dyDescent="0.35">
      <c r="A750">
        <v>2024</v>
      </c>
      <c r="B750" t="s">
        <v>1685</v>
      </c>
      <c r="C750" t="s">
        <v>1686</v>
      </c>
      <c r="D750" t="s">
        <v>38</v>
      </c>
      <c r="E750" t="s">
        <v>367</v>
      </c>
      <c r="F750" t="s">
        <v>170</v>
      </c>
      <c r="G750">
        <v>109</v>
      </c>
      <c r="H750">
        <v>1680.75</v>
      </c>
      <c r="I750">
        <v>15971</v>
      </c>
      <c r="J750">
        <v>11870</v>
      </c>
      <c r="K750">
        <v>111550</v>
      </c>
      <c r="L750">
        <v>14870</v>
      </c>
      <c r="M750">
        <v>0</v>
      </c>
      <c r="N750">
        <v>0</v>
      </c>
      <c r="O750">
        <v>0</v>
      </c>
      <c r="P750">
        <v>126420</v>
      </c>
      <c r="Q750" s="75">
        <v>45700.627002314817</v>
      </c>
      <c r="R750">
        <v>0</v>
      </c>
      <c r="S750">
        <v>1</v>
      </c>
      <c r="T750">
        <v>2</v>
      </c>
      <c r="V750" s="75">
        <v>45821.787344135802</v>
      </c>
      <c r="W750" s="75">
        <v>45821.787344135802</v>
      </c>
    </row>
    <row r="751" spans="1:23" x14ac:dyDescent="0.35">
      <c r="A751">
        <v>2024</v>
      </c>
      <c r="B751" t="s">
        <v>1687</v>
      </c>
      <c r="C751" t="s">
        <v>1688</v>
      </c>
      <c r="D751" t="s">
        <v>38</v>
      </c>
      <c r="E751" t="s">
        <v>245</v>
      </c>
      <c r="F751" t="s">
        <v>170</v>
      </c>
      <c r="G751">
        <v>8</v>
      </c>
      <c r="H751">
        <v>68</v>
      </c>
      <c r="I751">
        <v>410</v>
      </c>
      <c r="J751">
        <v>307</v>
      </c>
      <c r="K751">
        <v>2250</v>
      </c>
      <c r="L751">
        <v>0</v>
      </c>
      <c r="M751">
        <v>0</v>
      </c>
      <c r="N751">
        <v>0</v>
      </c>
      <c r="O751">
        <v>0</v>
      </c>
      <c r="P751">
        <v>2250</v>
      </c>
      <c r="Q751" s="75">
        <v>45733.651342592595</v>
      </c>
      <c r="R751">
        <v>0</v>
      </c>
      <c r="S751">
        <v>0</v>
      </c>
      <c r="T751">
        <v>2</v>
      </c>
      <c r="V751" s="75">
        <v>45821.787344135802</v>
      </c>
      <c r="W751" s="75">
        <v>45821.787344135802</v>
      </c>
    </row>
    <row r="752" spans="1:23" x14ac:dyDescent="0.35">
      <c r="A752">
        <v>2024</v>
      </c>
      <c r="B752" t="s">
        <v>1689</v>
      </c>
      <c r="C752" t="s">
        <v>1690</v>
      </c>
      <c r="D752" t="s">
        <v>38</v>
      </c>
      <c r="E752" t="s">
        <v>209</v>
      </c>
      <c r="F752" t="s">
        <v>170</v>
      </c>
      <c r="G752">
        <v>89</v>
      </c>
      <c r="H752">
        <v>1252</v>
      </c>
      <c r="I752">
        <v>8108</v>
      </c>
      <c r="J752">
        <v>2022</v>
      </c>
      <c r="K752">
        <v>4500</v>
      </c>
      <c r="L752">
        <v>25642</v>
      </c>
      <c r="M752">
        <v>0</v>
      </c>
      <c r="N752">
        <v>0</v>
      </c>
      <c r="O752">
        <v>0</v>
      </c>
      <c r="P752">
        <v>30142</v>
      </c>
      <c r="Q752" s="75">
        <v>45674.785520833335</v>
      </c>
      <c r="R752">
        <v>0</v>
      </c>
      <c r="S752">
        <v>1</v>
      </c>
      <c r="T752">
        <v>2</v>
      </c>
      <c r="V752" s="75">
        <v>45821.787344135802</v>
      </c>
      <c r="W752" s="75">
        <v>45821.787344135802</v>
      </c>
    </row>
    <row r="753" spans="1:23" x14ac:dyDescent="0.35">
      <c r="A753">
        <v>2024</v>
      </c>
      <c r="B753" t="s">
        <v>1691</v>
      </c>
      <c r="C753" t="s">
        <v>1692</v>
      </c>
      <c r="D753" t="s">
        <v>38</v>
      </c>
      <c r="E753" t="s">
        <v>367</v>
      </c>
      <c r="F753" t="s">
        <v>170</v>
      </c>
      <c r="G753">
        <v>87</v>
      </c>
      <c r="H753">
        <v>949.25</v>
      </c>
      <c r="I753">
        <v>7716</v>
      </c>
      <c r="J753">
        <v>12505</v>
      </c>
      <c r="K753">
        <v>103600</v>
      </c>
      <c r="L753">
        <v>53262.5</v>
      </c>
      <c r="M753">
        <v>0</v>
      </c>
      <c r="N753">
        <v>0</v>
      </c>
      <c r="O753">
        <v>0</v>
      </c>
      <c r="P753">
        <v>156862.5</v>
      </c>
      <c r="Q753" s="75">
        <v>45723.915312500001</v>
      </c>
      <c r="R753">
        <v>0</v>
      </c>
      <c r="S753">
        <v>0</v>
      </c>
      <c r="T753">
        <v>2</v>
      </c>
      <c r="V753" s="75">
        <v>45821.787344135802</v>
      </c>
      <c r="W753" s="75">
        <v>45821.787344135802</v>
      </c>
    </row>
    <row r="754" spans="1:23" x14ac:dyDescent="0.35">
      <c r="A754">
        <v>2024</v>
      </c>
      <c r="B754" t="s">
        <v>1693</v>
      </c>
      <c r="C754" t="s">
        <v>1694</v>
      </c>
      <c r="D754" t="s">
        <v>38</v>
      </c>
      <c r="E754" t="s">
        <v>370</v>
      </c>
      <c r="F754" t="s">
        <v>170</v>
      </c>
      <c r="G754">
        <v>87</v>
      </c>
      <c r="H754">
        <v>563</v>
      </c>
      <c r="I754">
        <v>6958</v>
      </c>
      <c r="J754">
        <v>2869</v>
      </c>
      <c r="K754">
        <v>13000</v>
      </c>
      <c r="L754">
        <v>27320</v>
      </c>
      <c r="M754">
        <v>0</v>
      </c>
      <c r="N754">
        <v>0</v>
      </c>
      <c r="O754">
        <v>0</v>
      </c>
      <c r="P754">
        <v>40320</v>
      </c>
      <c r="Q754" s="75">
        <v>45698.675949074073</v>
      </c>
      <c r="R754">
        <v>0</v>
      </c>
      <c r="S754">
        <v>1</v>
      </c>
      <c r="T754">
        <v>2</v>
      </c>
      <c r="V754" s="75">
        <v>45821.787344135802</v>
      </c>
      <c r="W754" s="75">
        <v>45821.787344135802</v>
      </c>
    </row>
    <row r="755" spans="1:23" x14ac:dyDescent="0.35">
      <c r="A755">
        <v>2024</v>
      </c>
      <c r="B755" t="s">
        <v>1695</v>
      </c>
      <c r="C755" t="s">
        <v>1696</v>
      </c>
      <c r="D755" t="s">
        <v>38</v>
      </c>
      <c r="E755" t="s">
        <v>209</v>
      </c>
      <c r="F755" t="s">
        <v>170</v>
      </c>
      <c r="G755">
        <v>19</v>
      </c>
      <c r="H755">
        <v>234.5</v>
      </c>
      <c r="I755">
        <v>1906</v>
      </c>
      <c r="J755">
        <v>832</v>
      </c>
      <c r="K755">
        <v>4000</v>
      </c>
      <c r="L755">
        <v>5400</v>
      </c>
      <c r="M755">
        <v>0</v>
      </c>
      <c r="N755">
        <v>0</v>
      </c>
      <c r="O755">
        <v>0</v>
      </c>
      <c r="P755">
        <v>9400</v>
      </c>
      <c r="Q755" s="75">
        <v>45730.929386574076</v>
      </c>
      <c r="R755">
        <v>0</v>
      </c>
      <c r="S755">
        <v>0</v>
      </c>
      <c r="T755">
        <v>2</v>
      </c>
      <c r="V755" s="75">
        <v>45821.787344135802</v>
      </c>
      <c r="W755" s="75">
        <v>45821.787344135802</v>
      </c>
    </row>
    <row r="756" spans="1:23" x14ac:dyDescent="0.35">
      <c r="A756">
        <v>2024</v>
      </c>
      <c r="B756" t="s">
        <v>1697</v>
      </c>
      <c r="C756" t="s">
        <v>1698</v>
      </c>
      <c r="D756" t="s">
        <v>40</v>
      </c>
      <c r="E756" t="s">
        <v>309</v>
      </c>
      <c r="F756" t="s">
        <v>170</v>
      </c>
      <c r="G756">
        <v>3</v>
      </c>
      <c r="H756">
        <v>22</v>
      </c>
      <c r="I756">
        <v>238</v>
      </c>
      <c r="J756">
        <v>141</v>
      </c>
      <c r="K756">
        <v>91000</v>
      </c>
      <c r="L756">
        <v>75450</v>
      </c>
      <c r="M756">
        <v>0</v>
      </c>
      <c r="N756">
        <v>0</v>
      </c>
      <c r="O756">
        <v>0</v>
      </c>
      <c r="P756">
        <v>166450</v>
      </c>
      <c r="Q756" s="75">
        <v>45743.75</v>
      </c>
      <c r="R756">
        <v>0</v>
      </c>
      <c r="S756">
        <v>1</v>
      </c>
      <c r="T756">
        <v>4</v>
      </c>
      <c r="V756" s="75">
        <v>45821.787344135802</v>
      </c>
      <c r="W756" s="75">
        <v>45821.787344135802</v>
      </c>
    </row>
    <row r="757" spans="1:23" x14ac:dyDescent="0.35">
      <c r="A757">
        <v>2024</v>
      </c>
      <c r="B757" t="s">
        <v>1699</v>
      </c>
      <c r="C757" t="s">
        <v>1700</v>
      </c>
      <c r="D757" t="s">
        <v>37</v>
      </c>
      <c r="E757" t="s">
        <v>214</v>
      </c>
      <c r="F757" t="s">
        <v>170</v>
      </c>
      <c r="G757">
        <v>3</v>
      </c>
      <c r="H757">
        <v>22.5</v>
      </c>
      <c r="I757">
        <v>281</v>
      </c>
      <c r="J757">
        <v>35</v>
      </c>
      <c r="K757">
        <v>187500</v>
      </c>
      <c r="L757">
        <v>0</v>
      </c>
      <c r="M757">
        <v>0</v>
      </c>
      <c r="N757">
        <v>0</v>
      </c>
      <c r="O757">
        <v>0</v>
      </c>
      <c r="P757">
        <v>187500</v>
      </c>
      <c r="Q757" s="75">
        <v>45728.765451388892</v>
      </c>
      <c r="R757">
        <v>0</v>
      </c>
      <c r="S757">
        <v>1</v>
      </c>
      <c r="T757">
        <v>6</v>
      </c>
      <c r="V757" s="75">
        <v>45821.787344135802</v>
      </c>
      <c r="W757" s="75">
        <v>45821.787344135802</v>
      </c>
    </row>
    <row r="758" spans="1:23" x14ac:dyDescent="0.35">
      <c r="A758">
        <v>2024</v>
      </c>
      <c r="B758" t="s">
        <v>1701</v>
      </c>
      <c r="C758" t="s">
        <v>1702</v>
      </c>
      <c r="D758" t="s">
        <v>38</v>
      </c>
      <c r="E758" t="s">
        <v>367</v>
      </c>
      <c r="F758" t="s">
        <v>170</v>
      </c>
      <c r="G758">
        <v>281</v>
      </c>
      <c r="H758">
        <v>4844.25</v>
      </c>
      <c r="I758">
        <v>18763</v>
      </c>
      <c r="J758">
        <v>11042</v>
      </c>
      <c r="K758">
        <v>410703</v>
      </c>
      <c r="L758">
        <v>107670</v>
      </c>
      <c r="M758">
        <v>0</v>
      </c>
      <c r="N758">
        <v>0</v>
      </c>
      <c r="O758">
        <v>0</v>
      </c>
      <c r="P758">
        <v>518373</v>
      </c>
      <c r="Q758" s="75">
        <v>45741.032164351855</v>
      </c>
      <c r="R758">
        <v>0</v>
      </c>
      <c r="S758">
        <v>1</v>
      </c>
      <c r="T758">
        <v>2</v>
      </c>
      <c r="V758" s="75">
        <v>45821.787344135802</v>
      </c>
      <c r="W758" s="75">
        <v>45821.787344135802</v>
      </c>
    </row>
    <row r="759" spans="1:23" x14ac:dyDescent="0.35">
      <c r="A759">
        <v>2024</v>
      </c>
      <c r="B759" t="s">
        <v>1703</v>
      </c>
      <c r="C759" t="s">
        <v>1704</v>
      </c>
      <c r="D759" t="s">
        <v>38</v>
      </c>
      <c r="E759" t="s">
        <v>209</v>
      </c>
      <c r="F759" t="s">
        <v>170</v>
      </c>
      <c r="G759">
        <v>23</v>
      </c>
      <c r="H759">
        <v>414.5</v>
      </c>
      <c r="I759">
        <v>2278</v>
      </c>
      <c r="J759">
        <v>273</v>
      </c>
      <c r="K759">
        <v>157500</v>
      </c>
      <c r="L759">
        <v>69332</v>
      </c>
      <c r="M759">
        <v>0</v>
      </c>
      <c r="N759">
        <v>0</v>
      </c>
      <c r="O759">
        <v>0</v>
      </c>
      <c r="P759">
        <v>226832</v>
      </c>
      <c r="Q759" s="75">
        <v>45708.982256944444</v>
      </c>
      <c r="R759">
        <v>0</v>
      </c>
      <c r="S759">
        <v>0</v>
      </c>
      <c r="T759">
        <v>2</v>
      </c>
      <c r="V759" s="75">
        <v>45821.787344135802</v>
      </c>
      <c r="W759" s="75">
        <v>45821.787344135802</v>
      </c>
    </row>
    <row r="760" spans="1:23" x14ac:dyDescent="0.35">
      <c r="A760">
        <v>2024</v>
      </c>
      <c r="B760" t="s">
        <v>1705</v>
      </c>
      <c r="C760" t="s">
        <v>1706</v>
      </c>
      <c r="D760" t="s">
        <v>37</v>
      </c>
      <c r="E760" t="s">
        <v>261</v>
      </c>
      <c r="F760" t="s">
        <v>170</v>
      </c>
      <c r="G760">
        <v>45</v>
      </c>
      <c r="H760">
        <v>320</v>
      </c>
      <c r="I760">
        <v>1764</v>
      </c>
      <c r="J760">
        <v>3140</v>
      </c>
      <c r="K760">
        <v>30000</v>
      </c>
      <c r="L760">
        <v>2778.5</v>
      </c>
      <c r="M760">
        <v>0</v>
      </c>
      <c r="N760">
        <v>0</v>
      </c>
      <c r="O760">
        <v>0</v>
      </c>
      <c r="P760">
        <v>32778.5</v>
      </c>
      <c r="Q760" s="75">
        <v>45715.745219907411</v>
      </c>
      <c r="R760">
        <v>0</v>
      </c>
      <c r="S760">
        <v>1</v>
      </c>
      <c r="T760">
        <v>6</v>
      </c>
      <c r="V760" s="75">
        <v>45821.787344135802</v>
      </c>
      <c r="W760" s="75">
        <v>45821.787344135802</v>
      </c>
    </row>
    <row r="761" spans="1:23" x14ac:dyDescent="0.35">
      <c r="A761">
        <v>2024</v>
      </c>
      <c r="B761" t="s">
        <v>1707</v>
      </c>
      <c r="C761" t="s">
        <v>1708</v>
      </c>
      <c r="D761" t="s">
        <v>40</v>
      </c>
      <c r="E761" t="s">
        <v>197</v>
      </c>
      <c r="F761" t="s">
        <v>170</v>
      </c>
      <c r="G761">
        <v>2</v>
      </c>
      <c r="H761">
        <v>21</v>
      </c>
      <c r="I761">
        <v>147</v>
      </c>
      <c r="J761">
        <v>55</v>
      </c>
      <c r="K761">
        <v>118600</v>
      </c>
      <c r="L761">
        <v>1925</v>
      </c>
      <c r="M761">
        <v>0</v>
      </c>
      <c r="N761">
        <v>0</v>
      </c>
      <c r="O761">
        <v>0</v>
      </c>
      <c r="P761">
        <v>120525</v>
      </c>
      <c r="Q761" s="75">
        <v>45728.772511574076</v>
      </c>
      <c r="R761">
        <v>0</v>
      </c>
      <c r="S761">
        <v>0</v>
      </c>
      <c r="T761">
        <v>4</v>
      </c>
      <c r="V761" s="75">
        <v>45821.787344135802</v>
      </c>
      <c r="W761" s="75">
        <v>45821.787344135802</v>
      </c>
    </row>
    <row r="762" spans="1:23" x14ac:dyDescent="0.35">
      <c r="A762">
        <v>2024</v>
      </c>
      <c r="B762" t="s">
        <v>1709</v>
      </c>
      <c r="C762" t="s">
        <v>1710</v>
      </c>
      <c r="D762" t="s">
        <v>38</v>
      </c>
      <c r="E762" t="s">
        <v>182</v>
      </c>
      <c r="F762" t="s">
        <v>170</v>
      </c>
      <c r="G762">
        <v>23</v>
      </c>
      <c r="H762">
        <v>352.75</v>
      </c>
      <c r="I762">
        <v>1468</v>
      </c>
      <c r="J762">
        <v>693</v>
      </c>
      <c r="K762">
        <v>266500</v>
      </c>
      <c r="L762">
        <v>41700</v>
      </c>
      <c r="M762">
        <v>0</v>
      </c>
      <c r="N762">
        <v>0</v>
      </c>
      <c r="O762">
        <v>0</v>
      </c>
      <c r="P762">
        <v>308200</v>
      </c>
      <c r="Q762" s="75">
        <v>45714.893090277779</v>
      </c>
      <c r="R762">
        <v>0</v>
      </c>
      <c r="S762">
        <v>0</v>
      </c>
      <c r="T762">
        <v>2</v>
      </c>
      <c r="V762" s="75">
        <v>45821.787344135802</v>
      </c>
      <c r="W762" s="75">
        <v>45821.787344135802</v>
      </c>
    </row>
    <row r="763" spans="1:23" x14ac:dyDescent="0.35">
      <c r="A763">
        <v>2024</v>
      </c>
      <c r="B763" t="s">
        <v>1711</v>
      </c>
      <c r="C763" t="s">
        <v>1712</v>
      </c>
      <c r="D763" t="s">
        <v>38</v>
      </c>
      <c r="E763" t="s">
        <v>209</v>
      </c>
      <c r="F763" t="s">
        <v>170</v>
      </c>
      <c r="G763">
        <v>18</v>
      </c>
      <c r="H763">
        <v>256.75</v>
      </c>
      <c r="I763">
        <v>6385</v>
      </c>
      <c r="J763">
        <v>2891</v>
      </c>
      <c r="K763">
        <v>10850</v>
      </c>
      <c r="L763">
        <v>3400</v>
      </c>
      <c r="M763">
        <v>0</v>
      </c>
      <c r="N763">
        <v>0</v>
      </c>
      <c r="O763">
        <v>0</v>
      </c>
      <c r="P763">
        <v>14250</v>
      </c>
      <c r="Q763" s="75">
        <v>45730.961527777778</v>
      </c>
      <c r="R763">
        <v>0</v>
      </c>
      <c r="S763">
        <v>0</v>
      </c>
      <c r="T763">
        <v>2</v>
      </c>
      <c r="V763" s="75">
        <v>45821.787344135802</v>
      </c>
      <c r="W763" s="75">
        <v>45821.787344135802</v>
      </c>
    </row>
    <row r="764" spans="1:23" x14ac:dyDescent="0.35">
      <c r="A764">
        <v>2024</v>
      </c>
      <c r="B764" t="s">
        <v>1713</v>
      </c>
      <c r="C764" t="s">
        <v>1714</v>
      </c>
      <c r="D764" t="s">
        <v>38</v>
      </c>
      <c r="E764" t="s">
        <v>182</v>
      </c>
      <c r="F764" t="s">
        <v>170</v>
      </c>
      <c r="G764">
        <v>89</v>
      </c>
      <c r="H764">
        <v>1242.75</v>
      </c>
      <c r="I764">
        <v>10112</v>
      </c>
      <c r="J764">
        <v>4870</v>
      </c>
      <c r="K764">
        <v>39800</v>
      </c>
      <c r="L764">
        <v>750</v>
      </c>
      <c r="M764">
        <v>0</v>
      </c>
      <c r="N764">
        <v>0</v>
      </c>
      <c r="O764">
        <v>0</v>
      </c>
      <c r="P764">
        <v>40550</v>
      </c>
      <c r="Q764" s="75">
        <v>45720.826423611114</v>
      </c>
      <c r="R764">
        <v>0</v>
      </c>
      <c r="S764">
        <v>1</v>
      </c>
      <c r="T764">
        <v>2</v>
      </c>
      <c r="V764" s="75">
        <v>45821.787344135802</v>
      </c>
      <c r="W764" s="75">
        <v>45821.787344135802</v>
      </c>
    </row>
    <row r="765" spans="1:23" x14ac:dyDescent="0.35">
      <c r="A765">
        <v>2024</v>
      </c>
      <c r="B765" t="s">
        <v>1715</v>
      </c>
      <c r="C765" t="s">
        <v>1716</v>
      </c>
      <c r="D765" t="s">
        <v>38</v>
      </c>
      <c r="E765" t="s">
        <v>563</v>
      </c>
      <c r="F765" t="s">
        <v>170</v>
      </c>
      <c r="G765">
        <v>357</v>
      </c>
      <c r="H765">
        <v>1459.5</v>
      </c>
      <c r="I765">
        <v>12367</v>
      </c>
      <c r="J765">
        <v>8329</v>
      </c>
      <c r="K765">
        <v>3600</v>
      </c>
      <c r="L765">
        <v>42585</v>
      </c>
      <c r="M765">
        <v>0</v>
      </c>
      <c r="N765">
        <v>0</v>
      </c>
      <c r="O765">
        <v>0</v>
      </c>
      <c r="P765">
        <v>46185</v>
      </c>
      <c r="Q765" s="75">
        <v>45673.761377314811</v>
      </c>
      <c r="R765">
        <v>0</v>
      </c>
      <c r="S765">
        <v>1</v>
      </c>
      <c r="T765">
        <v>2</v>
      </c>
      <c r="V765" s="75">
        <v>45821.787344135802</v>
      </c>
      <c r="W765" s="75">
        <v>45821.787344135802</v>
      </c>
    </row>
    <row r="766" spans="1:23" x14ac:dyDescent="0.35">
      <c r="A766">
        <v>2024</v>
      </c>
      <c r="B766" t="s">
        <v>1717</v>
      </c>
      <c r="C766" t="s">
        <v>1718</v>
      </c>
      <c r="D766" t="s">
        <v>38</v>
      </c>
      <c r="E766" t="s">
        <v>264</v>
      </c>
      <c r="F766" t="s">
        <v>170</v>
      </c>
      <c r="G766">
        <v>47</v>
      </c>
      <c r="H766">
        <v>544.5</v>
      </c>
      <c r="I766">
        <v>4523</v>
      </c>
      <c r="J766">
        <v>2185</v>
      </c>
      <c r="K766">
        <v>7000</v>
      </c>
      <c r="L766">
        <v>150</v>
      </c>
      <c r="M766">
        <v>0</v>
      </c>
      <c r="N766">
        <v>0</v>
      </c>
      <c r="O766">
        <v>0</v>
      </c>
      <c r="P766">
        <v>7150</v>
      </c>
      <c r="Q766" s="75">
        <v>45693.782557870371</v>
      </c>
      <c r="R766">
        <v>0</v>
      </c>
      <c r="S766">
        <v>0</v>
      </c>
      <c r="T766">
        <v>2</v>
      </c>
      <c r="V766" s="75">
        <v>45821.787344135802</v>
      </c>
      <c r="W766" s="75">
        <v>45821.787344135802</v>
      </c>
    </row>
    <row r="767" spans="1:23" x14ac:dyDescent="0.35">
      <c r="A767">
        <v>2024</v>
      </c>
      <c r="B767" t="s">
        <v>1719</v>
      </c>
      <c r="C767" t="s">
        <v>1720</v>
      </c>
      <c r="D767" t="s">
        <v>38</v>
      </c>
      <c r="E767" t="s">
        <v>245</v>
      </c>
      <c r="F767" t="s">
        <v>170</v>
      </c>
      <c r="G767">
        <v>575</v>
      </c>
      <c r="H767">
        <v>1437</v>
      </c>
      <c r="I767">
        <v>6828</v>
      </c>
      <c r="J767">
        <v>11344</v>
      </c>
      <c r="K767">
        <v>56200</v>
      </c>
      <c r="L767">
        <v>79610</v>
      </c>
      <c r="M767">
        <v>0</v>
      </c>
      <c r="N767">
        <v>0</v>
      </c>
      <c r="O767">
        <v>0</v>
      </c>
      <c r="P767">
        <v>135810</v>
      </c>
      <c r="Q767" s="75">
        <v>45741.536736111113</v>
      </c>
      <c r="R767">
        <v>0</v>
      </c>
      <c r="S767">
        <v>1</v>
      </c>
      <c r="T767">
        <v>2</v>
      </c>
      <c r="V767" s="75">
        <v>45821.787344135802</v>
      </c>
      <c r="W767" s="75">
        <v>45821.787344135802</v>
      </c>
    </row>
    <row r="768" spans="1:23" x14ac:dyDescent="0.35">
      <c r="A768">
        <v>2024</v>
      </c>
      <c r="B768" t="s">
        <v>1721</v>
      </c>
      <c r="C768" t="s">
        <v>1722</v>
      </c>
      <c r="D768" t="s">
        <v>38</v>
      </c>
      <c r="E768" t="s">
        <v>169</v>
      </c>
      <c r="F768" t="s">
        <v>170</v>
      </c>
      <c r="G768">
        <v>31</v>
      </c>
      <c r="H768">
        <v>385.5</v>
      </c>
      <c r="I768">
        <v>4134</v>
      </c>
      <c r="J768">
        <v>3073</v>
      </c>
      <c r="K768">
        <v>31500</v>
      </c>
      <c r="L768">
        <v>0</v>
      </c>
      <c r="M768">
        <v>0</v>
      </c>
      <c r="N768">
        <v>0</v>
      </c>
      <c r="O768">
        <v>0</v>
      </c>
      <c r="P768">
        <v>31500</v>
      </c>
      <c r="Q768" s="75">
        <v>45715.781087962961</v>
      </c>
      <c r="R768">
        <v>0</v>
      </c>
      <c r="S768">
        <v>0</v>
      </c>
      <c r="T768">
        <v>2</v>
      </c>
      <c r="V768" s="75">
        <v>45821.787344135802</v>
      </c>
      <c r="W768" s="75">
        <v>45821.787344135802</v>
      </c>
    </row>
    <row r="769" spans="1:23" x14ac:dyDescent="0.35">
      <c r="A769">
        <v>2024</v>
      </c>
      <c r="B769" t="s">
        <v>1723</v>
      </c>
      <c r="C769" t="s">
        <v>1724</v>
      </c>
      <c r="D769" t="s">
        <v>38</v>
      </c>
      <c r="E769" t="s">
        <v>367</v>
      </c>
      <c r="F769" t="s">
        <v>170</v>
      </c>
      <c r="G769">
        <v>56</v>
      </c>
      <c r="H769">
        <v>377.25</v>
      </c>
      <c r="I769">
        <v>1188</v>
      </c>
      <c r="J769">
        <v>1358</v>
      </c>
      <c r="K769">
        <v>111225</v>
      </c>
      <c r="L769">
        <v>119625</v>
      </c>
      <c r="M769">
        <v>0</v>
      </c>
      <c r="N769">
        <v>0</v>
      </c>
      <c r="O769">
        <v>0</v>
      </c>
      <c r="P769">
        <v>230850</v>
      </c>
      <c r="Q769" s="75">
        <v>45729.848819444444</v>
      </c>
      <c r="R769">
        <v>0</v>
      </c>
      <c r="S769">
        <v>1</v>
      </c>
      <c r="T769">
        <v>2</v>
      </c>
      <c r="V769" s="75">
        <v>45821.787344135802</v>
      </c>
      <c r="W769" s="75">
        <v>45821.787344135802</v>
      </c>
    </row>
    <row r="770" spans="1:23" x14ac:dyDescent="0.35">
      <c r="A770">
        <v>2024</v>
      </c>
      <c r="B770" t="s">
        <v>1725</v>
      </c>
      <c r="C770" t="s">
        <v>1726</v>
      </c>
      <c r="D770" t="s">
        <v>38</v>
      </c>
      <c r="E770" t="s">
        <v>309</v>
      </c>
      <c r="F770" t="s">
        <v>170</v>
      </c>
      <c r="G770">
        <v>14</v>
      </c>
      <c r="H770">
        <v>41</v>
      </c>
      <c r="I770">
        <v>871</v>
      </c>
      <c r="J770">
        <v>2018</v>
      </c>
      <c r="K770">
        <v>20700</v>
      </c>
      <c r="L770">
        <v>10795</v>
      </c>
      <c r="M770">
        <v>0</v>
      </c>
      <c r="N770">
        <v>0</v>
      </c>
      <c r="O770">
        <v>0</v>
      </c>
      <c r="P770">
        <v>31495</v>
      </c>
      <c r="Q770" s="75">
        <v>45748.062395833331</v>
      </c>
      <c r="R770">
        <v>0</v>
      </c>
      <c r="S770">
        <v>1</v>
      </c>
      <c r="T770">
        <v>2</v>
      </c>
      <c r="V770" s="75">
        <v>45821.787344135802</v>
      </c>
      <c r="W770" s="75">
        <v>45821.787344135802</v>
      </c>
    </row>
    <row r="771" spans="1:23" x14ac:dyDescent="0.35">
      <c r="A771">
        <v>2024</v>
      </c>
      <c r="B771" t="s">
        <v>1727</v>
      </c>
      <c r="C771" t="s">
        <v>1728</v>
      </c>
      <c r="D771" t="s">
        <v>38</v>
      </c>
      <c r="E771" t="s">
        <v>221</v>
      </c>
      <c r="F771" t="s">
        <v>170</v>
      </c>
      <c r="G771">
        <v>301</v>
      </c>
      <c r="H771">
        <v>864.75</v>
      </c>
      <c r="I771">
        <v>2567</v>
      </c>
      <c r="J771">
        <v>3847</v>
      </c>
      <c r="K771">
        <v>1500</v>
      </c>
      <c r="L771">
        <v>4975.4799999999996</v>
      </c>
      <c r="M771">
        <v>0</v>
      </c>
      <c r="N771">
        <v>0</v>
      </c>
      <c r="O771">
        <v>0</v>
      </c>
      <c r="P771">
        <v>6475.48</v>
      </c>
      <c r="Q771" s="75">
        <v>45755.684328703705</v>
      </c>
      <c r="R771">
        <v>0</v>
      </c>
      <c r="S771">
        <v>1</v>
      </c>
      <c r="T771">
        <v>2</v>
      </c>
      <c r="V771" s="75">
        <v>45821.787344135802</v>
      </c>
      <c r="W771" s="75">
        <v>45821.787344135802</v>
      </c>
    </row>
    <row r="772" spans="1:23" x14ac:dyDescent="0.35">
      <c r="A772">
        <v>2024</v>
      </c>
      <c r="B772" t="s">
        <v>1729</v>
      </c>
      <c r="C772" t="s">
        <v>1730</v>
      </c>
      <c r="D772" t="s">
        <v>38</v>
      </c>
      <c r="E772" t="s">
        <v>261</v>
      </c>
      <c r="F772" t="s">
        <v>170</v>
      </c>
      <c r="G772">
        <v>38</v>
      </c>
      <c r="H772">
        <v>768.75</v>
      </c>
      <c r="I772">
        <v>5624</v>
      </c>
      <c r="J772">
        <v>2217</v>
      </c>
      <c r="K772">
        <v>43493.7</v>
      </c>
      <c r="L772">
        <v>42193.05</v>
      </c>
      <c r="M772">
        <v>0</v>
      </c>
      <c r="N772">
        <v>0</v>
      </c>
      <c r="O772">
        <v>0</v>
      </c>
      <c r="P772">
        <v>85686.75</v>
      </c>
      <c r="Q772" s="75">
        <v>45713.526631944442</v>
      </c>
      <c r="R772">
        <v>0</v>
      </c>
      <c r="S772">
        <v>1</v>
      </c>
      <c r="T772">
        <v>2</v>
      </c>
      <c r="V772" s="75">
        <v>45821.787344135802</v>
      </c>
      <c r="W772" s="75">
        <v>45821.787344135802</v>
      </c>
    </row>
    <row r="773" spans="1:23" x14ac:dyDescent="0.35">
      <c r="A773">
        <v>2024</v>
      </c>
      <c r="B773" t="s">
        <v>1731</v>
      </c>
      <c r="C773" t="s">
        <v>1732</v>
      </c>
      <c r="D773" t="s">
        <v>40</v>
      </c>
      <c r="E773" t="s">
        <v>209</v>
      </c>
      <c r="F773" t="s">
        <v>170</v>
      </c>
      <c r="G773">
        <v>8</v>
      </c>
      <c r="H773">
        <v>90</v>
      </c>
      <c r="I773">
        <v>178</v>
      </c>
      <c r="J773">
        <v>0</v>
      </c>
      <c r="K773">
        <v>242049</v>
      </c>
      <c r="L773">
        <v>154094</v>
      </c>
      <c r="M773">
        <v>0</v>
      </c>
      <c r="N773">
        <v>0</v>
      </c>
      <c r="O773">
        <v>0</v>
      </c>
      <c r="P773">
        <v>396143</v>
      </c>
      <c r="Q773" s="75">
        <v>45689.002222222225</v>
      </c>
      <c r="R773">
        <v>0</v>
      </c>
      <c r="S773">
        <v>0</v>
      </c>
      <c r="T773">
        <v>4</v>
      </c>
      <c r="V773" s="75">
        <v>45821.787344135802</v>
      </c>
      <c r="W773" s="75">
        <v>45821.787344135802</v>
      </c>
    </row>
    <row r="774" spans="1:23" x14ac:dyDescent="0.35">
      <c r="A774">
        <v>2024</v>
      </c>
      <c r="B774" t="s">
        <v>1733</v>
      </c>
      <c r="C774" t="s">
        <v>1734</v>
      </c>
      <c r="D774" t="s">
        <v>38</v>
      </c>
      <c r="E774" t="s">
        <v>367</v>
      </c>
      <c r="F774" t="s">
        <v>170</v>
      </c>
      <c r="G774">
        <v>57</v>
      </c>
      <c r="H774">
        <v>555</v>
      </c>
      <c r="I774">
        <v>3699</v>
      </c>
      <c r="J774">
        <v>3543</v>
      </c>
      <c r="K774">
        <v>18470</v>
      </c>
      <c r="L774">
        <v>147423.26</v>
      </c>
      <c r="M774">
        <v>0</v>
      </c>
      <c r="N774">
        <v>0</v>
      </c>
      <c r="O774">
        <v>0</v>
      </c>
      <c r="P774">
        <v>165893.26</v>
      </c>
      <c r="Q774" s="75">
        <v>45712.681979166664</v>
      </c>
      <c r="R774">
        <v>0</v>
      </c>
      <c r="S774">
        <v>1</v>
      </c>
      <c r="T774">
        <v>2</v>
      </c>
      <c r="V774" s="75">
        <v>45821.787344135802</v>
      </c>
      <c r="W774" s="75">
        <v>45821.787344135802</v>
      </c>
    </row>
    <row r="775" spans="1:23" x14ac:dyDescent="0.35">
      <c r="A775">
        <v>2024</v>
      </c>
      <c r="B775" t="s">
        <v>1735</v>
      </c>
      <c r="C775" t="s">
        <v>1736</v>
      </c>
      <c r="D775" t="s">
        <v>40</v>
      </c>
      <c r="E775" t="s">
        <v>261</v>
      </c>
      <c r="F775" t="s">
        <v>170</v>
      </c>
      <c r="G775">
        <v>2</v>
      </c>
      <c r="H775">
        <v>36.5</v>
      </c>
      <c r="I775">
        <v>849</v>
      </c>
      <c r="J775">
        <v>0</v>
      </c>
      <c r="K775">
        <v>35200</v>
      </c>
      <c r="L775">
        <v>19070</v>
      </c>
      <c r="M775">
        <v>0</v>
      </c>
      <c r="N775">
        <v>0</v>
      </c>
      <c r="O775">
        <v>0</v>
      </c>
      <c r="P775">
        <v>54270</v>
      </c>
      <c r="Q775" s="75">
        <v>45714.930694444447</v>
      </c>
      <c r="R775">
        <v>0</v>
      </c>
      <c r="S775">
        <v>1</v>
      </c>
      <c r="T775">
        <v>4</v>
      </c>
      <c r="V775" s="75">
        <v>45821.787344135802</v>
      </c>
      <c r="W775" s="75">
        <v>45821.787344135802</v>
      </c>
    </row>
    <row r="776" spans="1:23" x14ac:dyDescent="0.35">
      <c r="A776">
        <v>2024</v>
      </c>
      <c r="B776" t="s">
        <v>1737</v>
      </c>
      <c r="C776" t="s">
        <v>1738</v>
      </c>
      <c r="D776" t="s">
        <v>37</v>
      </c>
      <c r="E776" t="s">
        <v>309</v>
      </c>
      <c r="F776" t="s">
        <v>170</v>
      </c>
      <c r="G776">
        <v>10</v>
      </c>
      <c r="H776">
        <v>209.5</v>
      </c>
      <c r="I776">
        <v>1060</v>
      </c>
      <c r="J776">
        <v>474</v>
      </c>
      <c r="K776">
        <v>59000</v>
      </c>
      <c r="L776">
        <v>113495</v>
      </c>
      <c r="M776">
        <v>0</v>
      </c>
      <c r="N776">
        <v>0</v>
      </c>
      <c r="O776">
        <v>0</v>
      </c>
      <c r="P776">
        <v>172495</v>
      </c>
      <c r="Q776" s="75">
        <v>45699.598657407405</v>
      </c>
      <c r="R776">
        <v>0</v>
      </c>
      <c r="S776">
        <v>0</v>
      </c>
      <c r="T776">
        <v>6</v>
      </c>
      <c r="V776" s="75">
        <v>45821.787344135802</v>
      </c>
      <c r="W776" s="75">
        <v>45821.787344135802</v>
      </c>
    </row>
    <row r="777" spans="1:23" x14ac:dyDescent="0.35">
      <c r="A777">
        <v>2024</v>
      </c>
      <c r="B777" t="s">
        <v>1739</v>
      </c>
      <c r="C777" t="s">
        <v>1740</v>
      </c>
      <c r="D777" t="s">
        <v>38</v>
      </c>
      <c r="E777" t="s">
        <v>214</v>
      </c>
      <c r="F777" t="s">
        <v>170</v>
      </c>
      <c r="G777">
        <v>15</v>
      </c>
      <c r="H777">
        <v>146.25</v>
      </c>
      <c r="I777">
        <v>1521</v>
      </c>
      <c r="J777">
        <v>2884</v>
      </c>
      <c r="K777">
        <v>127880</v>
      </c>
      <c r="L777">
        <v>55475</v>
      </c>
      <c r="M777">
        <v>0</v>
      </c>
      <c r="N777">
        <v>0</v>
      </c>
      <c r="O777">
        <v>0</v>
      </c>
      <c r="P777">
        <v>183355</v>
      </c>
      <c r="Q777" s="75">
        <v>45694.696585648147</v>
      </c>
      <c r="R777">
        <v>0</v>
      </c>
      <c r="S777">
        <v>1</v>
      </c>
      <c r="T777">
        <v>2</v>
      </c>
      <c r="V777" s="75">
        <v>45821.787344135802</v>
      </c>
      <c r="W777" s="75">
        <v>45821.787344135802</v>
      </c>
    </row>
    <row r="778" spans="1:23" x14ac:dyDescent="0.35">
      <c r="A778">
        <v>2024</v>
      </c>
      <c r="B778" t="s">
        <v>1741</v>
      </c>
      <c r="C778" t="s">
        <v>1742</v>
      </c>
      <c r="D778" t="s">
        <v>38</v>
      </c>
      <c r="E778" t="s">
        <v>425</v>
      </c>
      <c r="F778" t="s">
        <v>170</v>
      </c>
      <c r="G778">
        <v>55</v>
      </c>
      <c r="H778">
        <v>477</v>
      </c>
      <c r="I778">
        <v>3092</v>
      </c>
      <c r="J778">
        <v>1998</v>
      </c>
      <c r="K778">
        <v>21000</v>
      </c>
      <c r="L778">
        <v>11445</v>
      </c>
      <c r="M778">
        <v>0</v>
      </c>
      <c r="N778">
        <v>0</v>
      </c>
      <c r="O778">
        <v>0</v>
      </c>
      <c r="P778">
        <v>32445</v>
      </c>
      <c r="Q778" s="75">
        <v>45681.758287037039</v>
      </c>
      <c r="R778">
        <v>0</v>
      </c>
      <c r="S778">
        <v>1</v>
      </c>
      <c r="T778">
        <v>2</v>
      </c>
      <c r="V778" s="75">
        <v>45821.787344135802</v>
      </c>
      <c r="W778" s="75">
        <v>45821.787344135802</v>
      </c>
    </row>
    <row r="779" spans="1:23" x14ac:dyDescent="0.35">
      <c r="A779">
        <v>2024</v>
      </c>
      <c r="B779" t="s">
        <v>1743</v>
      </c>
      <c r="C779" t="s">
        <v>1744</v>
      </c>
      <c r="D779" t="s">
        <v>37</v>
      </c>
      <c r="E779" t="s">
        <v>209</v>
      </c>
      <c r="F779" t="s">
        <v>170</v>
      </c>
      <c r="G779">
        <v>6</v>
      </c>
      <c r="H779">
        <v>20</v>
      </c>
      <c r="I779">
        <v>337</v>
      </c>
      <c r="J779">
        <v>19</v>
      </c>
      <c r="K779">
        <v>76600</v>
      </c>
      <c r="L779">
        <v>15375</v>
      </c>
      <c r="M779">
        <v>0</v>
      </c>
      <c r="N779">
        <v>0</v>
      </c>
      <c r="O779">
        <v>0</v>
      </c>
      <c r="P779">
        <v>91975</v>
      </c>
      <c r="Q779" s="75">
        <v>45731.199247685188</v>
      </c>
      <c r="R779">
        <v>0</v>
      </c>
      <c r="S779">
        <v>1</v>
      </c>
      <c r="T779">
        <v>6</v>
      </c>
      <c r="V779" s="75">
        <v>45821.787344135802</v>
      </c>
      <c r="W779" s="75">
        <v>45821.787344135802</v>
      </c>
    </row>
    <row r="780" spans="1:23" x14ac:dyDescent="0.35">
      <c r="A780">
        <v>2024</v>
      </c>
      <c r="B780" t="s">
        <v>1745</v>
      </c>
      <c r="C780" t="s">
        <v>1746</v>
      </c>
      <c r="D780" t="s">
        <v>38</v>
      </c>
      <c r="E780" t="s">
        <v>261</v>
      </c>
      <c r="F780" t="s">
        <v>170</v>
      </c>
      <c r="G780">
        <v>101</v>
      </c>
      <c r="H780">
        <v>1325</v>
      </c>
      <c r="I780">
        <v>6159</v>
      </c>
      <c r="J780">
        <v>4924</v>
      </c>
      <c r="K780">
        <v>40550</v>
      </c>
      <c r="L780">
        <v>14925</v>
      </c>
      <c r="M780">
        <v>0</v>
      </c>
      <c r="N780">
        <v>0</v>
      </c>
      <c r="O780">
        <v>0</v>
      </c>
      <c r="P780">
        <v>55475</v>
      </c>
      <c r="Q780" s="75">
        <v>45763.644687499997</v>
      </c>
      <c r="R780">
        <v>0</v>
      </c>
      <c r="S780">
        <v>1</v>
      </c>
      <c r="T780">
        <v>2</v>
      </c>
      <c r="V780" s="75">
        <v>45821.787344135802</v>
      </c>
      <c r="W780" s="75">
        <v>45821.787344135802</v>
      </c>
    </row>
    <row r="781" spans="1:23" x14ac:dyDescent="0.35">
      <c r="A781">
        <v>2024</v>
      </c>
      <c r="B781" t="s">
        <v>1747</v>
      </c>
      <c r="C781" t="s">
        <v>1748</v>
      </c>
      <c r="D781" t="s">
        <v>38</v>
      </c>
      <c r="E781" t="s">
        <v>367</v>
      </c>
      <c r="F781" t="s">
        <v>170</v>
      </c>
      <c r="G781">
        <v>2</v>
      </c>
      <c r="H781">
        <v>2.5</v>
      </c>
      <c r="I781">
        <v>32</v>
      </c>
      <c r="J781">
        <v>0</v>
      </c>
      <c r="K781">
        <v>6300</v>
      </c>
      <c r="L781">
        <v>0</v>
      </c>
      <c r="M781">
        <v>0</v>
      </c>
      <c r="N781">
        <v>0</v>
      </c>
      <c r="O781">
        <v>0</v>
      </c>
      <c r="P781">
        <v>6300</v>
      </c>
      <c r="Q781" s="75">
        <v>45744.854768518519</v>
      </c>
      <c r="R781">
        <v>0</v>
      </c>
      <c r="S781">
        <v>0</v>
      </c>
      <c r="T781">
        <v>2</v>
      </c>
      <c r="V781" s="75">
        <v>45821.787344135802</v>
      </c>
      <c r="W781" s="75">
        <v>45821.787344135802</v>
      </c>
    </row>
    <row r="782" spans="1:23" x14ac:dyDescent="0.35">
      <c r="A782">
        <v>2024</v>
      </c>
      <c r="B782" t="s">
        <v>1749</v>
      </c>
      <c r="C782" t="s">
        <v>1750</v>
      </c>
      <c r="D782" t="s">
        <v>38</v>
      </c>
      <c r="E782" t="s">
        <v>169</v>
      </c>
      <c r="F782" t="s">
        <v>170</v>
      </c>
      <c r="G782">
        <v>30</v>
      </c>
      <c r="H782">
        <v>64</v>
      </c>
      <c r="I782">
        <v>1770</v>
      </c>
      <c r="J782">
        <v>663</v>
      </c>
      <c r="K782">
        <v>34500</v>
      </c>
      <c r="L782">
        <v>27755</v>
      </c>
      <c r="M782">
        <v>0</v>
      </c>
      <c r="N782">
        <v>0</v>
      </c>
      <c r="O782">
        <v>0</v>
      </c>
      <c r="P782">
        <v>62255</v>
      </c>
      <c r="Q782" s="75">
        <v>45705.739733796298</v>
      </c>
      <c r="R782">
        <v>0</v>
      </c>
      <c r="S782">
        <v>1</v>
      </c>
      <c r="T782">
        <v>2</v>
      </c>
      <c r="V782" s="75">
        <v>45821.787344135802</v>
      </c>
      <c r="W782" s="75">
        <v>45821.787344135802</v>
      </c>
    </row>
    <row r="783" spans="1:23" x14ac:dyDescent="0.35">
      <c r="A783">
        <v>2024</v>
      </c>
      <c r="B783" t="s">
        <v>1751</v>
      </c>
      <c r="C783" t="s">
        <v>1752</v>
      </c>
      <c r="D783" t="s">
        <v>40</v>
      </c>
      <c r="E783" t="s">
        <v>209</v>
      </c>
      <c r="F783" t="s">
        <v>170</v>
      </c>
      <c r="G783">
        <v>7</v>
      </c>
      <c r="H783">
        <v>11</v>
      </c>
      <c r="I783">
        <v>280</v>
      </c>
      <c r="J783">
        <v>0</v>
      </c>
      <c r="K783">
        <v>8200</v>
      </c>
      <c r="L783">
        <v>44700</v>
      </c>
      <c r="M783">
        <v>0</v>
      </c>
      <c r="N783">
        <v>0</v>
      </c>
      <c r="O783">
        <v>0</v>
      </c>
      <c r="P783">
        <v>52900</v>
      </c>
      <c r="Q783" s="75">
        <v>45729.840208333335</v>
      </c>
      <c r="R783">
        <v>0</v>
      </c>
      <c r="S783">
        <v>0</v>
      </c>
      <c r="T783">
        <v>4</v>
      </c>
      <c r="V783" s="75">
        <v>45821.787344135802</v>
      </c>
      <c r="W783" s="75">
        <v>45821.787344135802</v>
      </c>
    </row>
    <row r="784" spans="1:23" x14ac:dyDescent="0.35">
      <c r="A784">
        <v>2024</v>
      </c>
      <c r="B784" t="s">
        <v>1753</v>
      </c>
      <c r="C784" t="s">
        <v>1754</v>
      </c>
      <c r="D784" t="s">
        <v>40</v>
      </c>
      <c r="E784" t="s">
        <v>197</v>
      </c>
      <c r="F784" t="s">
        <v>170</v>
      </c>
      <c r="G784">
        <v>39</v>
      </c>
      <c r="H784">
        <v>43.75</v>
      </c>
      <c r="I784">
        <v>399</v>
      </c>
      <c r="J784">
        <v>22</v>
      </c>
      <c r="K784">
        <v>3000</v>
      </c>
      <c r="L784">
        <v>57070</v>
      </c>
      <c r="M784">
        <v>0</v>
      </c>
      <c r="N784">
        <v>0</v>
      </c>
      <c r="O784">
        <v>0</v>
      </c>
      <c r="P784">
        <v>60070</v>
      </c>
      <c r="Q784" s="75">
        <v>45727.755740740744</v>
      </c>
      <c r="R784">
        <v>0</v>
      </c>
      <c r="S784">
        <v>0</v>
      </c>
      <c r="T784">
        <v>4</v>
      </c>
      <c r="V784" s="75">
        <v>45821.787344135802</v>
      </c>
      <c r="W784" s="75">
        <v>45821.787344135802</v>
      </c>
    </row>
    <row r="785" spans="1:23" x14ac:dyDescent="0.35">
      <c r="A785">
        <v>2024</v>
      </c>
      <c r="B785" t="s">
        <v>1755</v>
      </c>
      <c r="C785" t="s">
        <v>1756</v>
      </c>
      <c r="D785" t="s">
        <v>38</v>
      </c>
      <c r="E785" t="s">
        <v>182</v>
      </c>
      <c r="F785" t="s">
        <v>170</v>
      </c>
      <c r="G785">
        <v>29</v>
      </c>
      <c r="H785">
        <v>35.5</v>
      </c>
      <c r="I785">
        <v>517</v>
      </c>
      <c r="J785">
        <v>305</v>
      </c>
      <c r="K785">
        <v>72500</v>
      </c>
      <c r="L785">
        <v>12050</v>
      </c>
      <c r="M785">
        <v>0</v>
      </c>
      <c r="N785">
        <v>0</v>
      </c>
      <c r="O785">
        <v>0</v>
      </c>
      <c r="P785">
        <v>84550</v>
      </c>
      <c r="Q785" s="75">
        <v>45694.69771990741</v>
      </c>
      <c r="R785">
        <v>0</v>
      </c>
      <c r="S785">
        <v>1</v>
      </c>
      <c r="T785">
        <v>2</v>
      </c>
      <c r="V785" s="75">
        <v>45821.787344135802</v>
      </c>
      <c r="W785" s="75">
        <v>45821.787344135802</v>
      </c>
    </row>
    <row r="786" spans="1:23" x14ac:dyDescent="0.35">
      <c r="A786">
        <v>2024</v>
      </c>
      <c r="B786" t="s">
        <v>1757</v>
      </c>
      <c r="C786" t="s">
        <v>1758</v>
      </c>
      <c r="D786" t="s">
        <v>40</v>
      </c>
      <c r="E786" t="s">
        <v>209</v>
      </c>
      <c r="F786" t="s">
        <v>170</v>
      </c>
      <c r="G786">
        <v>3</v>
      </c>
      <c r="H786">
        <v>40.5</v>
      </c>
      <c r="I786">
        <v>60</v>
      </c>
      <c r="J786">
        <v>126</v>
      </c>
      <c r="K786">
        <v>42700</v>
      </c>
      <c r="L786">
        <v>63306</v>
      </c>
      <c r="M786">
        <v>0</v>
      </c>
      <c r="N786">
        <v>0</v>
      </c>
      <c r="O786">
        <v>0</v>
      </c>
      <c r="P786">
        <v>106006</v>
      </c>
      <c r="Q786" s="75">
        <v>45730.180451388886</v>
      </c>
      <c r="R786">
        <v>0</v>
      </c>
      <c r="S786">
        <v>1</v>
      </c>
      <c r="T786">
        <v>6</v>
      </c>
      <c r="V786" s="75">
        <v>45821.787344135802</v>
      </c>
      <c r="W786" s="75">
        <v>45821.787344135802</v>
      </c>
    </row>
    <row r="787" spans="1:23" x14ac:dyDescent="0.35">
      <c r="A787">
        <v>2024</v>
      </c>
      <c r="B787" t="s">
        <v>1759</v>
      </c>
      <c r="C787" t="s">
        <v>1760</v>
      </c>
      <c r="D787" t="s">
        <v>40</v>
      </c>
      <c r="E787" t="s">
        <v>209</v>
      </c>
      <c r="F787" t="s">
        <v>170</v>
      </c>
      <c r="G787">
        <v>7</v>
      </c>
      <c r="H787">
        <v>10</v>
      </c>
      <c r="I787">
        <v>316</v>
      </c>
      <c r="J787">
        <v>0</v>
      </c>
      <c r="K787">
        <v>15500</v>
      </c>
      <c r="L787">
        <v>3806</v>
      </c>
      <c r="M787">
        <v>0</v>
      </c>
      <c r="N787">
        <v>0</v>
      </c>
      <c r="O787">
        <v>0</v>
      </c>
      <c r="P787">
        <v>19306</v>
      </c>
      <c r="Q787" s="75">
        <v>45730.887881944444</v>
      </c>
      <c r="R787">
        <v>0</v>
      </c>
      <c r="S787">
        <v>0</v>
      </c>
      <c r="T787">
        <v>4</v>
      </c>
      <c r="V787" s="75">
        <v>45821.787344135802</v>
      </c>
      <c r="W787" s="75">
        <v>45821.787344135802</v>
      </c>
    </row>
    <row r="788" spans="1:23" x14ac:dyDescent="0.35">
      <c r="A788">
        <v>2024</v>
      </c>
      <c r="B788" t="s">
        <v>1761</v>
      </c>
      <c r="C788" t="s">
        <v>1762</v>
      </c>
      <c r="D788" t="s">
        <v>42</v>
      </c>
      <c r="E788" t="s">
        <v>309</v>
      </c>
      <c r="F788" t="s">
        <v>170</v>
      </c>
      <c r="G788">
        <v>14</v>
      </c>
      <c r="H788">
        <v>122</v>
      </c>
      <c r="I788">
        <v>362</v>
      </c>
      <c r="J788">
        <v>839</v>
      </c>
      <c r="K788">
        <v>3279.75</v>
      </c>
      <c r="L788">
        <v>0</v>
      </c>
      <c r="M788">
        <v>0</v>
      </c>
      <c r="N788">
        <v>0</v>
      </c>
      <c r="O788">
        <v>0</v>
      </c>
      <c r="P788">
        <v>3279.75</v>
      </c>
      <c r="Q788" s="75">
        <v>45707.724050925928</v>
      </c>
      <c r="R788">
        <v>0</v>
      </c>
      <c r="S788">
        <v>0</v>
      </c>
      <c r="T788">
        <v>6</v>
      </c>
      <c r="V788" s="75">
        <v>45821.787344135802</v>
      </c>
      <c r="W788" s="75">
        <v>45821.787344135802</v>
      </c>
    </row>
    <row r="789" spans="1:23" x14ac:dyDescent="0.35">
      <c r="A789">
        <v>2024</v>
      </c>
      <c r="B789" t="s">
        <v>1763</v>
      </c>
      <c r="C789" t="s">
        <v>1764</v>
      </c>
      <c r="D789" t="s">
        <v>40</v>
      </c>
      <c r="E789" t="s">
        <v>209</v>
      </c>
      <c r="F789" t="s">
        <v>170</v>
      </c>
      <c r="G789">
        <v>63</v>
      </c>
      <c r="H789">
        <v>77</v>
      </c>
      <c r="I789">
        <v>883</v>
      </c>
      <c r="J789">
        <v>893</v>
      </c>
      <c r="K789">
        <v>78725</v>
      </c>
      <c r="L789">
        <v>11725</v>
      </c>
      <c r="M789">
        <v>0</v>
      </c>
      <c r="N789">
        <v>0</v>
      </c>
      <c r="O789">
        <v>0</v>
      </c>
      <c r="P789">
        <v>90450</v>
      </c>
      <c r="Q789" s="75">
        <v>45727.95039351852</v>
      </c>
      <c r="R789">
        <v>0</v>
      </c>
      <c r="S789">
        <v>1</v>
      </c>
      <c r="T789">
        <v>4</v>
      </c>
      <c r="V789" s="75">
        <v>45821.787344135802</v>
      </c>
      <c r="W789" s="75">
        <v>45821.787344135802</v>
      </c>
    </row>
    <row r="790" spans="1:23" x14ac:dyDescent="0.35">
      <c r="A790">
        <v>2024</v>
      </c>
      <c r="B790" t="s">
        <v>1765</v>
      </c>
      <c r="C790" t="s">
        <v>1766</v>
      </c>
      <c r="D790" t="s">
        <v>40</v>
      </c>
      <c r="E790" t="s">
        <v>209</v>
      </c>
      <c r="F790" t="s">
        <v>170</v>
      </c>
      <c r="G790">
        <v>4</v>
      </c>
      <c r="H790">
        <v>8</v>
      </c>
      <c r="I790">
        <v>142</v>
      </c>
      <c r="J790">
        <v>38</v>
      </c>
      <c r="K790">
        <v>20000</v>
      </c>
      <c r="L790">
        <v>29173.14</v>
      </c>
      <c r="M790">
        <v>0</v>
      </c>
      <c r="N790">
        <v>0</v>
      </c>
      <c r="O790">
        <v>0</v>
      </c>
      <c r="P790">
        <v>49173.14</v>
      </c>
      <c r="Q790" s="75">
        <v>45727.828993055555</v>
      </c>
      <c r="R790">
        <v>0</v>
      </c>
      <c r="S790">
        <v>0</v>
      </c>
      <c r="T790">
        <v>4</v>
      </c>
      <c r="V790" s="75">
        <v>45821.787344135802</v>
      </c>
      <c r="W790" s="75">
        <v>45821.787344135802</v>
      </c>
    </row>
    <row r="791" spans="1:23" x14ac:dyDescent="0.35">
      <c r="A791">
        <v>2024</v>
      </c>
      <c r="B791" t="s">
        <v>1767</v>
      </c>
      <c r="C791" t="s">
        <v>1768</v>
      </c>
      <c r="D791" t="s">
        <v>40</v>
      </c>
      <c r="E791" t="s">
        <v>214</v>
      </c>
      <c r="F791" t="s">
        <v>170</v>
      </c>
      <c r="G791">
        <v>76</v>
      </c>
      <c r="H791">
        <v>705</v>
      </c>
      <c r="I791">
        <v>2339</v>
      </c>
      <c r="J791">
        <v>603</v>
      </c>
      <c r="K791">
        <v>3839028</v>
      </c>
      <c r="L791">
        <v>871774</v>
      </c>
      <c r="M791">
        <v>0</v>
      </c>
      <c r="N791">
        <v>0</v>
      </c>
      <c r="O791">
        <v>0</v>
      </c>
      <c r="P791">
        <v>4710802</v>
      </c>
      <c r="Q791" s="75">
        <v>45679.729201388887</v>
      </c>
      <c r="R791">
        <v>0</v>
      </c>
      <c r="S791">
        <v>1</v>
      </c>
      <c r="T791">
        <v>4</v>
      </c>
      <c r="V791" s="75">
        <v>45821.787344135802</v>
      </c>
      <c r="W791" s="75">
        <v>45821.787344135802</v>
      </c>
    </row>
    <row r="792" spans="1:23" x14ac:dyDescent="0.35">
      <c r="A792">
        <v>2024</v>
      </c>
      <c r="B792" t="s">
        <v>1769</v>
      </c>
      <c r="C792" t="s">
        <v>1770</v>
      </c>
      <c r="D792" t="s">
        <v>38</v>
      </c>
      <c r="E792" t="s">
        <v>309</v>
      </c>
      <c r="F792" t="s">
        <v>170</v>
      </c>
      <c r="G792">
        <v>365</v>
      </c>
      <c r="H792">
        <v>1359.75</v>
      </c>
      <c r="I792">
        <v>13422</v>
      </c>
      <c r="J792">
        <v>20056</v>
      </c>
      <c r="K792">
        <v>11150</v>
      </c>
      <c r="L792">
        <v>145650</v>
      </c>
      <c r="M792">
        <v>0</v>
      </c>
      <c r="N792">
        <v>0</v>
      </c>
      <c r="O792">
        <v>0</v>
      </c>
      <c r="P792">
        <v>156800</v>
      </c>
      <c r="Q792" s="75">
        <v>45735.579745370371</v>
      </c>
      <c r="R792">
        <v>0</v>
      </c>
      <c r="S792">
        <v>1</v>
      </c>
      <c r="T792">
        <v>2</v>
      </c>
      <c r="V792" s="75">
        <v>45821.787344135802</v>
      </c>
      <c r="W792" s="75">
        <v>45821.787344135802</v>
      </c>
    </row>
    <row r="793" spans="1:23" x14ac:dyDescent="0.35">
      <c r="A793">
        <v>2024</v>
      </c>
      <c r="B793" t="s">
        <v>1771</v>
      </c>
      <c r="C793" t="s">
        <v>1772</v>
      </c>
      <c r="D793" t="s">
        <v>38</v>
      </c>
      <c r="E793" t="s">
        <v>182</v>
      </c>
      <c r="F793" t="s">
        <v>170</v>
      </c>
      <c r="G793">
        <v>544</v>
      </c>
      <c r="H793">
        <v>2951.25</v>
      </c>
      <c r="I793">
        <v>45001</v>
      </c>
      <c r="J793">
        <v>40727</v>
      </c>
      <c r="K793">
        <v>242000</v>
      </c>
      <c r="L793">
        <v>54370</v>
      </c>
      <c r="M793">
        <v>0</v>
      </c>
      <c r="N793">
        <v>0</v>
      </c>
      <c r="O793">
        <v>0</v>
      </c>
      <c r="P793">
        <v>296370</v>
      </c>
      <c r="Q793" s="75">
        <v>45715.707048611112</v>
      </c>
      <c r="R793">
        <v>0</v>
      </c>
      <c r="S793">
        <v>1</v>
      </c>
      <c r="T793">
        <v>2</v>
      </c>
      <c r="V793" s="75">
        <v>45821.787344135802</v>
      </c>
      <c r="W793" s="75">
        <v>45821.787344135802</v>
      </c>
    </row>
    <row r="794" spans="1:23" x14ac:dyDescent="0.35">
      <c r="A794">
        <v>2024</v>
      </c>
      <c r="B794" t="s">
        <v>1773</v>
      </c>
      <c r="C794" t="s">
        <v>1774</v>
      </c>
      <c r="D794" t="s">
        <v>38</v>
      </c>
      <c r="E794" t="s">
        <v>296</v>
      </c>
      <c r="F794" t="s">
        <v>170</v>
      </c>
      <c r="G794">
        <v>689</v>
      </c>
      <c r="H794">
        <v>1834.75</v>
      </c>
      <c r="I794">
        <v>16885</v>
      </c>
      <c r="J794">
        <v>9171</v>
      </c>
      <c r="K794">
        <v>8250</v>
      </c>
      <c r="L794">
        <v>13063.75</v>
      </c>
      <c r="M794">
        <v>0</v>
      </c>
      <c r="N794">
        <v>0</v>
      </c>
      <c r="O794">
        <v>0</v>
      </c>
      <c r="P794">
        <v>21313.75</v>
      </c>
      <c r="Q794" s="75">
        <v>45742.642754629633</v>
      </c>
      <c r="R794">
        <v>0</v>
      </c>
      <c r="S794">
        <v>0</v>
      </c>
      <c r="T794">
        <v>2</v>
      </c>
      <c r="V794" s="75">
        <v>45821.787344135802</v>
      </c>
      <c r="W794" s="75">
        <v>45821.787344135802</v>
      </c>
    </row>
    <row r="795" spans="1:23" x14ac:dyDescent="0.35">
      <c r="A795">
        <v>2024</v>
      </c>
      <c r="B795" t="s">
        <v>1775</v>
      </c>
      <c r="C795" t="s">
        <v>1776</v>
      </c>
      <c r="D795" t="s">
        <v>40</v>
      </c>
      <c r="E795" t="s">
        <v>182</v>
      </c>
      <c r="F795" t="s">
        <v>170</v>
      </c>
      <c r="G795">
        <v>36</v>
      </c>
      <c r="H795">
        <v>140</v>
      </c>
      <c r="I795">
        <v>538</v>
      </c>
      <c r="J795">
        <v>148</v>
      </c>
      <c r="K795">
        <v>192000</v>
      </c>
      <c r="L795">
        <v>335000</v>
      </c>
      <c r="M795">
        <v>0</v>
      </c>
      <c r="N795">
        <v>0</v>
      </c>
      <c r="O795">
        <v>0</v>
      </c>
      <c r="P795">
        <v>527000</v>
      </c>
      <c r="Q795" s="75">
        <v>45714.627627314818</v>
      </c>
      <c r="R795">
        <v>0</v>
      </c>
      <c r="S795">
        <v>1</v>
      </c>
      <c r="T795">
        <v>4</v>
      </c>
      <c r="V795" s="75">
        <v>45821.787344135802</v>
      </c>
      <c r="W795" s="75">
        <v>45821.787344135802</v>
      </c>
    </row>
    <row r="796" spans="1:23" x14ac:dyDescent="0.35">
      <c r="A796">
        <v>2024</v>
      </c>
      <c r="B796" t="s">
        <v>1777</v>
      </c>
      <c r="C796" t="s">
        <v>1778</v>
      </c>
      <c r="D796" t="s">
        <v>38</v>
      </c>
      <c r="E796" t="s">
        <v>309</v>
      </c>
      <c r="F796" t="s">
        <v>170</v>
      </c>
      <c r="G796">
        <v>47</v>
      </c>
      <c r="H796">
        <v>544.5</v>
      </c>
      <c r="I796">
        <v>6378</v>
      </c>
      <c r="J796">
        <v>4463</v>
      </c>
      <c r="K796">
        <v>181000</v>
      </c>
      <c r="L796">
        <v>15615</v>
      </c>
      <c r="M796">
        <v>0</v>
      </c>
      <c r="N796">
        <v>0</v>
      </c>
      <c r="O796">
        <v>0</v>
      </c>
      <c r="P796">
        <v>196615</v>
      </c>
      <c r="Q796" s="75">
        <v>45686.661562499998</v>
      </c>
      <c r="R796">
        <v>0</v>
      </c>
      <c r="S796">
        <v>0</v>
      </c>
      <c r="T796">
        <v>2</v>
      </c>
      <c r="V796" s="75">
        <v>45821.787344135802</v>
      </c>
      <c r="W796" s="75">
        <v>45821.787344135802</v>
      </c>
    </row>
    <row r="797" spans="1:23" x14ac:dyDescent="0.35">
      <c r="A797">
        <v>2024</v>
      </c>
      <c r="B797" t="s">
        <v>1779</v>
      </c>
      <c r="C797" t="s">
        <v>1780</v>
      </c>
      <c r="D797" t="s">
        <v>38</v>
      </c>
      <c r="E797" t="s">
        <v>169</v>
      </c>
      <c r="F797" t="s">
        <v>170</v>
      </c>
      <c r="G797">
        <v>6</v>
      </c>
      <c r="H797">
        <v>68.5</v>
      </c>
      <c r="I797">
        <v>318</v>
      </c>
      <c r="J797">
        <v>446</v>
      </c>
      <c r="K797">
        <v>6000</v>
      </c>
      <c r="L797">
        <v>0</v>
      </c>
      <c r="M797">
        <v>0</v>
      </c>
      <c r="N797">
        <v>0</v>
      </c>
      <c r="O797">
        <v>0</v>
      </c>
      <c r="P797">
        <v>6000</v>
      </c>
      <c r="Q797" s="75">
        <v>45685.848020833335</v>
      </c>
      <c r="R797">
        <v>0</v>
      </c>
      <c r="S797">
        <v>0</v>
      </c>
      <c r="T797">
        <v>2</v>
      </c>
      <c r="V797" s="75">
        <v>45821.787344135802</v>
      </c>
      <c r="W797" s="75">
        <v>45821.787344135802</v>
      </c>
    </row>
    <row r="798" spans="1:23" x14ac:dyDescent="0.35">
      <c r="A798">
        <v>2024</v>
      </c>
      <c r="B798" t="s">
        <v>1781</v>
      </c>
      <c r="C798" t="s">
        <v>1782</v>
      </c>
      <c r="D798" t="s">
        <v>38</v>
      </c>
      <c r="E798" t="s">
        <v>367</v>
      </c>
      <c r="F798" t="s">
        <v>170</v>
      </c>
      <c r="G798">
        <v>37</v>
      </c>
      <c r="H798">
        <v>271.5</v>
      </c>
      <c r="I798">
        <v>3274</v>
      </c>
      <c r="J798">
        <v>2425</v>
      </c>
      <c r="K798">
        <v>48325</v>
      </c>
      <c r="L798">
        <v>451793</v>
      </c>
      <c r="M798">
        <v>0</v>
      </c>
      <c r="N798">
        <v>0</v>
      </c>
      <c r="O798">
        <v>0</v>
      </c>
      <c r="P798">
        <v>500118</v>
      </c>
      <c r="Q798" s="75">
        <v>45729.787210648145</v>
      </c>
      <c r="R798">
        <v>0</v>
      </c>
      <c r="S798">
        <v>1</v>
      </c>
      <c r="T798">
        <v>2</v>
      </c>
      <c r="V798" s="75">
        <v>45821.787344135802</v>
      </c>
      <c r="W798" s="75">
        <v>45821.787344135802</v>
      </c>
    </row>
    <row r="799" spans="1:23" x14ac:dyDescent="0.35">
      <c r="A799">
        <v>2024</v>
      </c>
      <c r="B799" t="s">
        <v>1783</v>
      </c>
      <c r="C799" t="s">
        <v>1784</v>
      </c>
      <c r="D799" t="s">
        <v>38</v>
      </c>
      <c r="E799" t="s">
        <v>309</v>
      </c>
      <c r="F799" t="s">
        <v>170</v>
      </c>
      <c r="G799">
        <v>11</v>
      </c>
      <c r="H799">
        <v>60</v>
      </c>
      <c r="I799">
        <v>360</v>
      </c>
      <c r="J799">
        <v>812</v>
      </c>
      <c r="K799">
        <v>13000</v>
      </c>
      <c r="L799">
        <v>4203.2299999999996</v>
      </c>
      <c r="M799">
        <v>0</v>
      </c>
      <c r="N799">
        <v>0</v>
      </c>
      <c r="O799">
        <v>0</v>
      </c>
      <c r="P799">
        <v>17203.23</v>
      </c>
      <c r="Q799" s="75">
        <v>45705.719918981478</v>
      </c>
      <c r="R799">
        <v>0</v>
      </c>
      <c r="S799">
        <v>1</v>
      </c>
      <c r="T799">
        <v>2</v>
      </c>
      <c r="V799" s="75">
        <v>45821.787344135802</v>
      </c>
      <c r="W799" s="75">
        <v>45821.787344135802</v>
      </c>
    </row>
    <row r="800" spans="1:23" x14ac:dyDescent="0.35">
      <c r="A800">
        <v>2024</v>
      </c>
      <c r="B800" t="s">
        <v>1785</v>
      </c>
      <c r="C800" t="s">
        <v>1786</v>
      </c>
      <c r="D800" t="s">
        <v>40</v>
      </c>
      <c r="E800" t="s">
        <v>173</v>
      </c>
      <c r="F800" t="s">
        <v>173</v>
      </c>
      <c r="G800">
        <v>371</v>
      </c>
      <c r="H800">
        <v>2007</v>
      </c>
      <c r="I800">
        <v>69895</v>
      </c>
      <c r="J800">
        <v>3706</v>
      </c>
      <c r="K800">
        <v>3679225</v>
      </c>
      <c r="L800">
        <v>3692757</v>
      </c>
      <c r="M800">
        <v>0</v>
      </c>
      <c r="N800">
        <v>0</v>
      </c>
      <c r="O800">
        <v>0</v>
      </c>
      <c r="P800">
        <v>7371982</v>
      </c>
      <c r="Q800" s="75">
        <v>45748.154803240737</v>
      </c>
      <c r="R800">
        <v>1</v>
      </c>
      <c r="S800">
        <v>1</v>
      </c>
      <c r="T800">
        <v>4</v>
      </c>
      <c r="V800" s="75">
        <v>45821.787344135802</v>
      </c>
      <c r="W800" s="75">
        <v>45821.787344135802</v>
      </c>
    </row>
    <row r="801" spans="1:23" x14ac:dyDescent="0.35">
      <c r="A801">
        <v>2024</v>
      </c>
      <c r="B801" t="s">
        <v>1787</v>
      </c>
      <c r="C801" t="s">
        <v>1788</v>
      </c>
      <c r="D801" t="s">
        <v>40</v>
      </c>
      <c r="E801" t="s">
        <v>173</v>
      </c>
      <c r="F801" t="s">
        <v>173</v>
      </c>
      <c r="G801">
        <v>57</v>
      </c>
      <c r="H801">
        <v>501.5</v>
      </c>
      <c r="I801">
        <v>2807</v>
      </c>
      <c r="J801">
        <v>3670</v>
      </c>
      <c r="K801">
        <v>1379847.58</v>
      </c>
      <c r="L801">
        <v>2181234.34</v>
      </c>
      <c r="M801">
        <v>0</v>
      </c>
      <c r="N801">
        <v>0</v>
      </c>
      <c r="O801">
        <v>0</v>
      </c>
      <c r="P801">
        <v>3561081.92</v>
      </c>
      <c r="Q801" s="75">
        <v>45726.795798611114</v>
      </c>
      <c r="R801">
        <v>1</v>
      </c>
      <c r="S801">
        <v>1</v>
      </c>
      <c r="T801">
        <v>4</v>
      </c>
      <c r="V801" s="75">
        <v>45821.787344135802</v>
      </c>
      <c r="W801" s="75">
        <v>45821.787344135802</v>
      </c>
    </row>
    <row r="802" spans="1:23" x14ac:dyDescent="0.35">
      <c r="A802">
        <v>2024</v>
      </c>
      <c r="B802" t="s">
        <v>1789</v>
      </c>
      <c r="C802" t="s">
        <v>1790</v>
      </c>
      <c r="D802" t="s">
        <v>40</v>
      </c>
      <c r="E802" t="s">
        <v>173</v>
      </c>
      <c r="F802" t="s">
        <v>173</v>
      </c>
      <c r="G802">
        <v>22</v>
      </c>
      <c r="H802">
        <v>134.25</v>
      </c>
      <c r="I802">
        <v>5637</v>
      </c>
      <c r="J802">
        <v>4653</v>
      </c>
      <c r="K802">
        <v>314400</v>
      </c>
      <c r="L802">
        <v>3478133</v>
      </c>
      <c r="M802">
        <v>0</v>
      </c>
      <c r="N802">
        <v>0</v>
      </c>
      <c r="O802">
        <v>0</v>
      </c>
      <c r="P802">
        <v>3792533</v>
      </c>
      <c r="Q802" s="75">
        <v>45713.645578703705</v>
      </c>
      <c r="R802">
        <v>1</v>
      </c>
      <c r="S802">
        <v>0</v>
      </c>
      <c r="T802">
        <v>4</v>
      </c>
      <c r="V802" s="75">
        <v>45821.787344135802</v>
      </c>
      <c r="W802" s="75">
        <v>45821.787344135802</v>
      </c>
    </row>
    <row r="803" spans="1:23" x14ac:dyDescent="0.35">
      <c r="A803">
        <v>2024</v>
      </c>
      <c r="B803" t="s">
        <v>1791</v>
      </c>
      <c r="C803" t="s">
        <v>1792</v>
      </c>
      <c r="D803" t="s">
        <v>39</v>
      </c>
      <c r="E803" t="s">
        <v>173</v>
      </c>
      <c r="F803" t="s">
        <v>173</v>
      </c>
      <c r="G803">
        <v>41</v>
      </c>
      <c r="H803">
        <v>713.75</v>
      </c>
      <c r="I803">
        <v>7487</v>
      </c>
      <c r="J803">
        <v>1636</v>
      </c>
      <c r="K803">
        <v>17200</v>
      </c>
      <c r="L803">
        <v>7773</v>
      </c>
      <c r="M803">
        <v>0</v>
      </c>
      <c r="N803">
        <v>0</v>
      </c>
      <c r="O803">
        <v>0</v>
      </c>
      <c r="P803">
        <v>24973</v>
      </c>
      <c r="Q803" s="75">
        <v>45736.829212962963</v>
      </c>
      <c r="R803">
        <v>1</v>
      </c>
      <c r="S803">
        <v>1</v>
      </c>
      <c r="T803">
        <v>3</v>
      </c>
      <c r="V803" s="75">
        <v>45821.787344135802</v>
      </c>
      <c r="W803" s="75">
        <v>45821.787344135802</v>
      </c>
    </row>
    <row r="804" spans="1:23" x14ac:dyDescent="0.35">
      <c r="A804">
        <v>2024</v>
      </c>
      <c r="B804" t="s">
        <v>1793</v>
      </c>
      <c r="C804" t="s">
        <v>1794</v>
      </c>
      <c r="D804" t="s">
        <v>40</v>
      </c>
      <c r="E804" t="s">
        <v>173</v>
      </c>
      <c r="F804" t="s">
        <v>173</v>
      </c>
      <c r="G804">
        <v>37</v>
      </c>
      <c r="H804">
        <v>251.25</v>
      </c>
      <c r="I804">
        <v>740</v>
      </c>
      <c r="J804">
        <v>798</v>
      </c>
      <c r="K804">
        <v>1882618</v>
      </c>
      <c r="L804">
        <v>2659982</v>
      </c>
      <c r="M804">
        <v>0</v>
      </c>
      <c r="N804">
        <v>0</v>
      </c>
      <c r="O804">
        <v>0</v>
      </c>
      <c r="P804">
        <v>4542600</v>
      </c>
      <c r="Q804" s="75">
        <v>45743.636238425926</v>
      </c>
      <c r="R804">
        <v>1</v>
      </c>
      <c r="S804">
        <v>1</v>
      </c>
      <c r="T804">
        <v>4</v>
      </c>
      <c r="V804" s="75">
        <v>45821.787344135802</v>
      </c>
      <c r="W804" s="75">
        <v>45821.787344135802</v>
      </c>
    </row>
    <row r="805" spans="1:23" x14ac:dyDescent="0.35">
      <c r="A805">
        <v>2024</v>
      </c>
      <c r="B805" t="s">
        <v>1795</v>
      </c>
      <c r="C805" t="s">
        <v>1796</v>
      </c>
      <c r="D805" t="s">
        <v>40</v>
      </c>
      <c r="E805" t="s">
        <v>173</v>
      </c>
      <c r="F805" t="s">
        <v>173</v>
      </c>
      <c r="G805">
        <v>9</v>
      </c>
      <c r="H805">
        <v>102.25</v>
      </c>
      <c r="I805">
        <v>570</v>
      </c>
      <c r="J805">
        <v>396</v>
      </c>
      <c r="K805">
        <v>152000</v>
      </c>
      <c r="L805">
        <v>543219</v>
      </c>
      <c r="M805">
        <v>0</v>
      </c>
      <c r="N805">
        <v>0</v>
      </c>
      <c r="O805">
        <v>0</v>
      </c>
      <c r="P805">
        <v>695219</v>
      </c>
      <c r="Q805" s="75">
        <v>45728.820497685185</v>
      </c>
      <c r="R805">
        <v>1</v>
      </c>
      <c r="S805">
        <v>0</v>
      </c>
      <c r="T805">
        <v>4</v>
      </c>
      <c r="V805" s="75">
        <v>45821.787344135802</v>
      </c>
      <c r="W805" s="75">
        <v>45821.787344135802</v>
      </c>
    </row>
    <row r="806" spans="1:23" x14ac:dyDescent="0.35">
      <c r="A806">
        <v>2024</v>
      </c>
      <c r="B806" t="s">
        <v>1797</v>
      </c>
      <c r="C806" t="s">
        <v>1798</v>
      </c>
      <c r="D806" t="s">
        <v>40</v>
      </c>
      <c r="E806" t="s">
        <v>173</v>
      </c>
      <c r="F806" t="s">
        <v>173</v>
      </c>
      <c r="G806">
        <v>417</v>
      </c>
      <c r="H806">
        <v>2845</v>
      </c>
      <c r="I806">
        <v>4728</v>
      </c>
      <c r="J806">
        <v>2091</v>
      </c>
      <c r="K806">
        <v>18270</v>
      </c>
      <c r="L806">
        <v>1100714.5</v>
      </c>
      <c r="M806">
        <v>0</v>
      </c>
      <c r="N806">
        <v>0</v>
      </c>
      <c r="O806">
        <v>0</v>
      </c>
      <c r="P806">
        <v>1118984.5</v>
      </c>
      <c r="Q806" s="75">
        <v>45663.763090277775</v>
      </c>
      <c r="R806">
        <v>1</v>
      </c>
      <c r="S806">
        <v>1</v>
      </c>
      <c r="T806">
        <v>4</v>
      </c>
      <c r="V806" s="75">
        <v>45821.787344135802</v>
      </c>
      <c r="W806" s="75">
        <v>45821.787344135802</v>
      </c>
    </row>
    <row r="807" spans="1:23" x14ac:dyDescent="0.35">
      <c r="A807">
        <v>2024</v>
      </c>
      <c r="B807" t="s">
        <v>1799</v>
      </c>
      <c r="C807" t="s">
        <v>1800</v>
      </c>
      <c r="D807" t="s">
        <v>40</v>
      </c>
      <c r="E807" t="s">
        <v>173</v>
      </c>
      <c r="F807" t="s">
        <v>173</v>
      </c>
      <c r="G807">
        <v>132</v>
      </c>
      <c r="H807">
        <v>922.25</v>
      </c>
      <c r="I807">
        <v>689</v>
      </c>
      <c r="J807">
        <v>4142</v>
      </c>
      <c r="K807">
        <v>440100</v>
      </c>
      <c r="L807">
        <v>1254084</v>
      </c>
      <c r="M807">
        <v>0</v>
      </c>
      <c r="N807">
        <v>0</v>
      </c>
      <c r="O807">
        <v>0</v>
      </c>
      <c r="P807">
        <v>1694184</v>
      </c>
      <c r="Q807" s="75">
        <v>45747.58662037037</v>
      </c>
      <c r="R807">
        <v>1</v>
      </c>
      <c r="S807">
        <v>1</v>
      </c>
      <c r="T807">
        <v>4</v>
      </c>
      <c r="V807" s="75">
        <v>45821.787344135802</v>
      </c>
      <c r="W807" s="75">
        <v>45821.787344135802</v>
      </c>
    </row>
    <row r="808" spans="1:23" x14ac:dyDescent="0.35">
      <c r="A808">
        <v>2024</v>
      </c>
      <c r="B808" t="s">
        <v>1801</v>
      </c>
      <c r="C808" t="s">
        <v>1802</v>
      </c>
      <c r="D808" t="s">
        <v>40</v>
      </c>
      <c r="E808" t="s">
        <v>173</v>
      </c>
      <c r="F808" t="s">
        <v>173</v>
      </c>
      <c r="G808">
        <v>14</v>
      </c>
      <c r="H808">
        <v>40.25</v>
      </c>
      <c r="I808">
        <v>221</v>
      </c>
      <c r="J808">
        <v>2479</v>
      </c>
      <c r="K808">
        <v>97432</v>
      </c>
      <c r="L808">
        <v>1012842.3</v>
      </c>
      <c r="M808">
        <v>0</v>
      </c>
      <c r="N808">
        <v>0</v>
      </c>
      <c r="O808">
        <v>0</v>
      </c>
      <c r="P808">
        <v>1110274.3</v>
      </c>
      <c r="Q808" s="75">
        <v>45745.951006944444</v>
      </c>
      <c r="R808">
        <v>1</v>
      </c>
      <c r="S808">
        <v>0</v>
      </c>
      <c r="T808">
        <v>4</v>
      </c>
      <c r="V808" s="75">
        <v>45821.787344135802</v>
      </c>
      <c r="W808" s="75">
        <v>45821.787344135802</v>
      </c>
    </row>
    <row r="809" spans="1:23" x14ac:dyDescent="0.35">
      <c r="A809">
        <v>2024</v>
      </c>
      <c r="B809" t="s">
        <v>1803</v>
      </c>
      <c r="C809" t="s">
        <v>1804</v>
      </c>
      <c r="D809" t="s">
        <v>37</v>
      </c>
      <c r="E809" t="s">
        <v>173</v>
      </c>
      <c r="F809" t="s">
        <v>173</v>
      </c>
      <c r="G809">
        <v>8</v>
      </c>
      <c r="H809">
        <v>98.25</v>
      </c>
      <c r="I809">
        <v>1</v>
      </c>
      <c r="J809">
        <v>56</v>
      </c>
      <c r="K809">
        <v>4000</v>
      </c>
      <c r="L809">
        <v>320025</v>
      </c>
      <c r="M809">
        <v>0</v>
      </c>
      <c r="N809">
        <v>0</v>
      </c>
      <c r="O809">
        <v>0</v>
      </c>
      <c r="P809">
        <v>324025</v>
      </c>
      <c r="Q809" s="75">
        <v>45747.943738425929</v>
      </c>
      <c r="R809">
        <v>1</v>
      </c>
      <c r="S809">
        <v>0</v>
      </c>
      <c r="T809">
        <v>6</v>
      </c>
      <c r="V809" s="75">
        <v>45821.787344135802</v>
      </c>
      <c r="W809" s="75">
        <v>45821.787344135802</v>
      </c>
    </row>
    <row r="810" spans="1:23" x14ac:dyDescent="0.35">
      <c r="A810">
        <v>2024</v>
      </c>
      <c r="B810" t="s">
        <v>1805</v>
      </c>
      <c r="C810" t="s">
        <v>1806</v>
      </c>
      <c r="D810" t="s">
        <v>40</v>
      </c>
      <c r="E810" t="s">
        <v>173</v>
      </c>
      <c r="F810" t="s">
        <v>173</v>
      </c>
      <c r="G810">
        <v>528</v>
      </c>
      <c r="H810">
        <v>3249</v>
      </c>
      <c r="I810">
        <v>482946</v>
      </c>
      <c r="J810">
        <v>2033</v>
      </c>
      <c r="K810">
        <v>23250</v>
      </c>
      <c r="L810">
        <v>9964472</v>
      </c>
      <c r="M810">
        <v>0</v>
      </c>
      <c r="N810">
        <v>0</v>
      </c>
      <c r="O810">
        <v>0</v>
      </c>
      <c r="P810">
        <v>9987722</v>
      </c>
      <c r="Q810" s="75">
        <v>45742.845462962963</v>
      </c>
      <c r="R810">
        <v>1</v>
      </c>
      <c r="S810">
        <v>1</v>
      </c>
      <c r="T810">
        <v>4</v>
      </c>
      <c r="V810" s="75">
        <v>45821.787344135802</v>
      </c>
      <c r="W810" s="75">
        <v>45821.787344135802</v>
      </c>
    </row>
    <row r="811" spans="1:23" x14ac:dyDescent="0.35">
      <c r="A811">
        <v>2024</v>
      </c>
      <c r="B811" t="s">
        <v>1807</v>
      </c>
      <c r="C811" t="s">
        <v>1808</v>
      </c>
      <c r="D811" t="s">
        <v>37</v>
      </c>
      <c r="E811" t="s">
        <v>173</v>
      </c>
      <c r="F811" t="s">
        <v>173</v>
      </c>
      <c r="G811">
        <v>185</v>
      </c>
      <c r="H811">
        <v>875.75</v>
      </c>
      <c r="I811">
        <v>6038</v>
      </c>
      <c r="J811">
        <v>2648</v>
      </c>
      <c r="K811">
        <v>252980</v>
      </c>
      <c r="L811">
        <v>872060.72</v>
      </c>
      <c r="M811">
        <v>0</v>
      </c>
      <c r="N811">
        <v>0</v>
      </c>
      <c r="O811">
        <v>0</v>
      </c>
      <c r="P811">
        <v>1125040.72</v>
      </c>
      <c r="Q811" s="75">
        <v>45740.612060185187</v>
      </c>
      <c r="R811">
        <v>1</v>
      </c>
      <c r="S811">
        <v>1</v>
      </c>
      <c r="T811">
        <v>6</v>
      </c>
      <c r="V811" s="75">
        <v>45821.787344135802</v>
      </c>
      <c r="W811" s="75">
        <v>45821.787344135802</v>
      </c>
    </row>
    <row r="812" spans="1:23" x14ac:dyDescent="0.35">
      <c r="A812">
        <v>2024</v>
      </c>
      <c r="B812" t="s">
        <v>1809</v>
      </c>
      <c r="C812" t="s">
        <v>1810</v>
      </c>
      <c r="D812" t="s">
        <v>40</v>
      </c>
      <c r="E812" t="s">
        <v>173</v>
      </c>
      <c r="F812" t="s">
        <v>173</v>
      </c>
      <c r="G812">
        <v>1</v>
      </c>
      <c r="H812">
        <v>36.75</v>
      </c>
      <c r="I812">
        <v>1194</v>
      </c>
      <c r="J812">
        <v>55</v>
      </c>
      <c r="K812">
        <v>229800</v>
      </c>
      <c r="L812">
        <v>1023160</v>
      </c>
      <c r="M812">
        <v>0</v>
      </c>
      <c r="N812">
        <v>0</v>
      </c>
      <c r="O812">
        <v>0</v>
      </c>
      <c r="P812">
        <v>1252960</v>
      </c>
      <c r="Q812" s="75">
        <v>45666.577916666669</v>
      </c>
      <c r="R812">
        <v>1</v>
      </c>
      <c r="S812">
        <v>0</v>
      </c>
      <c r="T812">
        <v>4</v>
      </c>
      <c r="V812" s="75">
        <v>45821.787344135802</v>
      </c>
      <c r="W812" s="75">
        <v>45821.787344135802</v>
      </c>
    </row>
    <row r="813" spans="1:23" x14ac:dyDescent="0.35">
      <c r="A813">
        <v>2024</v>
      </c>
      <c r="B813" t="s">
        <v>1811</v>
      </c>
      <c r="C813" t="s">
        <v>1812</v>
      </c>
      <c r="D813" t="s">
        <v>39</v>
      </c>
      <c r="E813" t="s">
        <v>173</v>
      </c>
      <c r="F813" t="s">
        <v>173</v>
      </c>
      <c r="G813">
        <v>166</v>
      </c>
      <c r="H813">
        <v>245</v>
      </c>
      <c r="I813">
        <v>32827</v>
      </c>
      <c r="J813">
        <v>9690</v>
      </c>
      <c r="K813">
        <v>85035</v>
      </c>
      <c r="L813">
        <v>132912.4</v>
      </c>
      <c r="M813">
        <v>0</v>
      </c>
      <c r="N813">
        <v>0</v>
      </c>
      <c r="O813">
        <v>0</v>
      </c>
      <c r="P813">
        <v>217947.4</v>
      </c>
      <c r="Q813" s="75">
        <v>45698.90351851852</v>
      </c>
      <c r="R813">
        <v>1</v>
      </c>
      <c r="S813">
        <v>1</v>
      </c>
      <c r="T813">
        <v>3</v>
      </c>
      <c r="V813" s="75">
        <v>45821.787344135802</v>
      </c>
      <c r="W813" s="75">
        <v>45821.787344135802</v>
      </c>
    </row>
    <row r="814" spans="1:23" x14ac:dyDescent="0.35">
      <c r="A814">
        <v>2024</v>
      </c>
      <c r="B814" t="s">
        <v>1813</v>
      </c>
      <c r="C814" t="s">
        <v>1814</v>
      </c>
      <c r="D814" t="s">
        <v>40</v>
      </c>
      <c r="E814" t="s">
        <v>173</v>
      </c>
      <c r="F814" t="s">
        <v>173</v>
      </c>
      <c r="G814">
        <v>11</v>
      </c>
      <c r="H814">
        <v>90.5</v>
      </c>
      <c r="I814">
        <v>1459</v>
      </c>
      <c r="J814">
        <v>0</v>
      </c>
      <c r="K814">
        <v>330000</v>
      </c>
      <c r="L814">
        <v>874010</v>
      </c>
      <c r="M814">
        <v>0</v>
      </c>
      <c r="N814">
        <v>0</v>
      </c>
      <c r="O814">
        <v>0</v>
      </c>
      <c r="P814">
        <v>1204010</v>
      </c>
      <c r="Q814" s="75">
        <v>45739.177881944444</v>
      </c>
      <c r="R814">
        <v>1</v>
      </c>
      <c r="S814">
        <v>0</v>
      </c>
      <c r="T814">
        <v>4</v>
      </c>
      <c r="V814" s="75">
        <v>45821.787344135802</v>
      </c>
      <c r="W814" s="75">
        <v>45821.787344135802</v>
      </c>
    </row>
    <row r="815" spans="1:23" x14ac:dyDescent="0.35">
      <c r="A815">
        <v>2024</v>
      </c>
      <c r="B815" t="s">
        <v>1815</v>
      </c>
      <c r="C815" t="s">
        <v>1816</v>
      </c>
      <c r="D815" t="s">
        <v>40</v>
      </c>
      <c r="E815" t="s">
        <v>173</v>
      </c>
      <c r="F815" t="s">
        <v>173</v>
      </c>
      <c r="G815">
        <v>4</v>
      </c>
      <c r="H815">
        <v>44.5</v>
      </c>
      <c r="I815">
        <v>1165</v>
      </c>
      <c r="J815">
        <v>155</v>
      </c>
      <c r="K815">
        <v>614570</v>
      </c>
      <c r="L815">
        <v>1129724</v>
      </c>
      <c r="M815">
        <v>0</v>
      </c>
      <c r="N815">
        <v>0</v>
      </c>
      <c r="O815">
        <v>0</v>
      </c>
      <c r="P815">
        <v>1744294</v>
      </c>
      <c r="Q815" s="75">
        <v>45747.65284722222</v>
      </c>
      <c r="R815">
        <v>1</v>
      </c>
      <c r="S815">
        <v>0</v>
      </c>
      <c r="T815">
        <v>4</v>
      </c>
      <c r="V815" s="75">
        <v>45821.787344135802</v>
      </c>
      <c r="W815" s="75">
        <v>45821.787344135802</v>
      </c>
    </row>
    <row r="816" spans="1:23" x14ac:dyDescent="0.35">
      <c r="A816">
        <v>2024</v>
      </c>
      <c r="B816" t="s">
        <v>1817</v>
      </c>
      <c r="C816" t="s">
        <v>1818</v>
      </c>
      <c r="D816" t="s">
        <v>37</v>
      </c>
      <c r="E816" t="s">
        <v>173</v>
      </c>
      <c r="F816" t="s">
        <v>173</v>
      </c>
      <c r="G816">
        <v>488</v>
      </c>
      <c r="H816">
        <v>1005.25</v>
      </c>
      <c r="I816">
        <v>14174</v>
      </c>
      <c r="J816">
        <v>8877</v>
      </c>
      <c r="K816">
        <v>81900</v>
      </c>
      <c r="L816">
        <v>1740782.75</v>
      </c>
      <c r="M816">
        <v>0</v>
      </c>
      <c r="N816">
        <v>0</v>
      </c>
      <c r="O816">
        <v>0</v>
      </c>
      <c r="P816">
        <v>1822682.75</v>
      </c>
      <c r="Q816" s="75">
        <v>45746.464375000003</v>
      </c>
      <c r="R816">
        <v>1</v>
      </c>
      <c r="S816">
        <v>1</v>
      </c>
      <c r="T816">
        <v>1</v>
      </c>
      <c r="V816" s="75">
        <v>45821.787344135802</v>
      </c>
      <c r="W816" s="75">
        <v>45821.787344135802</v>
      </c>
    </row>
    <row r="817" spans="1:23" x14ac:dyDescent="0.35">
      <c r="A817">
        <v>2024</v>
      </c>
      <c r="B817" t="s">
        <v>1819</v>
      </c>
      <c r="C817" t="s">
        <v>1820</v>
      </c>
      <c r="D817" t="s">
        <v>40</v>
      </c>
      <c r="E817" t="s">
        <v>173</v>
      </c>
      <c r="F817" t="s">
        <v>173</v>
      </c>
      <c r="G817">
        <v>37</v>
      </c>
      <c r="H817">
        <v>538.25</v>
      </c>
      <c r="I817">
        <v>2409</v>
      </c>
      <c r="J817">
        <v>316</v>
      </c>
      <c r="K817">
        <v>198760</v>
      </c>
      <c r="L817">
        <v>710753.97</v>
      </c>
      <c r="M817">
        <v>0</v>
      </c>
      <c r="N817">
        <v>0</v>
      </c>
      <c r="O817">
        <v>0</v>
      </c>
      <c r="P817">
        <v>909513.97</v>
      </c>
      <c r="Q817" s="75">
        <v>45730.635740740741</v>
      </c>
      <c r="R817">
        <v>1</v>
      </c>
      <c r="S817">
        <v>1</v>
      </c>
      <c r="T817">
        <v>4</v>
      </c>
      <c r="V817" s="75">
        <v>45821.787344135802</v>
      </c>
      <c r="W817" s="75">
        <v>45821.787344135802</v>
      </c>
    </row>
    <row r="818" spans="1:23" x14ac:dyDescent="0.35">
      <c r="A818">
        <v>2024</v>
      </c>
      <c r="B818" t="s">
        <v>1821</v>
      </c>
      <c r="C818" t="s">
        <v>1822</v>
      </c>
      <c r="D818" t="s">
        <v>40</v>
      </c>
      <c r="E818" t="s">
        <v>173</v>
      </c>
      <c r="F818" t="s">
        <v>173</v>
      </c>
      <c r="G818">
        <v>102</v>
      </c>
      <c r="H818">
        <v>411</v>
      </c>
      <c r="I818">
        <v>1673</v>
      </c>
      <c r="J818">
        <v>126</v>
      </c>
      <c r="K818">
        <v>824500</v>
      </c>
      <c r="L818">
        <v>1543733</v>
      </c>
      <c r="M818">
        <v>0</v>
      </c>
      <c r="N818">
        <v>0</v>
      </c>
      <c r="O818">
        <v>0</v>
      </c>
      <c r="P818">
        <v>2368233</v>
      </c>
      <c r="Q818" s="75">
        <v>45747.128946759258</v>
      </c>
      <c r="R818">
        <v>1</v>
      </c>
      <c r="S818">
        <v>0</v>
      </c>
      <c r="T818">
        <v>4</v>
      </c>
      <c r="V818" s="75">
        <v>45821.787344135802</v>
      </c>
      <c r="W818" s="75">
        <v>45821.787344135802</v>
      </c>
    </row>
    <row r="819" spans="1:23" x14ac:dyDescent="0.35">
      <c r="A819">
        <v>2024</v>
      </c>
      <c r="B819" t="s">
        <v>1823</v>
      </c>
      <c r="C819" t="s">
        <v>1824</v>
      </c>
      <c r="D819" t="s">
        <v>40</v>
      </c>
      <c r="E819" t="s">
        <v>173</v>
      </c>
      <c r="F819" t="s">
        <v>173</v>
      </c>
      <c r="G819">
        <v>507</v>
      </c>
      <c r="H819">
        <v>1389.75</v>
      </c>
      <c r="I819">
        <v>96808</v>
      </c>
      <c r="J819">
        <v>43919</v>
      </c>
      <c r="K819">
        <v>1117271</v>
      </c>
      <c r="L819">
        <v>2565322</v>
      </c>
      <c r="M819">
        <v>0</v>
      </c>
      <c r="N819">
        <v>0</v>
      </c>
      <c r="O819">
        <v>0</v>
      </c>
      <c r="P819">
        <v>3682593</v>
      </c>
      <c r="Q819" s="75">
        <v>45734.597638888888</v>
      </c>
      <c r="R819">
        <v>1</v>
      </c>
      <c r="S819">
        <v>1</v>
      </c>
      <c r="T819">
        <v>4</v>
      </c>
      <c r="V819" s="75">
        <v>45821.787344135802</v>
      </c>
      <c r="W819" s="75">
        <v>45821.787344135802</v>
      </c>
    </row>
    <row r="820" spans="1:23" x14ac:dyDescent="0.35">
      <c r="A820">
        <v>2024</v>
      </c>
      <c r="B820" t="s">
        <v>1825</v>
      </c>
      <c r="C820" t="s">
        <v>1826</v>
      </c>
      <c r="D820" t="s">
        <v>37</v>
      </c>
      <c r="E820" t="s">
        <v>173</v>
      </c>
      <c r="F820" t="s">
        <v>173</v>
      </c>
      <c r="G820">
        <v>17</v>
      </c>
      <c r="H820">
        <v>213.25</v>
      </c>
      <c r="I820">
        <v>393</v>
      </c>
      <c r="J820">
        <v>116</v>
      </c>
      <c r="K820">
        <v>17000</v>
      </c>
      <c r="L820">
        <v>148525.26</v>
      </c>
      <c r="M820">
        <v>0</v>
      </c>
      <c r="N820">
        <v>0</v>
      </c>
      <c r="O820">
        <v>0</v>
      </c>
      <c r="P820">
        <v>165525.26</v>
      </c>
      <c r="Q820" s="75">
        <v>45681.825844907406</v>
      </c>
      <c r="R820">
        <v>1</v>
      </c>
      <c r="S820">
        <v>1</v>
      </c>
      <c r="T820">
        <v>1</v>
      </c>
      <c r="V820" s="75">
        <v>45821.787344135802</v>
      </c>
      <c r="W820" s="75">
        <v>45821.787344135802</v>
      </c>
    </row>
    <row r="821" spans="1:23" x14ac:dyDescent="0.35">
      <c r="A821">
        <v>2024</v>
      </c>
      <c r="B821" t="s">
        <v>1827</v>
      </c>
      <c r="C821" t="s">
        <v>1828</v>
      </c>
      <c r="D821" t="s">
        <v>39</v>
      </c>
      <c r="E821" t="s">
        <v>173</v>
      </c>
      <c r="F821" t="s">
        <v>173</v>
      </c>
      <c r="G821">
        <v>22</v>
      </c>
      <c r="H821">
        <v>81.75</v>
      </c>
      <c r="I821">
        <v>419</v>
      </c>
      <c r="J821">
        <v>258</v>
      </c>
      <c r="K821">
        <v>10000</v>
      </c>
      <c r="L821">
        <v>12650</v>
      </c>
      <c r="M821">
        <v>0</v>
      </c>
      <c r="N821">
        <v>0</v>
      </c>
      <c r="O821">
        <v>0</v>
      </c>
      <c r="P821">
        <v>22650</v>
      </c>
      <c r="Q821" s="75">
        <v>45748.66070601852</v>
      </c>
      <c r="R821">
        <v>1</v>
      </c>
      <c r="S821">
        <v>1</v>
      </c>
      <c r="T821">
        <v>3</v>
      </c>
      <c r="V821" s="75">
        <v>45821.787344135802</v>
      </c>
      <c r="W821" s="75">
        <v>45821.787344135802</v>
      </c>
    </row>
    <row r="822" spans="1:23" x14ac:dyDescent="0.35">
      <c r="A822">
        <v>2024</v>
      </c>
      <c r="B822" t="s">
        <v>1829</v>
      </c>
      <c r="C822" t="s">
        <v>1830</v>
      </c>
      <c r="D822" t="s">
        <v>40</v>
      </c>
      <c r="E822" t="s">
        <v>173</v>
      </c>
      <c r="F822" t="s">
        <v>173</v>
      </c>
      <c r="G822">
        <v>5</v>
      </c>
      <c r="H822">
        <v>52</v>
      </c>
      <c r="I822">
        <v>1228</v>
      </c>
      <c r="J822">
        <v>3364</v>
      </c>
      <c r="K822">
        <v>547731.96</v>
      </c>
      <c r="L822">
        <v>1976136.95</v>
      </c>
      <c r="M822">
        <v>0</v>
      </c>
      <c r="N822">
        <v>0</v>
      </c>
      <c r="O822">
        <v>0</v>
      </c>
      <c r="P822">
        <v>2523868.91</v>
      </c>
      <c r="Q822" s="75">
        <v>45720.825312499997</v>
      </c>
      <c r="R822">
        <v>1</v>
      </c>
      <c r="S822">
        <v>0</v>
      </c>
      <c r="T822">
        <v>4</v>
      </c>
      <c r="V822" s="75">
        <v>45821.787344135802</v>
      </c>
      <c r="W822" s="75">
        <v>45821.787344135802</v>
      </c>
    </row>
    <row r="823" spans="1:23" x14ac:dyDescent="0.35">
      <c r="A823">
        <v>2024</v>
      </c>
      <c r="B823" t="s">
        <v>1831</v>
      </c>
      <c r="C823" t="s">
        <v>1832</v>
      </c>
      <c r="D823" t="s">
        <v>40</v>
      </c>
      <c r="E823" t="s">
        <v>173</v>
      </c>
      <c r="F823" t="s">
        <v>173</v>
      </c>
      <c r="G823">
        <v>840</v>
      </c>
      <c r="H823">
        <v>1083</v>
      </c>
      <c r="I823">
        <v>98244</v>
      </c>
      <c r="J823">
        <v>22829</v>
      </c>
      <c r="K823">
        <v>1456845.71</v>
      </c>
      <c r="L823">
        <v>4764709.0599999996</v>
      </c>
      <c r="M823">
        <v>0</v>
      </c>
      <c r="N823">
        <v>0</v>
      </c>
      <c r="O823">
        <v>0</v>
      </c>
      <c r="P823">
        <v>6221554.7699999996</v>
      </c>
      <c r="Q823" s="75">
        <v>45743.842847222222</v>
      </c>
      <c r="R823">
        <v>1</v>
      </c>
      <c r="S823">
        <v>0</v>
      </c>
      <c r="T823">
        <v>6</v>
      </c>
      <c r="V823" s="75">
        <v>45821.787344135802</v>
      </c>
      <c r="W823" s="75">
        <v>45821.787344135802</v>
      </c>
    </row>
    <row r="824" spans="1:23" x14ac:dyDescent="0.35">
      <c r="A824">
        <v>2024</v>
      </c>
      <c r="B824" t="s">
        <v>1833</v>
      </c>
      <c r="C824" t="s">
        <v>1834</v>
      </c>
      <c r="D824" t="s">
        <v>40</v>
      </c>
      <c r="E824" t="s">
        <v>173</v>
      </c>
      <c r="F824" t="s">
        <v>173</v>
      </c>
      <c r="G824">
        <v>5</v>
      </c>
      <c r="H824">
        <v>48</v>
      </c>
      <c r="I824">
        <v>1390</v>
      </c>
      <c r="J824">
        <v>116</v>
      </c>
      <c r="K824">
        <v>298000</v>
      </c>
      <c r="L824">
        <v>644480</v>
      </c>
      <c r="M824">
        <v>0</v>
      </c>
      <c r="N824">
        <v>0</v>
      </c>
      <c r="O824">
        <v>0</v>
      </c>
      <c r="P824">
        <v>942480</v>
      </c>
      <c r="Q824" s="75">
        <v>45721.869791666664</v>
      </c>
      <c r="R824">
        <v>1</v>
      </c>
      <c r="S824">
        <v>0</v>
      </c>
      <c r="T824">
        <v>4</v>
      </c>
      <c r="V824" s="75">
        <v>45821.787344135802</v>
      </c>
      <c r="W824" s="75">
        <v>45821.787344135802</v>
      </c>
    </row>
    <row r="825" spans="1:23" x14ac:dyDescent="0.35">
      <c r="A825">
        <v>2024</v>
      </c>
      <c r="B825" t="s">
        <v>1835</v>
      </c>
      <c r="C825" t="s">
        <v>1836</v>
      </c>
      <c r="D825" t="s">
        <v>40</v>
      </c>
      <c r="E825" t="s">
        <v>173</v>
      </c>
      <c r="F825" t="s">
        <v>173</v>
      </c>
      <c r="G825">
        <v>183</v>
      </c>
      <c r="H825">
        <v>1792.25</v>
      </c>
      <c r="I825">
        <v>17549</v>
      </c>
      <c r="J825">
        <v>716</v>
      </c>
      <c r="K825">
        <v>1701900</v>
      </c>
      <c r="L825">
        <v>5848103</v>
      </c>
      <c r="M825">
        <v>0</v>
      </c>
      <c r="N825">
        <v>0</v>
      </c>
      <c r="O825">
        <v>0</v>
      </c>
      <c r="P825">
        <v>7550003</v>
      </c>
      <c r="Q825" s="75">
        <v>45734.917627314811</v>
      </c>
      <c r="R825">
        <v>0</v>
      </c>
      <c r="S825">
        <v>1</v>
      </c>
      <c r="T825">
        <v>4</v>
      </c>
      <c r="V825" s="75">
        <v>45821.787344135802</v>
      </c>
      <c r="W825" s="75">
        <v>45821.787344135802</v>
      </c>
    </row>
    <row r="826" spans="1:23" x14ac:dyDescent="0.35">
      <c r="A826">
        <v>2024</v>
      </c>
      <c r="B826" t="s">
        <v>1837</v>
      </c>
      <c r="C826" t="s">
        <v>1838</v>
      </c>
      <c r="D826" t="s">
        <v>43</v>
      </c>
      <c r="E826" t="s">
        <v>173</v>
      </c>
      <c r="F826" t="s">
        <v>173</v>
      </c>
      <c r="G826">
        <v>23</v>
      </c>
      <c r="H826">
        <v>213</v>
      </c>
      <c r="I826">
        <v>4862</v>
      </c>
      <c r="J826">
        <v>4166</v>
      </c>
      <c r="K826">
        <v>478099.4</v>
      </c>
      <c r="L826">
        <v>4988740</v>
      </c>
      <c r="M826">
        <v>0</v>
      </c>
      <c r="N826">
        <v>0</v>
      </c>
      <c r="O826">
        <v>0</v>
      </c>
      <c r="P826">
        <v>5466839.4000000004</v>
      </c>
      <c r="Q826" s="75">
        <v>45716.90111111111</v>
      </c>
      <c r="R826">
        <v>0</v>
      </c>
      <c r="S826">
        <v>0</v>
      </c>
      <c r="T826">
        <v>6</v>
      </c>
      <c r="V826" s="75">
        <v>45821.787344135802</v>
      </c>
      <c r="W826" s="75">
        <v>45821.787344135802</v>
      </c>
    </row>
    <row r="827" spans="1:23" x14ac:dyDescent="0.35">
      <c r="A827">
        <v>2024</v>
      </c>
      <c r="B827" t="s">
        <v>1839</v>
      </c>
      <c r="C827" t="s">
        <v>1840</v>
      </c>
      <c r="D827" t="s">
        <v>39</v>
      </c>
      <c r="E827" t="s">
        <v>173</v>
      </c>
      <c r="F827" t="s">
        <v>173</v>
      </c>
      <c r="G827">
        <v>34</v>
      </c>
      <c r="H827">
        <v>735</v>
      </c>
      <c r="I827">
        <v>2985</v>
      </c>
      <c r="J827">
        <v>958</v>
      </c>
      <c r="K827">
        <v>57050</v>
      </c>
      <c r="L827">
        <v>2000</v>
      </c>
      <c r="M827">
        <v>0</v>
      </c>
      <c r="N827">
        <v>0</v>
      </c>
      <c r="O827">
        <v>0</v>
      </c>
      <c r="P827">
        <v>59050</v>
      </c>
      <c r="Q827" s="75">
        <v>45747.866342592592</v>
      </c>
      <c r="R827">
        <v>0</v>
      </c>
      <c r="S827">
        <v>0</v>
      </c>
      <c r="T827">
        <v>3</v>
      </c>
      <c r="V827" s="75">
        <v>45821.787344135802</v>
      </c>
      <c r="W827" s="75">
        <v>45821.787344135802</v>
      </c>
    </row>
    <row r="828" spans="1:23" x14ac:dyDescent="0.35">
      <c r="A828">
        <v>2024</v>
      </c>
      <c r="B828" t="s">
        <v>1841</v>
      </c>
      <c r="C828" t="s">
        <v>1842</v>
      </c>
      <c r="D828" t="s">
        <v>40</v>
      </c>
      <c r="E828" t="s">
        <v>173</v>
      </c>
      <c r="F828" t="s">
        <v>173</v>
      </c>
      <c r="G828">
        <v>53</v>
      </c>
      <c r="H828">
        <v>99</v>
      </c>
      <c r="I828">
        <v>491</v>
      </c>
      <c r="J828">
        <v>97</v>
      </c>
      <c r="K828">
        <v>129000</v>
      </c>
      <c r="L828">
        <v>262320</v>
      </c>
      <c r="M828">
        <v>0</v>
      </c>
      <c r="N828">
        <v>0</v>
      </c>
      <c r="O828">
        <v>0</v>
      </c>
      <c r="P828">
        <v>391320</v>
      </c>
      <c r="Q828" s="75">
        <v>45685.598726851851</v>
      </c>
      <c r="R828">
        <v>0</v>
      </c>
      <c r="S828">
        <v>0</v>
      </c>
      <c r="T828">
        <v>4</v>
      </c>
      <c r="V828" s="75">
        <v>45821.787344135802</v>
      </c>
      <c r="W828" s="75">
        <v>45821.787344135802</v>
      </c>
    </row>
    <row r="829" spans="1:23" x14ac:dyDescent="0.35">
      <c r="A829">
        <v>2024</v>
      </c>
      <c r="B829" t="s">
        <v>1843</v>
      </c>
      <c r="C829" t="s">
        <v>1844</v>
      </c>
      <c r="D829" t="s">
        <v>37</v>
      </c>
      <c r="E829" t="s">
        <v>173</v>
      </c>
      <c r="F829" t="s">
        <v>173</v>
      </c>
      <c r="G829">
        <v>23</v>
      </c>
      <c r="H829">
        <v>305.25</v>
      </c>
      <c r="I829">
        <v>243</v>
      </c>
      <c r="J829">
        <v>444</v>
      </c>
      <c r="K829">
        <v>2750</v>
      </c>
      <c r="L829">
        <v>1009337.81</v>
      </c>
      <c r="M829">
        <v>0</v>
      </c>
      <c r="N829">
        <v>0</v>
      </c>
      <c r="O829">
        <v>0</v>
      </c>
      <c r="P829">
        <v>1012087.81</v>
      </c>
      <c r="Q829" s="75">
        <v>45664.873553240737</v>
      </c>
      <c r="R829">
        <v>0</v>
      </c>
      <c r="S829">
        <v>0</v>
      </c>
      <c r="T829">
        <v>1</v>
      </c>
      <c r="V829" s="75">
        <v>45821.787344135802</v>
      </c>
      <c r="W829" s="75">
        <v>45821.787344135802</v>
      </c>
    </row>
    <row r="830" spans="1:23" x14ac:dyDescent="0.35">
      <c r="A830">
        <v>2024</v>
      </c>
      <c r="B830" t="s">
        <v>1845</v>
      </c>
      <c r="C830" t="s">
        <v>1846</v>
      </c>
      <c r="D830" t="s">
        <v>38</v>
      </c>
      <c r="E830" t="s">
        <v>173</v>
      </c>
      <c r="F830" t="s">
        <v>173</v>
      </c>
      <c r="G830">
        <v>169</v>
      </c>
      <c r="H830">
        <v>3276</v>
      </c>
      <c r="I830">
        <v>34466</v>
      </c>
      <c r="J830">
        <v>8097</v>
      </c>
      <c r="K830">
        <v>366580</v>
      </c>
      <c r="L830">
        <v>65737.95</v>
      </c>
      <c r="M830">
        <v>0</v>
      </c>
      <c r="N830">
        <v>0</v>
      </c>
      <c r="O830">
        <v>0</v>
      </c>
      <c r="P830">
        <v>432317.95</v>
      </c>
      <c r="Q830" s="75">
        <v>45727.65115740741</v>
      </c>
      <c r="R830">
        <v>0</v>
      </c>
      <c r="S830">
        <v>1</v>
      </c>
      <c r="T830">
        <v>2</v>
      </c>
      <c r="V830" s="75">
        <v>45821.787344135802</v>
      </c>
      <c r="W830" s="75">
        <v>45821.787344135802</v>
      </c>
    </row>
    <row r="831" spans="1:23" x14ac:dyDescent="0.35">
      <c r="A831">
        <v>2024</v>
      </c>
      <c r="B831" t="s">
        <v>1847</v>
      </c>
      <c r="C831" t="s">
        <v>1848</v>
      </c>
      <c r="D831" t="s">
        <v>43</v>
      </c>
      <c r="E831" t="s">
        <v>173</v>
      </c>
      <c r="F831" t="s">
        <v>173</v>
      </c>
      <c r="G831">
        <v>66</v>
      </c>
      <c r="H831">
        <v>129.25</v>
      </c>
      <c r="I831">
        <v>82</v>
      </c>
      <c r="J831">
        <v>2497</v>
      </c>
      <c r="K831">
        <v>1</v>
      </c>
      <c r="L831">
        <v>110230</v>
      </c>
      <c r="M831">
        <v>0</v>
      </c>
      <c r="N831">
        <v>0</v>
      </c>
      <c r="O831">
        <v>0</v>
      </c>
      <c r="P831">
        <v>110231</v>
      </c>
      <c r="Q831" s="75">
        <v>45736.848136574074</v>
      </c>
      <c r="R831">
        <v>0</v>
      </c>
      <c r="S831">
        <v>0</v>
      </c>
      <c r="T831">
        <v>7</v>
      </c>
      <c r="V831" s="75">
        <v>45821.787344135802</v>
      </c>
      <c r="W831" s="75">
        <v>45821.787344135802</v>
      </c>
    </row>
    <row r="832" spans="1:23" x14ac:dyDescent="0.35">
      <c r="A832">
        <v>2024</v>
      </c>
      <c r="B832" t="s">
        <v>1849</v>
      </c>
      <c r="C832" t="s">
        <v>1850</v>
      </c>
      <c r="D832" t="s">
        <v>39</v>
      </c>
      <c r="E832" t="s">
        <v>173</v>
      </c>
      <c r="F832" t="s">
        <v>173</v>
      </c>
      <c r="G832">
        <v>240</v>
      </c>
      <c r="H832">
        <v>3190</v>
      </c>
      <c r="I832">
        <v>62157</v>
      </c>
      <c r="J832">
        <v>14888</v>
      </c>
      <c r="K832">
        <v>252800</v>
      </c>
      <c r="L832">
        <v>188661.25</v>
      </c>
      <c r="M832">
        <v>0</v>
      </c>
      <c r="N832">
        <v>0</v>
      </c>
      <c r="O832">
        <v>0</v>
      </c>
      <c r="P832">
        <v>441461.25</v>
      </c>
      <c r="Q832" s="75">
        <v>45706.618807870371</v>
      </c>
      <c r="R832">
        <v>0</v>
      </c>
      <c r="S832">
        <v>1</v>
      </c>
      <c r="T832">
        <v>3</v>
      </c>
      <c r="V832" s="75">
        <v>45821.787344135802</v>
      </c>
      <c r="W832" s="75">
        <v>45821.787344135802</v>
      </c>
    </row>
    <row r="833" spans="1:23" x14ac:dyDescent="0.35">
      <c r="A833">
        <v>2024</v>
      </c>
      <c r="B833" t="s">
        <v>1851</v>
      </c>
      <c r="C833" t="s">
        <v>1852</v>
      </c>
      <c r="D833" t="s">
        <v>40</v>
      </c>
      <c r="E833" t="s">
        <v>173</v>
      </c>
      <c r="F833" t="s">
        <v>173</v>
      </c>
      <c r="G833">
        <v>8</v>
      </c>
      <c r="H833">
        <v>101.5</v>
      </c>
      <c r="I833">
        <v>38</v>
      </c>
      <c r="J833">
        <v>913</v>
      </c>
      <c r="K833">
        <v>1960</v>
      </c>
      <c r="L833">
        <v>476233</v>
      </c>
      <c r="M833">
        <v>0</v>
      </c>
      <c r="N833">
        <v>0</v>
      </c>
      <c r="O833">
        <v>0</v>
      </c>
      <c r="P833">
        <v>478193</v>
      </c>
      <c r="Q833" s="75">
        <v>45747.78806712963</v>
      </c>
      <c r="R833">
        <v>0</v>
      </c>
      <c r="S833">
        <v>0</v>
      </c>
      <c r="T833">
        <v>4</v>
      </c>
      <c r="V833" s="75">
        <v>45821.787344135802</v>
      </c>
      <c r="W833" s="75">
        <v>45821.787344135802</v>
      </c>
    </row>
    <row r="834" spans="1:23" x14ac:dyDescent="0.35">
      <c r="A834">
        <v>2024</v>
      </c>
      <c r="B834" t="s">
        <v>1853</v>
      </c>
      <c r="C834" t="s">
        <v>1854</v>
      </c>
      <c r="D834" t="s">
        <v>40</v>
      </c>
      <c r="E834" t="s">
        <v>173</v>
      </c>
      <c r="F834" t="s">
        <v>173</v>
      </c>
      <c r="G834">
        <v>68</v>
      </c>
      <c r="H834">
        <v>96.75</v>
      </c>
      <c r="I834">
        <v>3825</v>
      </c>
      <c r="J834">
        <v>56</v>
      </c>
      <c r="K834">
        <v>5000</v>
      </c>
      <c r="L834">
        <v>430316</v>
      </c>
      <c r="M834">
        <v>0</v>
      </c>
      <c r="N834">
        <v>0</v>
      </c>
      <c r="O834">
        <v>0</v>
      </c>
      <c r="P834">
        <v>435316</v>
      </c>
      <c r="Q834" s="75">
        <v>45743.869722222225</v>
      </c>
      <c r="R834">
        <v>0</v>
      </c>
      <c r="S834">
        <v>0</v>
      </c>
      <c r="T834">
        <v>4</v>
      </c>
      <c r="V834" s="75">
        <v>45821.787344135802</v>
      </c>
      <c r="W834" s="75">
        <v>45821.787344135802</v>
      </c>
    </row>
    <row r="835" spans="1:23" x14ac:dyDescent="0.35">
      <c r="A835">
        <v>2024</v>
      </c>
      <c r="B835" t="s">
        <v>1855</v>
      </c>
      <c r="C835" t="s">
        <v>1856</v>
      </c>
      <c r="D835" t="s">
        <v>39</v>
      </c>
      <c r="E835" t="s">
        <v>173</v>
      </c>
      <c r="F835" t="s">
        <v>173</v>
      </c>
      <c r="G835">
        <v>89</v>
      </c>
      <c r="H835">
        <v>1424.25</v>
      </c>
      <c r="I835">
        <v>32578</v>
      </c>
      <c r="J835">
        <v>17503</v>
      </c>
      <c r="K835">
        <v>69200</v>
      </c>
      <c r="L835">
        <v>77785</v>
      </c>
      <c r="M835">
        <v>0</v>
      </c>
      <c r="N835">
        <v>0</v>
      </c>
      <c r="O835">
        <v>0</v>
      </c>
      <c r="P835">
        <v>146985</v>
      </c>
      <c r="Q835" s="75">
        <v>45728.625416666669</v>
      </c>
      <c r="R835">
        <v>0</v>
      </c>
      <c r="S835">
        <v>1</v>
      </c>
      <c r="T835">
        <v>3</v>
      </c>
      <c r="V835" s="75">
        <v>45821.787344135802</v>
      </c>
      <c r="W835" s="75">
        <v>45821.787344135802</v>
      </c>
    </row>
    <row r="836" spans="1:23" x14ac:dyDescent="0.35">
      <c r="A836">
        <v>2024</v>
      </c>
      <c r="B836" t="s">
        <v>1857</v>
      </c>
      <c r="C836" t="s">
        <v>1858</v>
      </c>
      <c r="D836" t="s">
        <v>40</v>
      </c>
      <c r="E836" t="s">
        <v>173</v>
      </c>
      <c r="F836" t="s">
        <v>173</v>
      </c>
      <c r="G836">
        <v>1455</v>
      </c>
      <c r="H836">
        <v>2729.25</v>
      </c>
      <c r="I836">
        <v>56961</v>
      </c>
      <c r="J836">
        <v>0</v>
      </c>
      <c r="K836">
        <v>113320</v>
      </c>
      <c r="L836">
        <v>1641420</v>
      </c>
      <c r="M836">
        <v>0</v>
      </c>
      <c r="N836">
        <v>0</v>
      </c>
      <c r="O836">
        <v>0</v>
      </c>
      <c r="P836">
        <v>1754740</v>
      </c>
      <c r="Q836" s="75">
        <v>45740.6643287037</v>
      </c>
      <c r="R836">
        <v>0</v>
      </c>
      <c r="S836">
        <v>0</v>
      </c>
      <c r="T836">
        <v>4</v>
      </c>
      <c r="V836" s="75">
        <v>45821.787344135802</v>
      </c>
      <c r="W836" s="75">
        <v>45821.787344135802</v>
      </c>
    </row>
    <row r="837" spans="1:23" x14ac:dyDescent="0.35">
      <c r="A837">
        <v>2024</v>
      </c>
      <c r="B837" t="s">
        <v>1859</v>
      </c>
      <c r="C837" t="s">
        <v>1860</v>
      </c>
      <c r="D837" t="s">
        <v>40</v>
      </c>
      <c r="E837" t="s">
        <v>173</v>
      </c>
      <c r="F837" t="s">
        <v>173</v>
      </c>
      <c r="G837">
        <v>162</v>
      </c>
      <c r="H837">
        <v>757.75</v>
      </c>
      <c r="I837">
        <v>2340</v>
      </c>
      <c r="J837">
        <v>1534</v>
      </c>
      <c r="K837">
        <v>209845</v>
      </c>
      <c r="L837">
        <v>1829006.8</v>
      </c>
      <c r="M837">
        <v>0</v>
      </c>
      <c r="N837">
        <v>0</v>
      </c>
      <c r="O837">
        <v>0</v>
      </c>
      <c r="P837">
        <v>2038851.8</v>
      </c>
      <c r="Q837" s="75">
        <v>45729.797002314815</v>
      </c>
      <c r="R837">
        <v>0</v>
      </c>
      <c r="S837">
        <v>1</v>
      </c>
      <c r="T837">
        <v>4</v>
      </c>
      <c r="V837" s="75">
        <v>45821.787344135802</v>
      </c>
      <c r="W837" s="75">
        <v>45821.787344135802</v>
      </c>
    </row>
    <row r="838" spans="1:23" x14ac:dyDescent="0.35">
      <c r="A838">
        <v>2024</v>
      </c>
      <c r="B838" t="s">
        <v>1861</v>
      </c>
      <c r="C838" t="s">
        <v>1862</v>
      </c>
      <c r="D838" t="s">
        <v>40</v>
      </c>
      <c r="E838" t="s">
        <v>173</v>
      </c>
      <c r="F838" t="s">
        <v>173</v>
      </c>
      <c r="G838">
        <v>37</v>
      </c>
      <c r="H838">
        <v>166.75</v>
      </c>
      <c r="I838">
        <v>1474</v>
      </c>
      <c r="J838">
        <v>162</v>
      </c>
      <c r="K838">
        <v>498170</v>
      </c>
      <c r="L838">
        <v>1534622.5</v>
      </c>
      <c r="M838">
        <v>0</v>
      </c>
      <c r="N838">
        <v>0</v>
      </c>
      <c r="O838">
        <v>0</v>
      </c>
      <c r="P838">
        <v>2032792.5</v>
      </c>
      <c r="Q838" s="75">
        <v>45715.803159722222</v>
      </c>
      <c r="R838">
        <v>0</v>
      </c>
      <c r="S838">
        <v>0</v>
      </c>
      <c r="T838">
        <v>4</v>
      </c>
      <c r="V838" s="75">
        <v>45821.787344135802</v>
      </c>
      <c r="W838" s="75">
        <v>45821.787344135802</v>
      </c>
    </row>
    <row r="839" spans="1:23" x14ac:dyDescent="0.35">
      <c r="A839">
        <v>2024</v>
      </c>
      <c r="B839" t="s">
        <v>1863</v>
      </c>
      <c r="C839" t="s">
        <v>1864</v>
      </c>
      <c r="D839" t="s">
        <v>40</v>
      </c>
      <c r="E839" t="s">
        <v>173</v>
      </c>
      <c r="F839" t="s">
        <v>173</v>
      </c>
      <c r="G839">
        <v>14</v>
      </c>
      <c r="H839">
        <v>152.5</v>
      </c>
      <c r="I839">
        <v>252</v>
      </c>
      <c r="J839">
        <v>0</v>
      </c>
      <c r="K839">
        <v>4760</v>
      </c>
      <c r="L839">
        <v>110205</v>
      </c>
      <c r="M839">
        <v>0</v>
      </c>
      <c r="N839">
        <v>0</v>
      </c>
      <c r="O839">
        <v>0</v>
      </c>
      <c r="P839">
        <v>114965</v>
      </c>
      <c r="Q839" s="75">
        <v>45747.868449074071</v>
      </c>
      <c r="R839">
        <v>0</v>
      </c>
      <c r="S839">
        <v>0</v>
      </c>
      <c r="T839">
        <v>4</v>
      </c>
      <c r="V839" s="75">
        <v>45821.787344135802</v>
      </c>
      <c r="W839" s="75">
        <v>45821.787344135802</v>
      </c>
    </row>
    <row r="840" spans="1:23" x14ac:dyDescent="0.35">
      <c r="A840">
        <v>2024</v>
      </c>
      <c r="B840" t="s">
        <v>1865</v>
      </c>
      <c r="C840" t="s">
        <v>1866</v>
      </c>
      <c r="D840" t="s">
        <v>40</v>
      </c>
      <c r="E840" t="s">
        <v>173</v>
      </c>
      <c r="F840" t="s">
        <v>173</v>
      </c>
      <c r="G840">
        <v>15</v>
      </c>
      <c r="H840">
        <v>395.5</v>
      </c>
      <c r="I840">
        <v>1095</v>
      </c>
      <c r="J840">
        <v>881</v>
      </c>
      <c r="K840">
        <v>666170</v>
      </c>
      <c r="L840">
        <v>4396439</v>
      </c>
      <c r="M840">
        <v>0</v>
      </c>
      <c r="N840">
        <v>0</v>
      </c>
      <c r="O840">
        <v>0</v>
      </c>
      <c r="P840">
        <v>5062609</v>
      </c>
      <c r="Q840" s="75">
        <v>45742.759965277779</v>
      </c>
      <c r="R840">
        <v>0</v>
      </c>
      <c r="S840">
        <v>0</v>
      </c>
      <c r="T840">
        <v>4</v>
      </c>
      <c r="V840" s="75">
        <v>45821.787344135802</v>
      </c>
      <c r="W840" s="75">
        <v>45821.787344135802</v>
      </c>
    </row>
    <row r="841" spans="1:23" x14ac:dyDescent="0.35">
      <c r="A841">
        <v>2024</v>
      </c>
      <c r="B841" t="s">
        <v>1867</v>
      </c>
      <c r="C841" t="s">
        <v>1868</v>
      </c>
      <c r="D841" t="s">
        <v>37</v>
      </c>
      <c r="E841" t="s">
        <v>173</v>
      </c>
      <c r="F841" t="s">
        <v>173</v>
      </c>
      <c r="G841">
        <v>34</v>
      </c>
      <c r="H841">
        <v>63.75</v>
      </c>
      <c r="I841">
        <v>570</v>
      </c>
      <c r="J841">
        <v>16</v>
      </c>
      <c r="K841">
        <v>250000</v>
      </c>
      <c r="L841">
        <v>50000</v>
      </c>
      <c r="M841">
        <v>0</v>
      </c>
      <c r="N841">
        <v>0</v>
      </c>
      <c r="O841">
        <v>0</v>
      </c>
      <c r="P841">
        <v>300000</v>
      </c>
      <c r="Q841" s="75">
        <v>45708.717314814814</v>
      </c>
      <c r="R841">
        <v>0</v>
      </c>
      <c r="S841">
        <v>1</v>
      </c>
      <c r="T841">
        <v>6</v>
      </c>
      <c r="V841" s="75">
        <v>45821.787344135802</v>
      </c>
      <c r="W841" s="75">
        <v>45821.787344135802</v>
      </c>
    </row>
    <row r="842" spans="1:23" x14ac:dyDescent="0.35">
      <c r="A842">
        <v>2024</v>
      </c>
      <c r="B842" t="s">
        <v>1869</v>
      </c>
      <c r="C842" t="s">
        <v>1870</v>
      </c>
      <c r="D842" t="s">
        <v>40</v>
      </c>
      <c r="E842" t="s">
        <v>173</v>
      </c>
      <c r="F842" t="s">
        <v>173</v>
      </c>
      <c r="G842">
        <v>203</v>
      </c>
      <c r="H842">
        <v>1492</v>
      </c>
      <c r="I842">
        <v>12100</v>
      </c>
      <c r="J842">
        <v>0</v>
      </c>
      <c r="K842">
        <v>276100</v>
      </c>
      <c r="L842">
        <v>8311413</v>
      </c>
      <c r="M842">
        <v>0</v>
      </c>
      <c r="N842">
        <v>0</v>
      </c>
      <c r="O842">
        <v>0</v>
      </c>
      <c r="P842">
        <v>8587513</v>
      </c>
      <c r="Q842" s="75">
        <v>45714.669421296298</v>
      </c>
      <c r="R842">
        <v>0</v>
      </c>
      <c r="S842">
        <v>0</v>
      </c>
      <c r="T842">
        <v>4</v>
      </c>
      <c r="V842" s="75">
        <v>45821.787344135802</v>
      </c>
      <c r="W842" s="75">
        <v>45821.787344135802</v>
      </c>
    </row>
    <row r="843" spans="1:23" x14ac:dyDescent="0.35">
      <c r="A843">
        <v>2024</v>
      </c>
      <c r="B843" t="s">
        <v>1871</v>
      </c>
      <c r="C843" t="s">
        <v>1872</v>
      </c>
      <c r="D843" t="s">
        <v>40</v>
      </c>
      <c r="E843" t="s">
        <v>173</v>
      </c>
      <c r="F843" t="s">
        <v>173</v>
      </c>
      <c r="G843">
        <v>5</v>
      </c>
      <c r="H843">
        <v>27.75</v>
      </c>
      <c r="I843">
        <v>578</v>
      </c>
      <c r="J843">
        <v>78</v>
      </c>
      <c r="K843">
        <v>47895</v>
      </c>
      <c r="L843">
        <v>15880</v>
      </c>
      <c r="M843">
        <v>0</v>
      </c>
      <c r="N843">
        <v>0</v>
      </c>
      <c r="O843">
        <v>0</v>
      </c>
      <c r="P843">
        <v>63775</v>
      </c>
      <c r="Q843" s="75">
        <v>45672.149618055555</v>
      </c>
      <c r="R843">
        <v>0</v>
      </c>
      <c r="S843">
        <v>1</v>
      </c>
      <c r="T843">
        <v>4</v>
      </c>
      <c r="V843" s="75">
        <v>45821.787344135802</v>
      </c>
      <c r="W843" s="75">
        <v>45821.787344135802</v>
      </c>
    </row>
    <row r="844" spans="1:23" x14ac:dyDescent="0.35">
      <c r="A844">
        <v>2024</v>
      </c>
      <c r="B844" t="s">
        <v>1873</v>
      </c>
      <c r="C844" t="s">
        <v>1874</v>
      </c>
      <c r="D844" t="s">
        <v>39</v>
      </c>
      <c r="E844" t="s">
        <v>173</v>
      </c>
      <c r="F844" t="s">
        <v>173</v>
      </c>
      <c r="G844">
        <v>2</v>
      </c>
      <c r="H844">
        <v>10</v>
      </c>
      <c r="I844">
        <v>97</v>
      </c>
      <c r="J844">
        <v>1</v>
      </c>
      <c r="K844">
        <v>2500</v>
      </c>
      <c r="L844">
        <v>2840</v>
      </c>
      <c r="M844">
        <v>0</v>
      </c>
      <c r="N844">
        <v>0</v>
      </c>
      <c r="O844">
        <v>0</v>
      </c>
      <c r="P844">
        <v>5340</v>
      </c>
      <c r="Q844" s="75">
        <v>45685.655277777776</v>
      </c>
      <c r="R844">
        <v>0</v>
      </c>
      <c r="S844">
        <v>0</v>
      </c>
      <c r="T844">
        <v>3</v>
      </c>
      <c r="V844" s="75">
        <v>45821.787344135802</v>
      </c>
      <c r="W844" s="75">
        <v>45821.787344135802</v>
      </c>
    </row>
    <row r="845" spans="1:23" x14ac:dyDescent="0.35">
      <c r="A845">
        <v>2024</v>
      </c>
      <c r="B845" t="s">
        <v>1875</v>
      </c>
      <c r="C845" t="s">
        <v>1876</v>
      </c>
      <c r="D845" t="s">
        <v>40</v>
      </c>
      <c r="E845" t="s">
        <v>173</v>
      </c>
      <c r="F845" t="s">
        <v>173</v>
      </c>
      <c r="G845">
        <v>30</v>
      </c>
      <c r="H845">
        <v>231.75</v>
      </c>
      <c r="I845">
        <v>761</v>
      </c>
      <c r="J845">
        <v>168</v>
      </c>
      <c r="K845">
        <v>288000</v>
      </c>
      <c r="L845">
        <v>39779</v>
      </c>
      <c r="M845">
        <v>0</v>
      </c>
      <c r="N845">
        <v>0</v>
      </c>
      <c r="O845">
        <v>0</v>
      </c>
      <c r="P845">
        <v>327779</v>
      </c>
      <c r="Q845" s="75">
        <v>45727.596689814818</v>
      </c>
      <c r="R845">
        <v>0</v>
      </c>
      <c r="S845">
        <v>1</v>
      </c>
      <c r="T845">
        <v>4</v>
      </c>
      <c r="V845" s="75">
        <v>45821.787344135802</v>
      </c>
      <c r="W845" s="75">
        <v>45821.787344135802</v>
      </c>
    </row>
    <row r="846" spans="1:23" x14ac:dyDescent="0.35">
      <c r="A846">
        <v>2024</v>
      </c>
      <c r="B846" t="s">
        <v>1877</v>
      </c>
      <c r="C846" t="s">
        <v>169</v>
      </c>
      <c r="D846" t="s">
        <v>40</v>
      </c>
      <c r="E846" t="s">
        <v>173</v>
      </c>
      <c r="F846" t="s">
        <v>173</v>
      </c>
      <c r="G846">
        <v>35</v>
      </c>
      <c r="H846">
        <v>130.25</v>
      </c>
      <c r="I846">
        <v>964</v>
      </c>
      <c r="J846">
        <v>756</v>
      </c>
      <c r="K846">
        <v>220900</v>
      </c>
      <c r="L846">
        <v>20020</v>
      </c>
      <c r="M846">
        <v>0</v>
      </c>
      <c r="N846">
        <v>0</v>
      </c>
      <c r="O846">
        <v>0</v>
      </c>
      <c r="P846">
        <v>240920</v>
      </c>
      <c r="Q846" s="75">
        <v>45743.780624999999</v>
      </c>
      <c r="R846">
        <v>0</v>
      </c>
      <c r="S846">
        <v>1</v>
      </c>
      <c r="T846">
        <v>4</v>
      </c>
      <c r="V846" s="75">
        <v>45821.787344135802</v>
      </c>
      <c r="W846" s="75">
        <v>45821.787344135802</v>
      </c>
    </row>
    <row r="847" spans="1:23" x14ac:dyDescent="0.35">
      <c r="A847">
        <v>2024</v>
      </c>
      <c r="B847" t="s">
        <v>1878</v>
      </c>
      <c r="C847" t="s">
        <v>1879</v>
      </c>
      <c r="D847" t="s">
        <v>39</v>
      </c>
      <c r="E847" t="s">
        <v>173</v>
      </c>
      <c r="F847" t="s">
        <v>173</v>
      </c>
      <c r="G847">
        <v>38</v>
      </c>
      <c r="H847">
        <v>451</v>
      </c>
      <c r="I847">
        <v>2003</v>
      </c>
      <c r="J847">
        <v>2105</v>
      </c>
      <c r="K847">
        <v>80700</v>
      </c>
      <c r="L847">
        <v>37040</v>
      </c>
      <c r="M847">
        <v>0</v>
      </c>
      <c r="N847">
        <v>0</v>
      </c>
      <c r="O847">
        <v>0</v>
      </c>
      <c r="P847">
        <v>117740</v>
      </c>
      <c r="Q847" s="75">
        <v>45747.878263888888</v>
      </c>
      <c r="R847">
        <v>0</v>
      </c>
      <c r="S847">
        <v>1</v>
      </c>
      <c r="T847">
        <v>3</v>
      </c>
      <c r="V847" s="75">
        <v>45821.787344135802</v>
      </c>
      <c r="W847" s="75">
        <v>45821.787344135802</v>
      </c>
    </row>
    <row r="848" spans="1:23" x14ac:dyDescent="0.35">
      <c r="A848">
        <v>2024</v>
      </c>
      <c r="B848" t="s">
        <v>1880</v>
      </c>
      <c r="C848" t="s">
        <v>1881</v>
      </c>
      <c r="D848" t="s">
        <v>40</v>
      </c>
      <c r="E848" t="s">
        <v>173</v>
      </c>
      <c r="F848" t="s">
        <v>173</v>
      </c>
      <c r="G848">
        <v>1</v>
      </c>
      <c r="H848">
        <v>29.25</v>
      </c>
      <c r="I848">
        <v>53</v>
      </c>
      <c r="J848">
        <v>127</v>
      </c>
      <c r="K848">
        <v>10000</v>
      </c>
      <c r="L848">
        <v>65765</v>
      </c>
      <c r="M848">
        <v>0</v>
      </c>
      <c r="N848">
        <v>0</v>
      </c>
      <c r="O848">
        <v>0</v>
      </c>
      <c r="P848">
        <v>75765</v>
      </c>
      <c r="Q848" s="75">
        <v>45744.513495370367</v>
      </c>
      <c r="R848">
        <v>0</v>
      </c>
      <c r="S848">
        <v>0</v>
      </c>
      <c r="T848">
        <v>4</v>
      </c>
      <c r="V848" s="75">
        <v>45821.787344135802</v>
      </c>
      <c r="W848" s="75">
        <v>45821.787344135802</v>
      </c>
    </row>
    <row r="849" spans="1:23" x14ac:dyDescent="0.35">
      <c r="A849">
        <v>2024</v>
      </c>
      <c r="B849" t="s">
        <v>1882</v>
      </c>
      <c r="C849" t="s">
        <v>1883</v>
      </c>
      <c r="D849" t="s">
        <v>39</v>
      </c>
      <c r="E849" t="s">
        <v>173</v>
      </c>
      <c r="F849" t="s">
        <v>173</v>
      </c>
      <c r="G849">
        <v>47</v>
      </c>
      <c r="H849">
        <v>606</v>
      </c>
      <c r="I849">
        <v>1520</v>
      </c>
      <c r="J849">
        <v>605</v>
      </c>
      <c r="K849">
        <v>63000</v>
      </c>
      <c r="L849">
        <v>199527.5</v>
      </c>
      <c r="M849">
        <v>0</v>
      </c>
      <c r="N849">
        <v>0</v>
      </c>
      <c r="O849">
        <v>0</v>
      </c>
      <c r="P849">
        <v>262527.5</v>
      </c>
      <c r="Q849" s="75">
        <v>45736.622118055559</v>
      </c>
      <c r="R849">
        <v>0</v>
      </c>
      <c r="S849">
        <v>1</v>
      </c>
      <c r="T849">
        <v>3</v>
      </c>
      <c r="V849" s="75">
        <v>45821.787344135802</v>
      </c>
      <c r="W849" s="75">
        <v>45821.787344135802</v>
      </c>
    </row>
    <row r="850" spans="1:23" x14ac:dyDescent="0.35">
      <c r="A850">
        <v>2024</v>
      </c>
      <c r="B850" t="s">
        <v>1884</v>
      </c>
      <c r="C850" t="s">
        <v>1885</v>
      </c>
      <c r="D850" t="s">
        <v>37</v>
      </c>
      <c r="E850" t="s">
        <v>173</v>
      </c>
      <c r="F850" t="s">
        <v>173</v>
      </c>
      <c r="G850">
        <v>6</v>
      </c>
      <c r="H850">
        <v>120</v>
      </c>
      <c r="I850">
        <v>419</v>
      </c>
      <c r="J850">
        <v>22</v>
      </c>
      <c r="K850">
        <v>2400</v>
      </c>
      <c r="L850">
        <v>582145.57999999996</v>
      </c>
      <c r="M850">
        <v>0</v>
      </c>
      <c r="N850">
        <v>0</v>
      </c>
      <c r="O850">
        <v>0</v>
      </c>
      <c r="P850">
        <v>584545.57999999996</v>
      </c>
      <c r="Q850" s="75">
        <v>45733.988842592589</v>
      </c>
      <c r="R850">
        <v>0</v>
      </c>
      <c r="S850">
        <v>0</v>
      </c>
      <c r="T850">
        <v>1</v>
      </c>
      <c r="V850" s="75">
        <v>45821.787344135802</v>
      </c>
      <c r="W850" s="75">
        <v>45821.787344135802</v>
      </c>
    </row>
    <row r="851" spans="1:23" x14ac:dyDescent="0.35">
      <c r="A851">
        <v>2024</v>
      </c>
      <c r="B851" t="s">
        <v>1886</v>
      </c>
      <c r="C851" t="s">
        <v>1887</v>
      </c>
      <c r="D851" t="s">
        <v>40</v>
      </c>
      <c r="E851" t="s">
        <v>173</v>
      </c>
      <c r="F851" t="s">
        <v>173</v>
      </c>
      <c r="G851">
        <v>4</v>
      </c>
      <c r="H851">
        <v>37.75</v>
      </c>
      <c r="I851">
        <v>2478</v>
      </c>
      <c r="J851">
        <v>8147</v>
      </c>
      <c r="K851">
        <v>1747451</v>
      </c>
      <c r="L851">
        <v>4125817</v>
      </c>
      <c r="M851">
        <v>0</v>
      </c>
      <c r="N851">
        <v>0</v>
      </c>
      <c r="O851">
        <v>0</v>
      </c>
      <c r="P851">
        <v>5873268</v>
      </c>
      <c r="Q851" s="75">
        <v>45686.866203703707</v>
      </c>
      <c r="R851">
        <v>0</v>
      </c>
      <c r="S851">
        <v>0</v>
      </c>
      <c r="T851">
        <v>4</v>
      </c>
      <c r="V851" s="75">
        <v>45821.787344135802</v>
      </c>
      <c r="W851" s="75">
        <v>45821.787344135802</v>
      </c>
    </row>
    <row r="852" spans="1:23" x14ac:dyDescent="0.35">
      <c r="A852">
        <v>2024</v>
      </c>
      <c r="B852" t="s">
        <v>1888</v>
      </c>
      <c r="C852" t="s">
        <v>1889</v>
      </c>
      <c r="D852" t="s">
        <v>37</v>
      </c>
      <c r="E852" t="s">
        <v>173</v>
      </c>
      <c r="F852" t="s">
        <v>173</v>
      </c>
      <c r="G852">
        <v>85</v>
      </c>
      <c r="H852">
        <v>119.5</v>
      </c>
      <c r="I852">
        <v>1068</v>
      </c>
      <c r="J852">
        <v>22243</v>
      </c>
      <c r="K852">
        <v>2500000</v>
      </c>
      <c r="L852">
        <v>2100000</v>
      </c>
      <c r="M852">
        <v>0</v>
      </c>
      <c r="N852">
        <v>0</v>
      </c>
      <c r="O852">
        <v>0</v>
      </c>
      <c r="P852">
        <v>4600000</v>
      </c>
      <c r="Q852" s="75">
        <v>45694.63616898148</v>
      </c>
      <c r="R852">
        <v>0</v>
      </c>
      <c r="S852">
        <v>0</v>
      </c>
      <c r="T852">
        <v>1</v>
      </c>
      <c r="V852" s="75">
        <v>45821.787344135802</v>
      </c>
      <c r="W852" s="75">
        <v>45821.787344135802</v>
      </c>
    </row>
    <row r="853" spans="1:23" x14ac:dyDescent="0.35">
      <c r="A853">
        <v>2024</v>
      </c>
      <c r="B853" t="s">
        <v>1890</v>
      </c>
      <c r="C853" t="s">
        <v>1891</v>
      </c>
      <c r="D853" t="s">
        <v>40</v>
      </c>
      <c r="E853" t="s">
        <v>173</v>
      </c>
      <c r="F853" t="s">
        <v>173</v>
      </c>
      <c r="G853">
        <v>42</v>
      </c>
      <c r="H853">
        <v>42.5</v>
      </c>
      <c r="I853">
        <v>23</v>
      </c>
      <c r="J853">
        <v>111</v>
      </c>
      <c r="K853">
        <v>75585</v>
      </c>
      <c r="L853">
        <v>560297</v>
      </c>
      <c r="M853">
        <v>0</v>
      </c>
      <c r="N853">
        <v>0</v>
      </c>
      <c r="O853">
        <v>0</v>
      </c>
      <c r="P853">
        <v>635882</v>
      </c>
      <c r="Q853" s="75">
        <v>45742.548958333333</v>
      </c>
      <c r="R853">
        <v>0</v>
      </c>
      <c r="S853">
        <v>1</v>
      </c>
      <c r="T853">
        <v>4</v>
      </c>
      <c r="V853" s="75">
        <v>45821.787344135802</v>
      </c>
      <c r="W853" s="75">
        <v>45821.787344135802</v>
      </c>
    </row>
    <row r="854" spans="1:23" x14ac:dyDescent="0.35">
      <c r="A854">
        <v>2024</v>
      </c>
      <c r="B854" t="s">
        <v>1892</v>
      </c>
      <c r="C854" t="s">
        <v>1893</v>
      </c>
      <c r="D854" t="s">
        <v>43</v>
      </c>
      <c r="E854" t="s">
        <v>173</v>
      </c>
      <c r="F854" t="s">
        <v>173</v>
      </c>
      <c r="G854">
        <v>233</v>
      </c>
      <c r="H854">
        <v>880</v>
      </c>
      <c r="I854">
        <v>4595</v>
      </c>
      <c r="J854">
        <v>2539</v>
      </c>
      <c r="K854">
        <v>704000</v>
      </c>
      <c r="L854">
        <v>300601</v>
      </c>
      <c r="M854">
        <v>0</v>
      </c>
      <c r="N854">
        <v>0</v>
      </c>
      <c r="O854">
        <v>0</v>
      </c>
      <c r="P854">
        <v>1004601</v>
      </c>
      <c r="Q854" s="75">
        <v>45743.97760416667</v>
      </c>
      <c r="R854">
        <v>0</v>
      </c>
      <c r="S854">
        <v>1</v>
      </c>
      <c r="T854">
        <v>7</v>
      </c>
      <c r="V854" s="75">
        <v>45821.787344135802</v>
      </c>
      <c r="W854" s="75">
        <v>45821.787344135802</v>
      </c>
    </row>
    <row r="855" spans="1:23" x14ac:dyDescent="0.35">
      <c r="A855">
        <v>2024</v>
      </c>
      <c r="B855" t="s">
        <v>1894</v>
      </c>
      <c r="C855" t="s">
        <v>1895</v>
      </c>
      <c r="D855" t="s">
        <v>40</v>
      </c>
      <c r="E855" t="s">
        <v>173</v>
      </c>
      <c r="F855" t="s">
        <v>173</v>
      </c>
      <c r="G855">
        <v>8</v>
      </c>
      <c r="H855">
        <v>45</v>
      </c>
      <c r="I855">
        <v>92</v>
      </c>
      <c r="J855">
        <v>384</v>
      </c>
      <c r="K855">
        <v>3000</v>
      </c>
      <c r="L855">
        <v>168380.66</v>
      </c>
      <c r="M855">
        <v>0</v>
      </c>
      <c r="N855">
        <v>0</v>
      </c>
      <c r="O855">
        <v>0</v>
      </c>
      <c r="P855">
        <v>171380.66</v>
      </c>
      <c r="Q855" s="75">
        <v>45719.861134259256</v>
      </c>
      <c r="R855">
        <v>0</v>
      </c>
      <c r="S855">
        <v>0</v>
      </c>
      <c r="T855">
        <v>4</v>
      </c>
      <c r="V855" s="75">
        <v>45821.787344135802</v>
      </c>
      <c r="W855" s="75">
        <v>45821.787344135802</v>
      </c>
    </row>
    <row r="856" spans="1:23" x14ac:dyDescent="0.35">
      <c r="A856">
        <v>2024</v>
      </c>
      <c r="B856" t="s">
        <v>1896</v>
      </c>
      <c r="C856" t="s">
        <v>1897</v>
      </c>
      <c r="D856" t="s">
        <v>40</v>
      </c>
      <c r="E856" t="s">
        <v>173</v>
      </c>
      <c r="F856" t="s">
        <v>173</v>
      </c>
      <c r="G856">
        <v>5</v>
      </c>
      <c r="H856">
        <v>45.5</v>
      </c>
      <c r="I856">
        <v>1054</v>
      </c>
      <c r="J856">
        <v>83</v>
      </c>
      <c r="K856">
        <v>13457</v>
      </c>
      <c r="L856">
        <v>386180</v>
      </c>
      <c r="M856">
        <v>0</v>
      </c>
      <c r="N856">
        <v>0</v>
      </c>
      <c r="O856">
        <v>0</v>
      </c>
      <c r="P856">
        <v>399637</v>
      </c>
      <c r="Q856" s="75">
        <v>45733.587789351855</v>
      </c>
      <c r="R856">
        <v>0</v>
      </c>
      <c r="S856">
        <v>0</v>
      </c>
      <c r="T856">
        <v>4</v>
      </c>
      <c r="V856" s="75">
        <v>45821.787344135802</v>
      </c>
      <c r="W856" s="75">
        <v>45821.787344135802</v>
      </c>
    </row>
    <row r="857" spans="1:23" x14ac:dyDescent="0.35">
      <c r="A857">
        <v>2024</v>
      </c>
      <c r="B857" t="s">
        <v>1898</v>
      </c>
      <c r="C857" t="s">
        <v>1899</v>
      </c>
      <c r="D857" t="s">
        <v>38</v>
      </c>
      <c r="E857" t="s">
        <v>173</v>
      </c>
      <c r="F857" t="s">
        <v>173</v>
      </c>
      <c r="G857">
        <v>109</v>
      </c>
      <c r="H857">
        <v>1450</v>
      </c>
      <c r="I857">
        <v>19437</v>
      </c>
      <c r="J857">
        <v>3892</v>
      </c>
      <c r="K857">
        <v>38000</v>
      </c>
      <c r="L857">
        <v>31339.5</v>
      </c>
      <c r="M857">
        <v>0</v>
      </c>
      <c r="N857">
        <v>0</v>
      </c>
      <c r="O857">
        <v>0</v>
      </c>
      <c r="P857">
        <v>69339.5</v>
      </c>
      <c r="Q857" s="75">
        <v>45734.770127314812</v>
      </c>
      <c r="R857">
        <v>0</v>
      </c>
      <c r="S857">
        <v>0</v>
      </c>
      <c r="T857">
        <v>2</v>
      </c>
      <c r="V857" s="75">
        <v>45821.787344135802</v>
      </c>
      <c r="W857" s="75">
        <v>45821.787344135802</v>
      </c>
    </row>
    <row r="858" spans="1:23" x14ac:dyDescent="0.35">
      <c r="A858">
        <v>2024</v>
      </c>
      <c r="B858" t="s">
        <v>1900</v>
      </c>
      <c r="C858" t="s">
        <v>1901</v>
      </c>
      <c r="D858" t="s">
        <v>38</v>
      </c>
      <c r="E858" t="s">
        <v>173</v>
      </c>
      <c r="F858" t="s">
        <v>173</v>
      </c>
      <c r="G858">
        <v>190</v>
      </c>
      <c r="H858">
        <v>1088.75</v>
      </c>
      <c r="I858">
        <v>9788</v>
      </c>
      <c r="J858">
        <v>8825</v>
      </c>
      <c r="K858">
        <v>215000</v>
      </c>
      <c r="L858">
        <v>205661</v>
      </c>
      <c r="M858">
        <v>0</v>
      </c>
      <c r="N858">
        <v>0</v>
      </c>
      <c r="O858">
        <v>0</v>
      </c>
      <c r="P858">
        <v>420661</v>
      </c>
      <c r="Q858" s="75">
        <v>45715.729259259257</v>
      </c>
      <c r="R858">
        <v>0</v>
      </c>
      <c r="S858">
        <v>1</v>
      </c>
      <c r="T858">
        <v>2</v>
      </c>
      <c r="V858" s="75">
        <v>45821.787344135802</v>
      </c>
      <c r="W858" s="75">
        <v>45821.787344135802</v>
      </c>
    </row>
    <row r="859" spans="1:23" x14ac:dyDescent="0.35">
      <c r="A859">
        <v>2024</v>
      </c>
      <c r="B859" t="s">
        <v>1902</v>
      </c>
      <c r="C859" t="s">
        <v>1903</v>
      </c>
      <c r="D859" t="s">
        <v>37</v>
      </c>
      <c r="E859" t="s">
        <v>173</v>
      </c>
      <c r="F859" t="s">
        <v>173</v>
      </c>
      <c r="G859">
        <v>23</v>
      </c>
      <c r="H859">
        <v>0</v>
      </c>
      <c r="I859">
        <v>0</v>
      </c>
      <c r="J859">
        <v>0</v>
      </c>
      <c r="K859">
        <v>59000</v>
      </c>
      <c r="L859">
        <v>85000</v>
      </c>
      <c r="M859">
        <v>0</v>
      </c>
      <c r="N859">
        <v>0</v>
      </c>
      <c r="O859">
        <v>0</v>
      </c>
      <c r="P859">
        <v>144000</v>
      </c>
      <c r="Q859" s="75">
        <v>45734.391076388885</v>
      </c>
      <c r="R859">
        <v>0</v>
      </c>
      <c r="S859">
        <v>0</v>
      </c>
      <c r="T859">
        <v>1</v>
      </c>
      <c r="V859" s="75">
        <v>45821.787344135802</v>
      </c>
      <c r="W859" s="75">
        <v>45821.787344135802</v>
      </c>
    </row>
    <row r="860" spans="1:23" x14ac:dyDescent="0.35">
      <c r="A860">
        <v>2024</v>
      </c>
      <c r="B860" t="s">
        <v>1904</v>
      </c>
      <c r="C860" t="s">
        <v>1905</v>
      </c>
      <c r="D860" t="s">
        <v>40</v>
      </c>
      <c r="E860" t="s">
        <v>173</v>
      </c>
      <c r="F860" t="s">
        <v>173</v>
      </c>
      <c r="G860">
        <v>2</v>
      </c>
      <c r="H860">
        <v>57</v>
      </c>
      <c r="I860">
        <v>1410</v>
      </c>
      <c r="J860">
        <v>12</v>
      </c>
      <c r="K860">
        <v>131500</v>
      </c>
      <c r="L860">
        <v>352080</v>
      </c>
      <c r="M860">
        <v>0</v>
      </c>
      <c r="N860">
        <v>0</v>
      </c>
      <c r="O860">
        <v>0</v>
      </c>
      <c r="P860">
        <v>483580</v>
      </c>
      <c r="Q860" s="75">
        <v>45708.890648148146</v>
      </c>
      <c r="R860">
        <v>0</v>
      </c>
      <c r="S860">
        <v>0</v>
      </c>
      <c r="T860">
        <v>4</v>
      </c>
      <c r="V860" s="75">
        <v>45821.787344135802</v>
      </c>
      <c r="W860" s="75">
        <v>45821.787344135802</v>
      </c>
    </row>
    <row r="861" spans="1:23" x14ac:dyDescent="0.35">
      <c r="A861">
        <v>2024</v>
      </c>
      <c r="B861" t="s">
        <v>1906</v>
      </c>
      <c r="C861" t="s">
        <v>1907</v>
      </c>
      <c r="D861" t="s">
        <v>40</v>
      </c>
      <c r="E861" t="s">
        <v>173</v>
      </c>
      <c r="F861" t="s">
        <v>173</v>
      </c>
      <c r="G861">
        <v>15</v>
      </c>
      <c r="H861">
        <v>252.75</v>
      </c>
      <c r="I861">
        <v>1673</v>
      </c>
      <c r="J861">
        <v>1665</v>
      </c>
      <c r="K861">
        <v>12300</v>
      </c>
      <c r="L861">
        <v>1370527</v>
      </c>
      <c r="M861">
        <v>0</v>
      </c>
      <c r="N861">
        <v>0</v>
      </c>
      <c r="O861">
        <v>0</v>
      </c>
      <c r="P861">
        <v>1382827</v>
      </c>
      <c r="Q861" s="75">
        <v>45747.585694444446</v>
      </c>
      <c r="R861">
        <v>0</v>
      </c>
      <c r="S861">
        <v>1</v>
      </c>
      <c r="T861">
        <v>4</v>
      </c>
      <c r="V861" s="75">
        <v>45821.787344135802</v>
      </c>
      <c r="W861" s="75">
        <v>45821.787344135802</v>
      </c>
    </row>
    <row r="862" spans="1:23" x14ac:dyDescent="0.35">
      <c r="A862">
        <v>2024</v>
      </c>
      <c r="B862" t="s">
        <v>1908</v>
      </c>
      <c r="C862" t="s">
        <v>1909</v>
      </c>
      <c r="D862" t="s">
        <v>40</v>
      </c>
      <c r="E862" t="s">
        <v>173</v>
      </c>
      <c r="F862" t="s">
        <v>173</v>
      </c>
      <c r="G862">
        <v>2</v>
      </c>
      <c r="H862">
        <v>55</v>
      </c>
      <c r="I862">
        <v>84</v>
      </c>
      <c r="J862">
        <v>449</v>
      </c>
      <c r="K862">
        <v>122400</v>
      </c>
      <c r="L862">
        <v>204318</v>
      </c>
      <c r="M862">
        <v>0</v>
      </c>
      <c r="N862">
        <v>0</v>
      </c>
      <c r="O862">
        <v>0</v>
      </c>
      <c r="P862">
        <v>326718</v>
      </c>
      <c r="Q862" s="75">
        <v>45678.882939814815</v>
      </c>
      <c r="R862">
        <v>0</v>
      </c>
      <c r="S862">
        <v>0</v>
      </c>
      <c r="T862">
        <v>4</v>
      </c>
      <c r="V862" s="75">
        <v>45821.787344135802</v>
      </c>
      <c r="W862" s="75">
        <v>45821.787344135802</v>
      </c>
    </row>
    <row r="863" spans="1:23" x14ac:dyDescent="0.35">
      <c r="A863">
        <v>2024</v>
      </c>
      <c r="B863" t="s">
        <v>1910</v>
      </c>
      <c r="C863" t="s">
        <v>1911</v>
      </c>
      <c r="D863" t="s">
        <v>38</v>
      </c>
      <c r="E863" t="s">
        <v>173</v>
      </c>
      <c r="F863" t="s">
        <v>173</v>
      </c>
      <c r="G863">
        <v>33</v>
      </c>
      <c r="H863">
        <v>560.5</v>
      </c>
      <c r="I863">
        <v>7018</v>
      </c>
      <c r="J863">
        <v>5786</v>
      </c>
      <c r="K863">
        <v>48500</v>
      </c>
      <c r="L863">
        <v>15565</v>
      </c>
      <c r="M863">
        <v>0</v>
      </c>
      <c r="N863">
        <v>0</v>
      </c>
      <c r="O863">
        <v>0</v>
      </c>
      <c r="P863">
        <v>64065</v>
      </c>
      <c r="Q863" s="75">
        <v>45719.562361111108</v>
      </c>
      <c r="R863">
        <v>0</v>
      </c>
      <c r="S863">
        <v>0</v>
      </c>
      <c r="T863">
        <v>2</v>
      </c>
      <c r="V863" s="75">
        <v>45821.787344135802</v>
      </c>
      <c r="W863" s="75">
        <v>45821.787344135802</v>
      </c>
    </row>
    <row r="864" spans="1:23" x14ac:dyDescent="0.35">
      <c r="A864">
        <v>2024</v>
      </c>
      <c r="B864" t="s">
        <v>1912</v>
      </c>
      <c r="C864" t="s">
        <v>1913</v>
      </c>
      <c r="D864" t="s">
        <v>39</v>
      </c>
      <c r="E864" t="s">
        <v>173</v>
      </c>
      <c r="F864" t="s">
        <v>173</v>
      </c>
      <c r="G864">
        <v>71</v>
      </c>
      <c r="H864">
        <v>1825.75</v>
      </c>
      <c r="I864">
        <v>8622</v>
      </c>
      <c r="J864">
        <v>858</v>
      </c>
      <c r="K864">
        <v>5250</v>
      </c>
      <c r="L864">
        <v>2630</v>
      </c>
      <c r="M864">
        <v>0</v>
      </c>
      <c r="N864">
        <v>0</v>
      </c>
      <c r="O864">
        <v>0</v>
      </c>
      <c r="P864">
        <v>7880</v>
      </c>
      <c r="Q864" s="75">
        <v>45705.663668981484</v>
      </c>
      <c r="R864">
        <v>0</v>
      </c>
      <c r="S864">
        <v>1</v>
      </c>
      <c r="T864">
        <v>3</v>
      </c>
      <c r="V864" s="75">
        <v>45821.787344135802</v>
      </c>
      <c r="W864" s="75">
        <v>45821.787344135802</v>
      </c>
    </row>
    <row r="865" spans="1:23" x14ac:dyDescent="0.35">
      <c r="A865">
        <v>2024</v>
      </c>
      <c r="B865" t="s">
        <v>1914</v>
      </c>
      <c r="C865" t="s">
        <v>1915</v>
      </c>
      <c r="D865" t="s">
        <v>38</v>
      </c>
      <c r="E865" t="s">
        <v>173</v>
      </c>
      <c r="F865" t="s">
        <v>173</v>
      </c>
      <c r="G865">
        <v>24</v>
      </c>
      <c r="H865">
        <v>653</v>
      </c>
      <c r="I865">
        <v>426</v>
      </c>
      <c r="J865">
        <v>736</v>
      </c>
      <c r="K865">
        <v>117450</v>
      </c>
      <c r="L865">
        <v>88460</v>
      </c>
      <c r="M865">
        <v>0</v>
      </c>
      <c r="N865">
        <v>0</v>
      </c>
      <c r="O865">
        <v>0</v>
      </c>
      <c r="P865">
        <v>205910</v>
      </c>
      <c r="Q865" s="75">
        <v>45664.734722222223</v>
      </c>
      <c r="R865">
        <v>0</v>
      </c>
      <c r="S865">
        <v>1</v>
      </c>
      <c r="T865">
        <v>2</v>
      </c>
      <c r="V865" s="75">
        <v>45821.787344135802</v>
      </c>
      <c r="W865" s="75">
        <v>45821.787344135802</v>
      </c>
    </row>
    <row r="866" spans="1:23" x14ac:dyDescent="0.35">
      <c r="A866">
        <v>2024</v>
      </c>
      <c r="B866" t="s">
        <v>1916</v>
      </c>
      <c r="C866" t="s">
        <v>1917</v>
      </c>
      <c r="D866" t="s">
        <v>38</v>
      </c>
      <c r="E866" t="s">
        <v>173</v>
      </c>
      <c r="F866" t="s">
        <v>173</v>
      </c>
      <c r="G866">
        <v>29</v>
      </c>
      <c r="H866">
        <v>217.25</v>
      </c>
      <c r="I866">
        <v>2141</v>
      </c>
      <c r="J866">
        <v>2609</v>
      </c>
      <c r="K866">
        <v>39495.06</v>
      </c>
      <c r="L866">
        <v>20927.12</v>
      </c>
      <c r="M866">
        <v>0</v>
      </c>
      <c r="N866">
        <v>0</v>
      </c>
      <c r="O866">
        <v>0</v>
      </c>
      <c r="P866">
        <v>60422.18</v>
      </c>
      <c r="Q866" s="75">
        <v>45735.800162037034</v>
      </c>
      <c r="R866">
        <v>0</v>
      </c>
      <c r="S866">
        <v>1</v>
      </c>
      <c r="T866">
        <v>2</v>
      </c>
      <c r="V866" s="75">
        <v>45821.787344135802</v>
      </c>
      <c r="W866" s="75">
        <v>45821.787344135802</v>
      </c>
    </row>
    <row r="867" spans="1:23" x14ac:dyDescent="0.35">
      <c r="A867">
        <v>2024</v>
      </c>
      <c r="B867" t="s">
        <v>1918</v>
      </c>
      <c r="C867" t="s">
        <v>1919</v>
      </c>
      <c r="D867" t="s">
        <v>40</v>
      </c>
      <c r="E867" t="s">
        <v>173</v>
      </c>
      <c r="F867" t="s">
        <v>173</v>
      </c>
      <c r="G867">
        <v>3</v>
      </c>
      <c r="H867">
        <v>35</v>
      </c>
      <c r="I867">
        <v>605</v>
      </c>
      <c r="J867">
        <v>1600</v>
      </c>
      <c r="K867">
        <v>15656872</v>
      </c>
      <c r="L867">
        <v>1457232</v>
      </c>
      <c r="M867">
        <v>0</v>
      </c>
      <c r="N867">
        <v>0</v>
      </c>
      <c r="O867">
        <v>0</v>
      </c>
      <c r="P867">
        <v>17114104</v>
      </c>
      <c r="Q867" s="75">
        <v>45747.707731481481</v>
      </c>
      <c r="R867">
        <v>0</v>
      </c>
      <c r="S867">
        <v>0</v>
      </c>
      <c r="T867">
        <v>4</v>
      </c>
      <c r="V867" s="75">
        <v>45821.787344135802</v>
      </c>
      <c r="W867" s="75">
        <v>45821.787344135802</v>
      </c>
    </row>
    <row r="868" spans="1:23" x14ac:dyDescent="0.35">
      <c r="A868">
        <v>2024</v>
      </c>
      <c r="B868" t="s">
        <v>1920</v>
      </c>
      <c r="C868" t="s">
        <v>1921</v>
      </c>
      <c r="D868" t="s">
        <v>39</v>
      </c>
      <c r="E868" t="s">
        <v>173</v>
      </c>
      <c r="F868" t="s">
        <v>173</v>
      </c>
      <c r="G868">
        <v>57</v>
      </c>
      <c r="H868">
        <v>569.75</v>
      </c>
      <c r="I868">
        <v>7481</v>
      </c>
      <c r="J868">
        <v>1332</v>
      </c>
      <c r="K868">
        <v>101355</v>
      </c>
      <c r="L868">
        <v>67513</v>
      </c>
      <c r="M868">
        <v>0</v>
      </c>
      <c r="N868">
        <v>0</v>
      </c>
      <c r="O868">
        <v>0</v>
      </c>
      <c r="P868">
        <v>168868</v>
      </c>
      <c r="Q868" s="75">
        <v>45743.945798611108</v>
      </c>
      <c r="R868">
        <v>0</v>
      </c>
      <c r="S868">
        <v>1</v>
      </c>
      <c r="T868">
        <v>3</v>
      </c>
      <c r="V868" s="75">
        <v>45821.787344135802</v>
      </c>
      <c r="W868" s="75">
        <v>45821.787344135802</v>
      </c>
    </row>
    <row r="869" spans="1:23" x14ac:dyDescent="0.35">
      <c r="A869">
        <v>2024</v>
      </c>
      <c r="B869" t="s">
        <v>1922</v>
      </c>
      <c r="C869" t="s">
        <v>1923</v>
      </c>
      <c r="D869" t="s">
        <v>37</v>
      </c>
      <c r="E869" t="s">
        <v>173</v>
      </c>
      <c r="F869" t="s">
        <v>173</v>
      </c>
      <c r="G869">
        <v>296</v>
      </c>
      <c r="H869">
        <v>786.25</v>
      </c>
      <c r="I869">
        <v>33568</v>
      </c>
      <c r="J869">
        <v>14499</v>
      </c>
      <c r="K869">
        <v>91113</v>
      </c>
      <c r="L869">
        <v>2653010.2200000002</v>
      </c>
      <c r="M869">
        <v>0</v>
      </c>
      <c r="N869">
        <v>0</v>
      </c>
      <c r="O869">
        <v>0</v>
      </c>
      <c r="P869">
        <v>2744123.22</v>
      </c>
      <c r="Q869" s="75">
        <v>45700.544456018521</v>
      </c>
      <c r="R869">
        <v>0</v>
      </c>
      <c r="S869">
        <v>1</v>
      </c>
      <c r="T869">
        <v>1</v>
      </c>
      <c r="V869" s="75">
        <v>45821.787344135802</v>
      </c>
      <c r="W869" s="75">
        <v>45821.787344135802</v>
      </c>
    </row>
    <row r="870" spans="1:23" x14ac:dyDescent="0.35">
      <c r="A870">
        <v>2024</v>
      </c>
      <c r="B870" t="s">
        <v>1924</v>
      </c>
      <c r="C870" t="s">
        <v>209</v>
      </c>
      <c r="D870" t="s">
        <v>40</v>
      </c>
      <c r="E870" t="s">
        <v>173</v>
      </c>
      <c r="F870" t="s">
        <v>173</v>
      </c>
      <c r="G870">
        <v>10</v>
      </c>
      <c r="H870">
        <v>36.25</v>
      </c>
      <c r="I870">
        <v>2201</v>
      </c>
      <c r="J870">
        <v>1769</v>
      </c>
      <c r="K870">
        <v>7000</v>
      </c>
      <c r="L870">
        <v>62994</v>
      </c>
      <c r="M870">
        <v>0</v>
      </c>
      <c r="N870">
        <v>0</v>
      </c>
      <c r="O870">
        <v>0</v>
      </c>
      <c r="P870">
        <v>69994</v>
      </c>
      <c r="Q870" s="75">
        <v>45716.705960648149</v>
      </c>
      <c r="R870">
        <v>0</v>
      </c>
      <c r="S870">
        <v>1</v>
      </c>
      <c r="T870">
        <v>4</v>
      </c>
      <c r="V870" s="75">
        <v>45821.787344135802</v>
      </c>
      <c r="W870" s="75">
        <v>45821.787344135802</v>
      </c>
    </row>
    <row r="871" spans="1:23" x14ac:dyDescent="0.35">
      <c r="A871">
        <v>2024</v>
      </c>
      <c r="B871" t="s">
        <v>1925</v>
      </c>
      <c r="C871" t="s">
        <v>1926</v>
      </c>
      <c r="D871" t="s">
        <v>38</v>
      </c>
      <c r="E871" t="s">
        <v>173</v>
      </c>
      <c r="F871" t="s">
        <v>173</v>
      </c>
      <c r="G871">
        <v>110</v>
      </c>
      <c r="H871">
        <v>471.75</v>
      </c>
      <c r="I871">
        <v>1317</v>
      </c>
      <c r="J871">
        <v>3354</v>
      </c>
      <c r="K871">
        <v>7000</v>
      </c>
      <c r="L871">
        <v>11130</v>
      </c>
      <c r="M871">
        <v>0</v>
      </c>
      <c r="N871">
        <v>0</v>
      </c>
      <c r="O871">
        <v>0</v>
      </c>
      <c r="P871">
        <v>18130</v>
      </c>
      <c r="Q871" s="75">
        <v>45664.874224537038</v>
      </c>
      <c r="R871">
        <v>0</v>
      </c>
      <c r="S871">
        <v>1</v>
      </c>
      <c r="T871">
        <v>2</v>
      </c>
      <c r="V871" s="75">
        <v>45821.787344135802</v>
      </c>
      <c r="W871" s="75">
        <v>45821.787344135802</v>
      </c>
    </row>
    <row r="872" spans="1:23" x14ac:dyDescent="0.35">
      <c r="A872">
        <v>2024</v>
      </c>
      <c r="B872" t="s">
        <v>1927</v>
      </c>
      <c r="C872" t="s">
        <v>1928</v>
      </c>
      <c r="D872" t="s">
        <v>39</v>
      </c>
      <c r="E872" t="s">
        <v>173</v>
      </c>
      <c r="F872" t="s">
        <v>173</v>
      </c>
      <c r="G872">
        <v>17</v>
      </c>
      <c r="H872">
        <v>31.5</v>
      </c>
      <c r="I872">
        <v>230</v>
      </c>
      <c r="J872">
        <v>284</v>
      </c>
      <c r="K872">
        <v>1800</v>
      </c>
      <c r="L872">
        <v>0</v>
      </c>
      <c r="M872">
        <v>0</v>
      </c>
      <c r="N872">
        <v>0</v>
      </c>
      <c r="O872">
        <v>0</v>
      </c>
      <c r="P872">
        <v>1800</v>
      </c>
      <c r="Q872" s="75">
        <v>45740.940833333334</v>
      </c>
      <c r="R872">
        <v>0</v>
      </c>
      <c r="S872">
        <v>1</v>
      </c>
      <c r="T872">
        <v>3</v>
      </c>
      <c r="V872" s="75">
        <v>45821.787344135802</v>
      </c>
      <c r="W872" s="75">
        <v>45821.787344135802</v>
      </c>
    </row>
    <row r="873" spans="1:23" x14ac:dyDescent="0.35">
      <c r="A873">
        <v>2024</v>
      </c>
      <c r="B873" t="s">
        <v>1929</v>
      </c>
      <c r="C873" t="s">
        <v>1930</v>
      </c>
      <c r="D873" t="s">
        <v>40</v>
      </c>
      <c r="E873" t="s">
        <v>173</v>
      </c>
      <c r="F873" t="s">
        <v>173</v>
      </c>
      <c r="G873">
        <v>43</v>
      </c>
      <c r="H873">
        <v>180.25</v>
      </c>
      <c r="I873">
        <v>1134</v>
      </c>
      <c r="J873">
        <v>1271</v>
      </c>
      <c r="K873">
        <v>552300</v>
      </c>
      <c r="L873">
        <v>48482</v>
      </c>
      <c r="M873">
        <v>0</v>
      </c>
      <c r="N873">
        <v>0</v>
      </c>
      <c r="O873">
        <v>0</v>
      </c>
      <c r="P873">
        <v>600782</v>
      </c>
      <c r="Q873" s="75">
        <v>45734.82880787037</v>
      </c>
      <c r="R873">
        <v>0</v>
      </c>
      <c r="S873">
        <v>1</v>
      </c>
      <c r="T873">
        <v>4</v>
      </c>
      <c r="V873" s="75">
        <v>45821.787344135802</v>
      </c>
      <c r="W873" s="75">
        <v>45821.787344135802</v>
      </c>
    </row>
    <row r="874" spans="1:23" x14ac:dyDescent="0.35">
      <c r="A874">
        <v>2024</v>
      </c>
      <c r="B874" t="s">
        <v>1931</v>
      </c>
      <c r="C874" t="s">
        <v>1932</v>
      </c>
      <c r="D874" t="s">
        <v>38</v>
      </c>
      <c r="E874" t="s">
        <v>173</v>
      </c>
      <c r="F874" t="s">
        <v>173</v>
      </c>
      <c r="G874">
        <v>88</v>
      </c>
      <c r="H874">
        <v>499.75</v>
      </c>
      <c r="I874">
        <v>3243</v>
      </c>
      <c r="J874">
        <v>1396</v>
      </c>
      <c r="K874">
        <v>84050</v>
      </c>
      <c r="L874">
        <v>17390</v>
      </c>
      <c r="M874">
        <v>0</v>
      </c>
      <c r="N874">
        <v>0</v>
      </c>
      <c r="O874">
        <v>0</v>
      </c>
      <c r="P874">
        <v>101440</v>
      </c>
      <c r="Q874" s="75">
        <v>45680.759340277778</v>
      </c>
      <c r="R874">
        <v>0</v>
      </c>
      <c r="S874">
        <v>0</v>
      </c>
      <c r="T874">
        <v>2</v>
      </c>
      <c r="V874" s="75">
        <v>45821.787344135802</v>
      </c>
      <c r="W874" s="75">
        <v>45821.787344135802</v>
      </c>
    </row>
    <row r="875" spans="1:23" x14ac:dyDescent="0.35">
      <c r="A875">
        <v>2024</v>
      </c>
      <c r="B875" t="s">
        <v>1933</v>
      </c>
      <c r="C875" t="s">
        <v>1934</v>
      </c>
      <c r="D875" t="s">
        <v>40</v>
      </c>
      <c r="E875" t="s">
        <v>173</v>
      </c>
      <c r="F875" t="s">
        <v>173</v>
      </c>
      <c r="G875">
        <v>9</v>
      </c>
      <c r="H875">
        <v>72.75</v>
      </c>
      <c r="I875">
        <v>2902</v>
      </c>
      <c r="J875">
        <v>803</v>
      </c>
      <c r="K875">
        <v>3683415</v>
      </c>
      <c r="L875">
        <v>2069497</v>
      </c>
      <c r="M875">
        <v>0</v>
      </c>
      <c r="N875">
        <v>0</v>
      </c>
      <c r="O875">
        <v>0</v>
      </c>
      <c r="P875">
        <v>5752912</v>
      </c>
      <c r="Q875" s="75">
        <v>45715.765914351854</v>
      </c>
      <c r="R875">
        <v>0</v>
      </c>
      <c r="S875">
        <v>0</v>
      </c>
      <c r="T875">
        <v>4</v>
      </c>
      <c r="V875" s="75">
        <v>45821.787344135802</v>
      </c>
      <c r="W875" s="75">
        <v>45821.787344135802</v>
      </c>
    </row>
    <row r="876" spans="1:23" x14ac:dyDescent="0.35">
      <c r="A876">
        <v>2024</v>
      </c>
      <c r="B876" t="s">
        <v>1935</v>
      </c>
      <c r="C876" t="s">
        <v>1936</v>
      </c>
      <c r="D876" t="s">
        <v>40</v>
      </c>
      <c r="E876" t="s">
        <v>173</v>
      </c>
      <c r="F876" t="s">
        <v>173</v>
      </c>
      <c r="G876">
        <v>1</v>
      </c>
      <c r="H876">
        <v>13</v>
      </c>
      <c r="I876">
        <v>83</v>
      </c>
      <c r="J876">
        <v>645</v>
      </c>
      <c r="K876">
        <v>59255</v>
      </c>
      <c r="L876">
        <v>621328</v>
      </c>
      <c r="M876">
        <v>0</v>
      </c>
      <c r="N876">
        <v>0</v>
      </c>
      <c r="O876">
        <v>0</v>
      </c>
      <c r="P876">
        <v>680583</v>
      </c>
      <c r="Q876" s="75">
        <v>45685.662442129629</v>
      </c>
      <c r="R876">
        <v>0</v>
      </c>
      <c r="S876">
        <v>0</v>
      </c>
      <c r="T876">
        <v>4</v>
      </c>
      <c r="V876" s="75">
        <v>45821.787344135802</v>
      </c>
      <c r="W876" s="75">
        <v>45821.787344135802</v>
      </c>
    </row>
    <row r="877" spans="1:23" x14ac:dyDescent="0.35">
      <c r="A877">
        <v>2024</v>
      </c>
      <c r="B877" t="s">
        <v>1937</v>
      </c>
      <c r="C877" t="s">
        <v>1938</v>
      </c>
      <c r="D877" t="s">
        <v>40</v>
      </c>
      <c r="E877" t="s">
        <v>173</v>
      </c>
      <c r="F877" t="s">
        <v>173</v>
      </c>
      <c r="G877">
        <v>2</v>
      </c>
      <c r="H877">
        <v>51</v>
      </c>
      <c r="I877">
        <v>743</v>
      </c>
      <c r="J877">
        <v>875</v>
      </c>
      <c r="K877">
        <v>156650</v>
      </c>
      <c r="L877">
        <v>1146021</v>
      </c>
      <c r="M877">
        <v>0</v>
      </c>
      <c r="N877">
        <v>0</v>
      </c>
      <c r="O877">
        <v>0</v>
      </c>
      <c r="P877">
        <v>1302671</v>
      </c>
      <c r="Q877" s="75">
        <v>45746.827766203707</v>
      </c>
      <c r="R877">
        <v>0</v>
      </c>
      <c r="S877">
        <v>0</v>
      </c>
      <c r="T877">
        <v>4</v>
      </c>
      <c r="V877" s="75">
        <v>45821.787344135802</v>
      </c>
      <c r="W877" s="75">
        <v>45821.787344135802</v>
      </c>
    </row>
    <row r="878" spans="1:23" x14ac:dyDescent="0.35">
      <c r="A878">
        <v>2024</v>
      </c>
      <c r="B878" t="s">
        <v>1939</v>
      </c>
      <c r="C878" t="s">
        <v>1940</v>
      </c>
      <c r="D878" t="s">
        <v>40</v>
      </c>
      <c r="E878" t="s">
        <v>173</v>
      </c>
      <c r="F878" t="s">
        <v>173</v>
      </c>
      <c r="G878">
        <v>4</v>
      </c>
      <c r="H878">
        <v>95.5</v>
      </c>
      <c r="I878">
        <v>778</v>
      </c>
      <c r="J878">
        <v>113</v>
      </c>
      <c r="K878">
        <v>55750</v>
      </c>
      <c r="L878">
        <v>824476</v>
      </c>
      <c r="M878">
        <v>0</v>
      </c>
      <c r="N878">
        <v>0</v>
      </c>
      <c r="O878">
        <v>0</v>
      </c>
      <c r="P878">
        <v>880226</v>
      </c>
      <c r="Q878" s="75">
        <v>45701.892141203702</v>
      </c>
      <c r="R878">
        <v>0</v>
      </c>
      <c r="S878">
        <v>0</v>
      </c>
      <c r="T878">
        <v>4</v>
      </c>
      <c r="V878" s="75">
        <v>45821.787344135802</v>
      </c>
      <c r="W878" s="75">
        <v>45821.787344135802</v>
      </c>
    </row>
    <row r="879" spans="1:23" x14ac:dyDescent="0.35">
      <c r="A879">
        <v>2024</v>
      </c>
      <c r="B879" t="s">
        <v>1941</v>
      </c>
      <c r="C879" t="s">
        <v>1942</v>
      </c>
      <c r="D879" t="s">
        <v>39</v>
      </c>
      <c r="E879" t="s">
        <v>173</v>
      </c>
      <c r="F879" t="s">
        <v>173</v>
      </c>
      <c r="G879">
        <v>5</v>
      </c>
      <c r="H879">
        <v>36.5</v>
      </c>
      <c r="I879">
        <v>369</v>
      </c>
      <c r="J879">
        <v>401</v>
      </c>
      <c r="K879">
        <v>272670</v>
      </c>
      <c r="L879">
        <v>117465</v>
      </c>
      <c r="M879">
        <v>0</v>
      </c>
      <c r="N879">
        <v>0</v>
      </c>
      <c r="O879">
        <v>0</v>
      </c>
      <c r="P879">
        <v>390135</v>
      </c>
      <c r="Q879" s="75">
        <v>45670.602870370371</v>
      </c>
      <c r="R879">
        <v>0</v>
      </c>
      <c r="S879">
        <v>1</v>
      </c>
      <c r="T879">
        <v>3</v>
      </c>
      <c r="V879" s="75">
        <v>45821.787344135802</v>
      </c>
      <c r="W879" s="75">
        <v>45821.787344135802</v>
      </c>
    </row>
    <row r="880" spans="1:23" x14ac:dyDescent="0.35">
      <c r="A880">
        <v>2024</v>
      </c>
      <c r="B880" t="s">
        <v>1943</v>
      </c>
      <c r="C880" t="s">
        <v>1944</v>
      </c>
      <c r="D880" t="s">
        <v>38</v>
      </c>
      <c r="E880" t="s">
        <v>173</v>
      </c>
      <c r="F880" t="s">
        <v>173</v>
      </c>
      <c r="G880">
        <v>40</v>
      </c>
      <c r="H880">
        <v>1782.25</v>
      </c>
      <c r="I880">
        <v>15839</v>
      </c>
      <c r="J880">
        <v>8081</v>
      </c>
      <c r="K880">
        <v>650600</v>
      </c>
      <c r="L880">
        <v>167460</v>
      </c>
      <c r="M880">
        <v>0</v>
      </c>
      <c r="N880">
        <v>0</v>
      </c>
      <c r="O880">
        <v>0</v>
      </c>
      <c r="P880">
        <v>818060</v>
      </c>
      <c r="Q880" s="75">
        <v>45744.690625000003</v>
      </c>
      <c r="R880">
        <v>0</v>
      </c>
      <c r="S880">
        <v>1</v>
      </c>
      <c r="T880">
        <v>2</v>
      </c>
      <c r="V880" s="75">
        <v>45821.787344135802</v>
      </c>
      <c r="W880" s="75">
        <v>45821.787344135802</v>
      </c>
    </row>
    <row r="881" spans="1:23" x14ac:dyDescent="0.35">
      <c r="A881">
        <v>2024</v>
      </c>
      <c r="B881" t="s">
        <v>1945</v>
      </c>
      <c r="C881" t="s">
        <v>1946</v>
      </c>
      <c r="D881" t="s">
        <v>37</v>
      </c>
      <c r="E881" t="s">
        <v>173</v>
      </c>
      <c r="F881" t="s">
        <v>173</v>
      </c>
      <c r="G881">
        <v>34</v>
      </c>
      <c r="H881">
        <v>21</v>
      </c>
      <c r="I881">
        <v>106</v>
      </c>
      <c r="J881">
        <v>105</v>
      </c>
      <c r="K881">
        <v>258249</v>
      </c>
      <c r="L881">
        <v>165100</v>
      </c>
      <c r="M881">
        <v>0</v>
      </c>
      <c r="N881">
        <v>0</v>
      </c>
      <c r="O881">
        <v>0</v>
      </c>
      <c r="P881">
        <v>423349</v>
      </c>
      <c r="Q881" s="75">
        <v>45742.535578703704</v>
      </c>
      <c r="R881">
        <v>0</v>
      </c>
      <c r="S881">
        <v>0</v>
      </c>
      <c r="T881">
        <v>1</v>
      </c>
      <c r="V881" s="75">
        <v>45821.787344135802</v>
      </c>
      <c r="W881" s="75">
        <v>45821.787344135802</v>
      </c>
    </row>
    <row r="882" spans="1:23" x14ac:dyDescent="0.35">
      <c r="A882">
        <v>2024</v>
      </c>
      <c r="B882" t="s">
        <v>1947</v>
      </c>
      <c r="C882" t="s">
        <v>1948</v>
      </c>
      <c r="D882" t="s">
        <v>40</v>
      </c>
      <c r="E882" t="s">
        <v>173</v>
      </c>
      <c r="F882" t="s">
        <v>173</v>
      </c>
      <c r="G882">
        <v>16</v>
      </c>
      <c r="H882">
        <v>78.75</v>
      </c>
      <c r="I882">
        <v>452</v>
      </c>
      <c r="J882">
        <v>1451</v>
      </c>
      <c r="K882">
        <v>1294711</v>
      </c>
      <c r="L882">
        <v>870376</v>
      </c>
      <c r="M882">
        <v>0</v>
      </c>
      <c r="N882">
        <v>0</v>
      </c>
      <c r="O882">
        <v>0</v>
      </c>
      <c r="P882">
        <v>2165087</v>
      </c>
      <c r="Q882" s="75">
        <v>45734.699247685188</v>
      </c>
      <c r="R882">
        <v>0</v>
      </c>
      <c r="S882">
        <v>0</v>
      </c>
      <c r="T882">
        <v>4</v>
      </c>
      <c r="V882" s="75">
        <v>45821.787344135802</v>
      </c>
      <c r="W882" s="75">
        <v>45821.787344135802</v>
      </c>
    </row>
    <row r="883" spans="1:23" x14ac:dyDescent="0.35">
      <c r="A883">
        <v>2024</v>
      </c>
      <c r="B883" t="s">
        <v>1949</v>
      </c>
      <c r="C883" t="s">
        <v>1950</v>
      </c>
      <c r="D883" t="s">
        <v>38</v>
      </c>
      <c r="E883" t="s">
        <v>173</v>
      </c>
      <c r="F883" t="s">
        <v>173</v>
      </c>
      <c r="G883">
        <v>10</v>
      </c>
      <c r="H883">
        <v>575</v>
      </c>
      <c r="I883">
        <v>177</v>
      </c>
      <c r="J883">
        <v>10</v>
      </c>
      <c r="K883">
        <v>4200</v>
      </c>
      <c r="L883">
        <v>20905</v>
      </c>
      <c r="M883">
        <v>0</v>
      </c>
      <c r="N883">
        <v>0</v>
      </c>
      <c r="O883">
        <v>0</v>
      </c>
      <c r="P883">
        <v>25105</v>
      </c>
      <c r="Q883" s="75">
        <v>45692.625324074077</v>
      </c>
      <c r="R883">
        <v>0</v>
      </c>
      <c r="S883">
        <v>0</v>
      </c>
      <c r="T883">
        <v>2</v>
      </c>
      <c r="V883" s="75">
        <v>45821.787344135802</v>
      </c>
      <c r="W883" s="75">
        <v>45821.787344135802</v>
      </c>
    </row>
    <row r="884" spans="1:23" x14ac:dyDescent="0.35">
      <c r="A884">
        <v>2024</v>
      </c>
      <c r="B884" t="s">
        <v>1951</v>
      </c>
      <c r="C884" t="s">
        <v>1952</v>
      </c>
      <c r="D884" t="s">
        <v>38</v>
      </c>
      <c r="E884" t="s">
        <v>173</v>
      </c>
      <c r="F884" t="s">
        <v>173</v>
      </c>
      <c r="G884">
        <v>315</v>
      </c>
      <c r="H884">
        <v>2981.5</v>
      </c>
      <c r="I884">
        <v>22221</v>
      </c>
      <c r="J884">
        <v>14417</v>
      </c>
      <c r="K884">
        <v>48400</v>
      </c>
      <c r="L884">
        <v>89590</v>
      </c>
      <c r="M884">
        <v>0</v>
      </c>
      <c r="N884">
        <v>0</v>
      </c>
      <c r="O884">
        <v>0</v>
      </c>
      <c r="P884">
        <v>137990</v>
      </c>
      <c r="Q884" s="75">
        <v>45747.840266203704</v>
      </c>
      <c r="R884">
        <v>0</v>
      </c>
      <c r="S884">
        <v>1</v>
      </c>
      <c r="T884">
        <v>2</v>
      </c>
      <c r="V884" s="75">
        <v>45821.787344135802</v>
      </c>
      <c r="W884" s="75">
        <v>45821.787344135802</v>
      </c>
    </row>
    <row r="885" spans="1:23" x14ac:dyDescent="0.35">
      <c r="A885">
        <v>2024</v>
      </c>
      <c r="B885" t="s">
        <v>1953</v>
      </c>
      <c r="C885" t="s">
        <v>1954</v>
      </c>
      <c r="D885" t="s">
        <v>37</v>
      </c>
      <c r="E885" t="s">
        <v>173</v>
      </c>
      <c r="F885" t="s">
        <v>173</v>
      </c>
      <c r="G885">
        <v>33</v>
      </c>
      <c r="H885">
        <v>564</v>
      </c>
      <c r="I885">
        <v>3299</v>
      </c>
      <c r="J885">
        <v>3016</v>
      </c>
      <c r="K885">
        <v>3200</v>
      </c>
      <c r="L885">
        <v>5651619</v>
      </c>
      <c r="M885">
        <v>0</v>
      </c>
      <c r="N885">
        <v>0</v>
      </c>
      <c r="O885">
        <v>0</v>
      </c>
      <c r="P885">
        <v>5654819</v>
      </c>
      <c r="Q885" s="75">
        <v>45743.928842592592</v>
      </c>
      <c r="R885">
        <v>0</v>
      </c>
      <c r="S885">
        <v>0</v>
      </c>
      <c r="T885">
        <v>6</v>
      </c>
      <c r="V885" s="75">
        <v>45821.787344135802</v>
      </c>
      <c r="W885" s="75">
        <v>45821.787344135802</v>
      </c>
    </row>
    <row r="886" spans="1:23" x14ac:dyDescent="0.35">
      <c r="A886">
        <v>2024</v>
      </c>
      <c r="B886" t="s">
        <v>1955</v>
      </c>
      <c r="C886" t="s">
        <v>1956</v>
      </c>
      <c r="D886" t="s">
        <v>44</v>
      </c>
      <c r="E886" t="s">
        <v>173</v>
      </c>
      <c r="F886" t="s">
        <v>173</v>
      </c>
      <c r="G886">
        <v>8</v>
      </c>
      <c r="H886">
        <v>63.5</v>
      </c>
      <c r="I886">
        <v>123</v>
      </c>
      <c r="J886">
        <v>916</v>
      </c>
      <c r="K886">
        <v>569547</v>
      </c>
      <c r="L886">
        <v>811005</v>
      </c>
      <c r="M886">
        <v>0</v>
      </c>
      <c r="N886">
        <v>0</v>
      </c>
      <c r="O886">
        <v>0</v>
      </c>
      <c r="P886">
        <v>1380552</v>
      </c>
      <c r="Q886" s="75">
        <v>45694.842199074075</v>
      </c>
      <c r="R886">
        <v>0</v>
      </c>
      <c r="S886">
        <v>0</v>
      </c>
      <c r="T886">
        <v>8</v>
      </c>
      <c r="V886" s="75">
        <v>45821.787344135802</v>
      </c>
      <c r="W886" s="75">
        <v>45821.787344135802</v>
      </c>
    </row>
    <row r="887" spans="1:23" x14ac:dyDescent="0.35">
      <c r="A887">
        <v>2024</v>
      </c>
      <c r="B887" t="s">
        <v>1957</v>
      </c>
      <c r="C887" t="s">
        <v>1958</v>
      </c>
      <c r="D887" t="s">
        <v>40</v>
      </c>
      <c r="E887" t="s">
        <v>173</v>
      </c>
      <c r="F887" t="s">
        <v>173</v>
      </c>
      <c r="G887">
        <v>1</v>
      </c>
      <c r="H887">
        <v>19</v>
      </c>
      <c r="I887">
        <v>64</v>
      </c>
      <c r="J887">
        <v>5</v>
      </c>
      <c r="K887">
        <v>20000</v>
      </c>
      <c r="L887">
        <v>43495</v>
      </c>
      <c r="M887">
        <v>0</v>
      </c>
      <c r="N887">
        <v>0</v>
      </c>
      <c r="O887">
        <v>0</v>
      </c>
      <c r="P887">
        <v>63495</v>
      </c>
      <c r="Q887" s="75">
        <v>45696.691655092596</v>
      </c>
      <c r="R887">
        <v>0</v>
      </c>
      <c r="S887">
        <v>0</v>
      </c>
      <c r="T887">
        <v>4</v>
      </c>
      <c r="V887" s="75">
        <v>45821.787344135802</v>
      </c>
      <c r="W887" s="75">
        <v>45821.787344135802</v>
      </c>
    </row>
    <row r="888" spans="1:23" x14ac:dyDescent="0.35">
      <c r="A888">
        <v>2024</v>
      </c>
      <c r="B888" t="s">
        <v>1959</v>
      </c>
      <c r="C888" t="s">
        <v>1960</v>
      </c>
      <c r="D888" t="s">
        <v>39</v>
      </c>
      <c r="E888" t="s">
        <v>173</v>
      </c>
      <c r="F888" t="s">
        <v>173</v>
      </c>
      <c r="G888">
        <v>140</v>
      </c>
      <c r="H888">
        <v>1281.25</v>
      </c>
      <c r="I888">
        <v>14351</v>
      </c>
      <c r="J888">
        <v>8062</v>
      </c>
      <c r="K888">
        <v>55067</v>
      </c>
      <c r="L888">
        <v>110764</v>
      </c>
      <c r="M888">
        <v>0</v>
      </c>
      <c r="N888">
        <v>0</v>
      </c>
      <c r="O888">
        <v>0</v>
      </c>
      <c r="P888">
        <v>165831</v>
      </c>
      <c r="Q888" s="75">
        <v>45741.788124999999</v>
      </c>
      <c r="R888">
        <v>0</v>
      </c>
      <c r="S888">
        <v>1</v>
      </c>
      <c r="T888">
        <v>3</v>
      </c>
      <c r="V888" s="75">
        <v>45821.787344135802</v>
      </c>
      <c r="W888" s="75">
        <v>45821.787344135802</v>
      </c>
    </row>
    <row r="889" spans="1:23" x14ac:dyDescent="0.35">
      <c r="A889">
        <v>2024</v>
      </c>
      <c r="B889" t="s">
        <v>1961</v>
      </c>
      <c r="C889" t="s">
        <v>1962</v>
      </c>
      <c r="D889" t="s">
        <v>37</v>
      </c>
      <c r="E889" t="s">
        <v>173</v>
      </c>
      <c r="F889" t="s">
        <v>173</v>
      </c>
      <c r="G889">
        <v>43</v>
      </c>
      <c r="H889">
        <v>156.75</v>
      </c>
      <c r="I889">
        <v>627</v>
      </c>
      <c r="J889">
        <v>881</v>
      </c>
      <c r="K889">
        <v>251700</v>
      </c>
      <c r="L889">
        <v>4500</v>
      </c>
      <c r="M889">
        <v>0</v>
      </c>
      <c r="N889">
        <v>0</v>
      </c>
      <c r="O889">
        <v>0</v>
      </c>
      <c r="P889">
        <v>256200</v>
      </c>
      <c r="Q889" s="75">
        <v>45747.833912037036</v>
      </c>
      <c r="R889">
        <v>0</v>
      </c>
      <c r="S889">
        <v>0</v>
      </c>
      <c r="T889">
        <v>1</v>
      </c>
      <c r="V889" s="75">
        <v>45821.787344135802</v>
      </c>
      <c r="W889" s="75">
        <v>45821.787344135802</v>
      </c>
    </row>
    <row r="890" spans="1:23" x14ac:dyDescent="0.35">
      <c r="A890">
        <v>2024</v>
      </c>
      <c r="B890" t="s">
        <v>1963</v>
      </c>
      <c r="C890" t="s">
        <v>1964</v>
      </c>
      <c r="D890" t="s">
        <v>40</v>
      </c>
      <c r="E890" t="s">
        <v>173</v>
      </c>
      <c r="F890" t="s">
        <v>173</v>
      </c>
      <c r="G890">
        <v>92</v>
      </c>
      <c r="H890">
        <v>1115.5</v>
      </c>
      <c r="I890">
        <v>10092</v>
      </c>
      <c r="J890">
        <v>9320</v>
      </c>
      <c r="K890">
        <v>25000</v>
      </c>
      <c r="L890">
        <v>160364.75</v>
      </c>
      <c r="M890">
        <v>0</v>
      </c>
      <c r="N890">
        <v>0</v>
      </c>
      <c r="O890">
        <v>0</v>
      </c>
      <c r="P890">
        <v>185364.75</v>
      </c>
      <c r="Q890" s="75">
        <v>45716.842326388891</v>
      </c>
      <c r="R890">
        <v>0</v>
      </c>
      <c r="S890">
        <v>1</v>
      </c>
      <c r="T890">
        <v>4</v>
      </c>
      <c r="V890" s="75">
        <v>45821.787344135802</v>
      </c>
      <c r="W890" s="75">
        <v>45821.787344135802</v>
      </c>
    </row>
    <row r="891" spans="1:23" x14ac:dyDescent="0.35">
      <c r="A891">
        <v>2024</v>
      </c>
      <c r="B891" t="s">
        <v>1965</v>
      </c>
      <c r="C891" t="s">
        <v>1966</v>
      </c>
      <c r="D891" t="s">
        <v>39</v>
      </c>
      <c r="E891" t="s">
        <v>173</v>
      </c>
      <c r="F891" t="s">
        <v>173</v>
      </c>
      <c r="G891">
        <v>6795</v>
      </c>
      <c r="H891">
        <v>9104.5</v>
      </c>
      <c r="I891">
        <v>3344</v>
      </c>
      <c r="J891">
        <v>2815</v>
      </c>
      <c r="K891">
        <v>97400</v>
      </c>
      <c r="L891">
        <v>42799</v>
      </c>
      <c r="M891">
        <v>0</v>
      </c>
      <c r="N891">
        <v>0</v>
      </c>
      <c r="O891">
        <v>0</v>
      </c>
      <c r="P891">
        <v>140199</v>
      </c>
      <c r="Q891" s="75">
        <v>45747.802442129629</v>
      </c>
      <c r="R891">
        <v>0</v>
      </c>
      <c r="S891">
        <v>1</v>
      </c>
      <c r="T891">
        <v>3</v>
      </c>
      <c r="V891" s="75">
        <v>45821.787344135802</v>
      </c>
      <c r="W891" s="75">
        <v>45821.787344135802</v>
      </c>
    </row>
    <row r="892" spans="1:23" x14ac:dyDescent="0.35">
      <c r="A892">
        <v>2024</v>
      </c>
      <c r="B892" t="s">
        <v>1967</v>
      </c>
      <c r="C892" t="s">
        <v>1968</v>
      </c>
      <c r="D892" t="s">
        <v>38</v>
      </c>
      <c r="E892" t="s">
        <v>352</v>
      </c>
      <c r="F892" t="s">
        <v>170</v>
      </c>
      <c r="G892">
        <v>46</v>
      </c>
      <c r="H892">
        <v>363.75</v>
      </c>
      <c r="I892">
        <v>8367</v>
      </c>
      <c r="J892">
        <v>7121</v>
      </c>
      <c r="K892">
        <v>50000</v>
      </c>
      <c r="L892">
        <v>5625</v>
      </c>
      <c r="M892">
        <v>0</v>
      </c>
      <c r="N892">
        <v>0</v>
      </c>
      <c r="O892">
        <v>72500</v>
      </c>
      <c r="P892">
        <v>128125</v>
      </c>
      <c r="Q892" s="75">
        <v>45720.93409722222</v>
      </c>
      <c r="R892">
        <v>1</v>
      </c>
      <c r="S892">
        <v>1</v>
      </c>
      <c r="T892">
        <v>2</v>
      </c>
      <c r="V892" s="75">
        <v>45821.787344135802</v>
      </c>
      <c r="W892" s="75">
        <v>45821.787344135802</v>
      </c>
    </row>
    <row r="893" spans="1:23" x14ac:dyDescent="0.35">
      <c r="A893">
        <v>2024</v>
      </c>
      <c r="B893" t="s">
        <v>1969</v>
      </c>
      <c r="C893" t="s">
        <v>1970</v>
      </c>
      <c r="D893" t="s">
        <v>37</v>
      </c>
      <c r="E893" t="s">
        <v>121</v>
      </c>
      <c r="F893" t="s">
        <v>126</v>
      </c>
      <c r="G893">
        <v>230</v>
      </c>
      <c r="H893">
        <v>400.75</v>
      </c>
      <c r="I893">
        <v>1083</v>
      </c>
      <c r="J893">
        <v>6093</v>
      </c>
      <c r="K893">
        <v>0</v>
      </c>
      <c r="L893">
        <v>0</v>
      </c>
      <c r="M893">
        <v>0</v>
      </c>
      <c r="N893">
        <v>0</v>
      </c>
      <c r="O893">
        <v>3142101</v>
      </c>
      <c r="P893">
        <v>3142101</v>
      </c>
      <c r="Q893" s="75">
        <v>45741.850393518522</v>
      </c>
      <c r="R893">
        <v>1</v>
      </c>
      <c r="S893">
        <v>1</v>
      </c>
      <c r="T893">
        <v>1</v>
      </c>
      <c r="U893">
        <v>1</v>
      </c>
      <c r="V893" s="75">
        <v>45821.787344135802</v>
      </c>
      <c r="W893" s="75">
        <v>45821.787344135802</v>
      </c>
    </row>
    <row r="894" spans="1:23" x14ac:dyDescent="0.35">
      <c r="A894">
        <v>2024</v>
      </c>
      <c r="B894" t="s">
        <v>1971</v>
      </c>
      <c r="C894" t="s">
        <v>1972</v>
      </c>
      <c r="D894" t="s">
        <v>38</v>
      </c>
      <c r="E894" t="s">
        <v>121</v>
      </c>
      <c r="F894" t="s">
        <v>126</v>
      </c>
      <c r="G894">
        <v>340</v>
      </c>
      <c r="H894">
        <v>4019</v>
      </c>
      <c r="I894">
        <v>22668</v>
      </c>
      <c r="J894">
        <v>19560</v>
      </c>
      <c r="K894">
        <v>1205542.1200000001</v>
      </c>
      <c r="L894">
        <v>120680</v>
      </c>
      <c r="M894">
        <v>0</v>
      </c>
      <c r="N894">
        <v>0</v>
      </c>
      <c r="O894">
        <v>81500</v>
      </c>
      <c r="P894">
        <v>1407722.12</v>
      </c>
      <c r="Q894" s="75">
        <v>45698.705833333333</v>
      </c>
      <c r="R894">
        <v>1</v>
      </c>
      <c r="S894">
        <v>1</v>
      </c>
      <c r="T894">
        <v>2</v>
      </c>
      <c r="U894">
        <v>2</v>
      </c>
      <c r="V894" s="75">
        <v>45821.787344135802</v>
      </c>
      <c r="W894" s="75">
        <v>45821.787344135802</v>
      </c>
    </row>
    <row r="895" spans="1:23" x14ac:dyDescent="0.35">
      <c r="A895">
        <v>2024</v>
      </c>
      <c r="B895" t="s">
        <v>1973</v>
      </c>
      <c r="C895" t="s">
        <v>1974</v>
      </c>
      <c r="D895" t="s">
        <v>38</v>
      </c>
      <c r="E895" t="s">
        <v>209</v>
      </c>
      <c r="F895" t="s">
        <v>170</v>
      </c>
      <c r="G895">
        <v>26</v>
      </c>
      <c r="H895">
        <v>180.5</v>
      </c>
      <c r="I895">
        <v>2017</v>
      </c>
      <c r="J895">
        <v>1072</v>
      </c>
      <c r="K895">
        <v>0</v>
      </c>
      <c r="L895">
        <v>7019</v>
      </c>
      <c r="M895">
        <v>0</v>
      </c>
      <c r="N895">
        <v>0</v>
      </c>
      <c r="O895">
        <v>10000</v>
      </c>
      <c r="P895">
        <v>17019</v>
      </c>
      <c r="Q895" s="75">
        <v>45728.878634259258</v>
      </c>
      <c r="R895">
        <v>1</v>
      </c>
      <c r="S895">
        <v>0</v>
      </c>
      <c r="T895">
        <v>2</v>
      </c>
      <c r="V895" s="75">
        <v>45821.787344135802</v>
      </c>
      <c r="W895" s="75">
        <v>45821.787344135802</v>
      </c>
    </row>
    <row r="896" spans="1:23" x14ac:dyDescent="0.35">
      <c r="A896">
        <v>2024</v>
      </c>
      <c r="B896" t="s">
        <v>1975</v>
      </c>
      <c r="C896" t="s">
        <v>1976</v>
      </c>
      <c r="D896" t="s">
        <v>37</v>
      </c>
      <c r="E896" t="s">
        <v>121</v>
      </c>
      <c r="F896" t="s">
        <v>126</v>
      </c>
      <c r="G896">
        <v>259</v>
      </c>
      <c r="H896">
        <v>471.5</v>
      </c>
      <c r="I896">
        <v>11640</v>
      </c>
      <c r="J896">
        <v>39274</v>
      </c>
      <c r="K896">
        <v>0</v>
      </c>
      <c r="L896">
        <v>11413</v>
      </c>
      <c r="M896">
        <v>0</v>
      </c>
      <c r="N896">
        <v>0</v>
      </c>
      <c r="O896">
        <v>4266681</v>
      </c>
      <c r="P896">
        <v>4278094</v>
      </c>
      <c r="Q896" s="75">
        <v>45743.968159722222</v>
      </c>
      <c r="R896">
        <v>1</v>
      </c>
      <c r="S896">
        <v>1</v>
      </c>
      <c r="T896">
        <v>6</v>
      </c>
      <c r="U896">
        <v>6</v>
      </c>
      <c r="V896" s="75">
        <v>45821.787344135802</v>
      </c>
      <c r="W896" s="75">
        <v>45821.787344135802</v>
      </c>
    </row>
    <row r="897" spans="1:23" x14ac:dyDescent="0.35">
      <c r="A897">
        <v>2024</v>
      </c>
      <c r="B897" t="s">
        <v>1977</v>
      </c>
      <c r="C897" t="s">
        <v>1978</v>
      </c>
      <c r="D897" t="s">
        <v>40</v>
      </c>
      <c r="E897" t="s">
        <v>209</v>
      </c>
      <c r="F897" t="s">
        <v>170</v>
      </c>
      <c r="G897">
        <v>3</v>
      </c>
      <c r="H897">
        <v>35.5</v>
      </c>
      <c r="I897">
        <v>401</v>
      </c>
      <c r="J897">
        <v>0</v>
      </c>
      <c r="K897">
        <v>309599</v>
      </c>
      <c r="L897">
        <v>252265</v>
      </c>
      <c r="M897">
        <v>0</v>
      </c>
      <c r="N897">
        <v>0</v>
      </c>
      <c r="O897">
        <v>278498</v>
      </c>
      <c r="P897">
        <v>840362</v>
      </c>
      <c r="Q897" s="75">
        <v>45676.799178240741</v>
      </c>
      <c r="R897">
        <v>1</v>
      </c>
      <c r="S897">
        <v>0</v>
      </c>
      <c r="T897">
        <v>4</v>
      </c>
      <c r="V897" s="75">
        <v>45821.787344135802</v>
      </c>
      <c r="W897" s="75">
        <v>45821.787344135802</v>
      </c>
    </row>
    <row r="898" spans="1:23" x14ac:dyDescent="0.35">
      <c r="A898">
        <v>2024</v>
      </c>
      <c r="B898" t="s">
        <v>1979</v>
      </c>
      <c r="C898" t="s">
        <v>1980</v>
      </c>
      <c r="D898" t="s">
        <v>37</v>
      </c>
      <c r="E898" t="s">
        <v>121</v>
      </c>
      <c r="F898" t="s">
        <v>126</v>
      </c>
      <c r="G898">
        <v>1233</v>
      </c>
      <c r="H898">
        <v>8124.5</v>
      </c>
      <c r="I898">
        <v>37059</v>
      </c>
      <c r="J898">
        <v>105526</v>
      </c>
      <c r="K898">
        <v>0</v>
      </c>
      <c r="L898">
        <v>0</v>
      </c>
      <c r="M898">
        <v>0</v>
      </c>
      <c r="N898">
        <v>0</v>
      </c>
      <c r="O898">
        <v>10024088.4</v>
      </c>
      <c r="P898">
        <v>10024088.4</v>
      </c>
      <c r="Q898" s="75">
        <v>45716.637939814813</v>
      </c>
      <c r="R898">
        <v>1</v>
      </c>
      <c r="S898">
        <v>1</v>
      </c>
      <c r="T898">
        <v>1</v>
      </c>
      <c r="U898">
        <v>1</v>
      </c>
      <c r="V898" s="75">
        <v>45821.787344135802</v>
      </c>
      <c r="W898" s="75">
        <v>45821.787344135802</v>
      </c>
    </row>
    <row r="899" spans="1:23" x14ac:dyDescent="0.35">
      <c r="A899">
        <v>2024</v>
      </c>
      <c r="B899" t="s">
        <v>1981</v>
      </c>
      <c r="C899" t="s">
        <v>1982</v>
      </c>
      <c r="D899" t="s">
        <v>37</v>
      </c>
      <c r="E899" t="s">
        <v>121</v>
      </c>
      <c r="F899" t="s">
        <v>126</v>
      </c>
      <c r="G899">
        <v>26</v>
      </c>
      <c r="H899">
        <v>239.75</v>
      </c>
      <c r="I899">
        <v>978</v>
      </c>
      <c r="J899">
        <v>2204</v>
      </c>
      <c r="K899">
        <v>5406650</v>
      </c>
      <c r="L899">
        <v>693369</v>
      </c>
      <c r="M899">
        <v>0</v>
      </c>
      <c r="N899">
        <v>0</v>
      </c>
      <c r="O899">
        <v>453000</v>
      </c>
      <c r="P899">
        <v>6553019</v>
      </c>
      <c r="Q899" s="75">
        <v>45745.82885416667</v>
      </c>
      <c r="R899">
        <v>1</v>
      </c>
      <c r="S899">
        <v>1</v>
      </c>
      <c r="T899">
        <v>7</v>
      </c>
      <c r="U899">
        <v>7</v>
      </c>
      <c r="V899" s="75">
        <v>45821.787344135802</v>
      </c>
      <c r="W899" s="75">
        <v>45821.787344135802</v>
      </c>
    </row>
    <row r="900" spans="1:23" x14ac:dyDescent="0.35">
      <c r="A900">
        <v>2024</v>
      </c>
      <c r="B900" t="s">
        <v>1983</v>
      </c>
      <c r="C900" t="s">
        <v>1984</v>
      </c>
      <c r="D900" t="s">
        <v>37</v>
      </c>
      <c r="E900" t="s">
        <v>121</v>
      </c>
      <c r="F900" t="s">
        <v>126</v>
      </c>
      <c r="G900">
        <v>456</v>
      </c>
      <c r="H900">
        <v>641.29999999999995</v>
      </c>
      <c r="I900">
        <v>56791</v>
      </c>
      <c r="J900">
        <v>232853</v>
      </c>
      <c r="K900">
        <v>8262916</v>
      </c>
      <c r="L900">
        <v>5431637</v>
      </c>
      <c r="M900">
        <v>0</v>
      </c>
      <c r="N900">
        <v>0</v>
      </c>
      <c r="O900">
        <v>829760</v>
      </c>
      <c r="P900">
        <v>14524313</v>
      </c>
      <c r="Q900" s="75">
        <v>45698.88453703704</v>
      </c>
      <c r="R900">
        <v>1</v>
      </c>
      <c r="S900">
        <v>1</v>
      </c>
      <c r="T900">
        <v>1</v>
      </c>
      <c r="U900">
        <v>1</v>
      </c>
      <c r="V900" s="75">
        <v>45821.787344135802</v>
      </c>
      <c r="W900" s="75">
        <v>45821.787344135802</v>
      </c>
    </row>
    <row r="901" spans="1:23" x14ac:dyDescent="0.35">
      <c r="A901">
        <v>2024</v>
      </c>
      <c r="B901" t="s">
        <v>1985</v>
      </c>
      <c r="C901" t="s">
        <v>1986</v>
      </c>
      <c r="D901" t="s">
        <v>38</v>
      </c>
      <c r="E901" t="s">
        <v>121</v>
      </c>
      <c r="F901" t="s">
        <v>126</v>
      </c>
      <c r="G901">
        <v>718</v>
      </c>
      <c r="H901">
        <v>6079</v>
      </c>
      <c r="I901">
        <v>43289</v>
      </c>
      <c r="J901">
        <v>109108</v>
      </c>
      <c r="K901">
        <v>1235500</v>
      </c>
      <c r="L901">
        <v>734351.25</v>
      </c>
      <c r="M901">
        <v>0</v>
      </c>
      <c r="N901">
        <v>0</v>
      </c>
      <c r="O901">
        <v>284000</v>
      </c>
      <c r="P901">
        <v>2253851.25</v>
      </c>
      <c r="Q901" s="75">
        <v>45734.781875000001</v>
      </c>
      <c r="R901">
        <v>1</v>
      </c>
      <c r="S901">
        <v>1</v>
      </c>
      <c r="T901">
        <v>2</v>
      </c>
      <c r="U901">
        <v>2</v>
      </c>
      <c r="V901" s="75">
        <v>45821.787344135802</v>
      </c>
      <c r="W901" s="75">
        <v>45821.787344135802</v>
      </c>
    </row>
    <row r="902" spans="1:23" x14ac:dyDescent="0.35">
      <c r="A902">
        <v>2024</v>
      </c>
      <c r="B902" t="s">
        <v>1987</v>
      </c>
      <c r="C902" t="s">
        <v>1988</v>
      </c>
      <c r="D902" t="s">
        <v>38</v>
      </c>
      <c r="E902" t="s">
        <v>214</v>
      </c>
      <c r="F902" t="s">
        <v>170</v>
      </c>
      <c r="G902">
        <v>15</v>
      </c>
      <c r="H902">
        <v>244</v>
      </c>
      <c r="I902">
        <v>2034</v>
      </c>
      <c r="J902">
        <v>1446</v>
      </c>
      <c r="K902">
        <v>19</v>
      </c>
      <c r="L902">
        <v>0</v>
      </c>
      <c r="M902">
        <v>0</v>
      </c>
      <c r="N902">
        <v>0</v>
      </c>
      <c r="O902">
        <v>20000</v>
      </c>
      <c r="P902">
        <v>20019</v>
      </c>
      <c r="Q902" s="75">
        <v>45671.658391203702</v>
      </c>
      <c r="R902">
        <v>1</v>
      </c>
      <c r="S902">
        <v>1</v>
      </c>
      <c r="T902">
        <v>2</v>
      </c>
      <c r="V902" s="75">
        <v>45821.787344135802</v>
      </c>
      <c r="W902" s="75">
        <v>45821.787344135802</v>
      </c>
    </row>
    <row r="903" spans="1:23" x14ac:dyDescent="0.35">
      <c r="A903">
        <v>2024</v>
      </c>
      <c r="B903" t="s">
        <v>1989</v>
      </c>
      <c r="C903" t="s">
        <v>1990</v>
      </c>
      <c r="D903" t="s">
        <v>38</v>
      </c>
      <c r="E903" t="s">
        <v>121</v>
      </c>
      <c r="F903" t="s">
        <v>126</v>
      </c>
      <c r="G903">
        <v>640</v>
      </c>
      <c r="H903">
        <v>4046.75</v>
      </c>
      <c r="I903">
        <v>10797</v>
      </c>
      <c r="J903">
        <v>61132</v>
      </c>
      <c r="K903">
        <v>96250</v>
      </c>
      <c r="L903">
        <v>148596.25</v>
      </c>
      <c r="M903">
        <v>0</v>
      </c>
      <c r="N903">
        <v>0</v>
      </c>
      <c r="O903">
        <v>59100</v>
      </c>
      <c r="P903">
        <v>303946.25</v>
      </c>
      <c r="Q903" s="75">
        <v>45747.169456018521</v>
      </c>
      <c r="R903">
        <v>1</v>
      </c>
      <c r="S903">
        <v>1</v>
      </c>
      <c r="T903">
        <v>2</v>
      </c>
      <c r="U903">
        <v>2</v>
      </c>
      <c r="V903" s="75">
        <v>45821.787344135802</v>
      </c>
      <c r="W903" s="75">
        <v>45821.787344135802</v>
      </c>
    </row>
    <row r="904" spans="1:23" x14ac:dyDescent="0.35">
      <c r="A904">
        <v>2024</v>
      </c>
      <c r="B904" t="s">
        <v>1991</v>
      </c>
      <c r="C904" t="s">
        <v>1992</v>
      </c>
      <c r="D904" t="s">
        <v>37</v>
      </c>
      <c r="E904" t="s">
        <v>121</v>
      </c>
      <c r="F904" t="s">
        <v>126</v>
      </c>
      <c r="G904">
        <v>51</v>
      </c>
      <c r="H904">
        <v>87.25</v>
      </c>
      <c r="I904">
        <v>553</v>
      </c>
      <c r="J904">
        <v>4541</v>
      </c>
      <c r="K904">
        <v>0</v>
      </c>
      <c r="L904">
        <v>0</v>
      </c>
      <c r="M904">
        <v>0</v>
      </c>
      <c r="N904">
        <v>0</v>
      </c>
      <c r="O904">
        <v>2306098</v>
      </c>
      <c r="P904">
        <v>2306098</v>
      </c>
      <c r="Q904" s="75">
        <v>45739.878622685188</v>
      </c>
      <c r="R904">
        <v>1</v>
      </c>
      <c r="S904">
        <v>0</v>
      </c>
      <c r="T904">
        <v>1</v>
      </c>
      <c r="U904">
        <v>1</v>
      </c>
      <c r="V904" s="75">
        <v>45821.787344135802</v>
      </c>
      <c r="W904" s="75">
        <v>45821.787344135802</v>
      </c>
    </row>
    <row r="905" spans="1:23" x14ac:dyDescent="0.35">
      <c r="A905">
        <v>2024</v>
      </c>
      <c r="B905" t="s">
        <v>1993</v>
      </c>
      <c r="C905" t="s">
        <v>1994</v>
      </c>
      <c r="D905" t="s">
        <v>38</v>
      </c>
      <c r="E905" t="s">
        <v>121</v>
      </c>
      <c r="F905" t="s">
        <v>126</v>
      </c>
      <c r="G905">
        <v>1635</v>
      </c>
      <c r="H905">
        <v>6807.5</v>
      </c>
      <c r="I905">
        <v>42357</v>
      </c>
      <c r="J905">
        <v>69166</v>
      </c>
      <c r="K905">
        <v>646250</v>
      </c>
      <c r="L905">
        <v>1243087</v>
      </c>
      <c r="M905">
        <v>0</v>
      </c>
      <c r="N905">
        <v>0</v>
      </c>
      <c r="O905">
        <v>895361</v>
      </c>
      <c r="P905">
        <v>2784698</v>
      </c>
      <c r="Q905" s="75">
        <v>45743.694351851853</v>
      </c>
      <c r="R905">
        <v>1</v>
      </c>
      <c r="S905">
        <v>1</v>
      </c>
      <c r="T905">
        <v>2</v>
      </c>
      <c r="U905">
        <v>2</v>
      </c>
      <c r="V905" s="75">
        <v>45821.787344135802</v>
      </c>
      <c r="W905" s="75">
        <v>45821.787344135802</v>
      </c>
    </row>
    <row r="906" spans="1:23" x14ac:dyDescent="0.35">
      <c r="A906">
        <v>2024</v>
      </c>
      <c r="B906" t="s">
        <v>1995</v>
      </c>
      <c r="C906" t="s">
        <v>1996</v>
      </c>
      <c r="D906" t="s">
        <v>40</v>
      </c>
      <c r="E906" t="s">
        <v>563</v>
      </c>
      <c r="F906" t="s">
        <v>170</v>
      </c>
      <c r="G906">
        <v>7</v>
      </c>
      <c r="H906">
        <v>55</v>
      </c>
      <c r="I906">
        <v>280</v>
      </c>
      <c r="J906">
        <v>293</v>
      </c>
      <c r="K906">
        <v>25750</v>
      </c>
      <c r="L906">
        <v>379770.98</v>
      </c>
      <c r="M906">
        <v>0</v>
      </c>
      <c r="N906">
        <v>0</v>
      </c>
      <c r="O906">
        <v>750</v>
      </c>
      <c r="P906">
        <v>406270.98</v>
      </c>
      <c r="Q906" s="75">
        <v>45715.730347222219</v>
      </c>
      <c r="R906">
        <v>1</v>
      </c>
      <c r="S906">
        <v>1</v>
      </c>
      <c r="T906">
        <v>4</v>
      </c>
      <c r="V906" s="75">
        <v>45821.787344135802</v>
      </c>
      <c r="W906" s="75">
        <v>45821.787344135802</v>
      </c>
    </row>
    <row r="907" spans="1:23" x14ac:dyDescent="0.35">
      <c r="A907">
        <v>2024</v>
      </c>
      <c r="B907" t="s">
        <v>1997</v>
      </c>
      <c r="C907" t="s">
        <v>1998</v>
      </c>
      <c r="D907" t="s">
        <v>43</v>
      </c>
      <c r="E907" t="s">
        <v>221</v>
      </c>
      <c r="F907" t="s">
        <v>170</v>
      </c>
      <c r="G907">
        <v>25</v>
      </c>
      <c r="H907">
        <v>196.75</v>
      </c>
      <c r="I907">
        <v>2273</v>
      </c>
      <c r="J907">
        <v>2728</v>
      </c>
      <c r="K907">
        <v>0</v>
      </c>
      <c r="L907">
        <v>0</v>
      </c>
      <c r="M907">
        <v>0</v>
      </c>
      <c r="N907">
        <v>0</v>
      </c>
      <c r="O907">
        <v>17500</v>
      </c>
      <c r="P907">
        <v>17500</v>
      </c>
      <c r="Q907" s="75">
        <v>45684.922453703701</v>
      </c>
      <c r="R907">
        <v>1</v>
      </c>
      <c r="S907">
        <v>1</v>
      </c>
      <c r="T907">
        <v>6</v>
      </c>
      <c r="V907" s="75">
        <v>45821.787344135802</v>
      </c>
      <c r="W907" s="75">
        <v>45821.787344135802</v>
      </c>
    </row>
    <row r="908" spans="1:23" x14ac:dyDescent="0.35">
      <c r="A908">
        <v>2024</v>
      </c>
      <c r="B908" t="s">
        <v>1999</v>
      </c>
      <c r="C908" t="s">
        <v>2000</v>
      </c>
      <c r="D908" t="s">
        <v>38</v>
      </c>
      <c r="E908" t="s">
        <v>370</v>
      </c>
      <c r="F908" t="s">
        <v>170</v>
      </c>
      <c r="G908">
        <v>68</v>
      </c>
      <c r="H908">
        <v>916</v>
      </c>
      <c r="I908">
        <v>3930</v>
      </c>
      <c r="J908">
        <v>3041</v>
      </c>
      <c r="K908">
        <v>175500</v>
      </c>
      <c r="L908">
        <v>338599</v>
      </c>
      <c r="M908">
        <v>0</v>
      </c>
      <c r="N908">
        <v>0</v>
      </c>
      <c r="O908">
        <v>22000</v>
      </c>
      <c r="P908">
        <v>536099</v>
      </c>
      <c r="Q908" s="75">
        <v>45737.601921296293</v>
      </c>
      <c r="R908">
        <v>1</v>
      </c>
      <c r="S908">
        <v>0</v>
      </c>
      <c r="T908">
        <v>2</v>
      </c>
      <c r="V908" s="75">
        <v>45821.787344135802</v>
      </c>
      <c r="W908" s="75">
        <v>45821.787344135802</v>
      </c>
    </row>
    <row r="909" spans="1:23" x14ac:dyDescent="0.35">
      <c r="A909">
        <v>2024</v>
      </c>
      <c r="B909" t="s">
        <v>2001</v>
      </c>
      <c r="C909" t="s">
        <v>2002</v>
      </c>
      <c r="D909" t="s">
        <v>39</v>
      </c>
      <c r="E909" t="s">
        <v>121</v>
      </c>
      <c r="F909" t="s">
        <v>126</v>
      </c>
      <c r="G909">
        <v>258</v>
      </c>
      <c r="H909">
        <v>4295.5</v>
      </c>
      <c r="I909">
        <v>66114</v>
      </c>
      <c r="J909">
        <v>40667</v>
      </c>
      <c r="K909">
        <v>693250</v>
      </c>
      <c r="L909">
        <v>227172</v>
      </c>
      <c r="M909">
        <v>0</v>
      </c>
      <c r="N909">
        <v>0</v>
      </c>
      <c r="O909">
        <v>1276316.3999999999</v>
      </c>
      <c r="P909">
        <v>2196738.4</v>
      </c>
      <c r="Q909" s="75">
        <v>45747.581134259257</v>
      </c>
      <c r="R909">
        <v>1</v>
      </c>
      <c r="S909">
        <v>1</v>
      </c>
      <c r="T909">
        <v>3</v>
      </c>
      <c r="U909">
        <v>3</v>
      </c>
      <c r="V909" s="75">
        <v>45821.787344135802</v>
      </c>
      <c r="W909" s="75">
        <v>45821.787344135802</v>
      </c>
    </row>
    <row r="910" spans="1:23" x14ac:dyDescent="0.35">
      <c r="A910">
        <v>2024</v>
      </c>
      <c r="B910" t="s">
        <v>2003</v>
      </c>
      <c r="C910" t="s">
        <v>2004</v>
      </c>
      <c r="D910" t="s">
        <v>40</v>
      </c>
      <c r="E910" t="s">
        <v>121</v>
      </c>
      <c r="F910" t="s">
        <v>126</v>
      </c>
      <c r="G910">
        <v>56</v>
      </c>
      <c r="H910">
        <v>180.25</v>
      </c>
      <c r="I910">
        <v>3697</v>
      </c>
      <c r="J910">
        <v>2093</v>
      </c>
      <c r="K910">
        <v>673400</v>
      </c>
      <c r="L910">
        <v>653439</v>
      </c>
      <c r="M910">
        <v>0</v>
      </c>
      <c r="N910">
        <v>0</v>
      </c>
      <c r="O910">
        <v>1230624.98</v>
      </c>
      <c r="P910">
        <v>2557463.98</v>
      </c>
      <c r="Q910" s="75">
        <v>45740.661006944443</v>
      </c>
      <c r="R910">
        <v>1</v>
      </c>
      <c r="S910">
        <v>1</v>
      </c>
      <c r="T910">
        <v>4</v>
      </c>
      <c r="U910">
        <v>4</v>
      </c>
      <c r="V910" s="75">
        <v>45821.787344135802</v>
      </c>
      <c r="W910" s="75">
        <v>45821.787344135802</v>
      </c>
    </row>
    <row r="911" spans="1:23" x14ac:dyDescent="0.35">
      <c r="A911">
        <v>2024</v>
      </c>
      <c r="B911" t="s">
        <v>2005</v>
      </c>
      <c r="C911" t="s">
        <v>2006</v>
      </c>
      <c r="D911" t="s">
        <v>39</v>
      </c>
      <c r="E911" t="s">
        <v>121</v>
      </c>
      <c r="F911" t="s">
        <v>126</v>
      </c>
      <c r="G911">
        <v>817</v>
      </c>
      <c r="H911">
        <v>9284.75</v>
      </c>
      <c r="I911">
        <v>63818</v>
      </c>
      <c r="J911">
        <v>48071</v>
      </c>
      <c r="K911">
        <v>380325</v>
      </c>
      <c r="L911">
        <v>328316</v>
      </c>
      <c r="M911">
        <v>0</v>
      </c>
      <c r="N911">
        <v>0</v>
      </c>
      <c r="O911">
        <v>150625</v>
      </c>
      <c r="P911">
        <v>859266</v>
      </c>
      <c r="Q911" s="75">
        <v>45736.804629629631</v>
      </c>
      <c r="R911">
        <v>1</v>
      </c>
      <c r="S911">
        <v>1</v>
      </c>
      <c r="T911">
        <v>3</v>
      </c>
      <c r="U911">
        <v>3</v>
      </c>
      <c r="V911" s="75">
        <v>45821.787344135802</v>
      </c>
      <c r="W911" s="75">
        <v>45821.787344135802</v>
      </c>
    </row>
    <row r="912" spans="1:23" x14ac:dyDescent="0.35">
      <c r="A912">
        <v>2024</v>
      </c>
      <c r="B912" t="s">
        <v>2007</v>
      </c>
      <c r="C912" t="s">
        <v>2008</v>
      </c>
      <c r="D912" t="s">
        <v>40</v>
      </c>
      <c r="E912" t="s">
        <v>370</v>
      </c>
      <c r="F912" t="s">
        <v>170</v>
      </c>
      <c r="G912">
        <v>43</v>
      </c>
      <c r="H912">
        <v>253.25</v>
      </c>
      <c r="I912">
        <v>1635</v>
      </c>
      <c r="J912">
        <v>1727</v>
      </c>
      <c r="K912">
        <v>1376536</v>
      </c>
      <c r="L912">
        <v>605293</v>
      </c>
      <c r="M912">
        <v>0</v>
      </c>
      <c r="N912">
        <v>0</v>
      </c>
      <c r="O912">
        <v>79000</v>
      </c>
      <c r="P912">
        <v>2060829</v>
      </c>
      <c r="Q912" s="75">
        <v>45681.677071759259</v>
      </c>
      <c r="R912">
        <v>1</v>
      </c>
      <c r="S912">
        <v>1</v>
      </c>
      <c r="T912">
        <v>4</v>
      </c>
      <c r="V912" s="75">
        <v>45821.787344135802</v>
      </c>
      <c r="W912" s="75">
        <v>45821.787344135802</v>
      </c>
    </row>
    <row r="913" spans="1:23" x14ac:dyDescent="0.35">
      <c r="A913">
        <v>2024</v>
      </c>
      <c r="B913" t="s">
        <v>2009</v>
      </c>
      <c r="C913" t="s">
        <v>2010</v>
      </c>
      <c r="D913" t="s">
        <v>38</v>
      </c>
      <c r="E913" t="s">
        <v>370</v>
      </c>
      <c r="F913" t="s">
        <v>170</v>
      </c>
      <c r="G913">
        <v>63</v>
      </c>
      <c r="H913">
        <v>841.25</v>
      </c>
      <c r="I913">
        <v>5655</v>
      </c>
      <c r="J913">
        <v>3836</v>
      </c>
      <c r="K913">
        <v>373000</v>
      </c>
      <c r="L913">
        <v>3672.35</v>
      </c>
      <c r="M913">
        <v>0</v>
      </c>
      <c r="N913">
        <v>0</v>
      </c>
      <c r="O913">
        <v>15000</v>
      </c>
      <c r="P913">
        <v>391672.35</v>
      </c>
      <c r="Q913" s="75">
        <v>45729.84306712963</v>
      </c>
      <c r="R913">
        <v>1</v>
      </c>
      <c r="S913">
        <v>1</v>
      </c>
      <c r="T913">
        <v>2</v>
      </c>
      <c r="V913" s="75">
        <v>45821.787344135802</v>
      </c>
      <c r="W913" s="75">
        <v>45821.787344135802</v>
      </c>
    </row>
    <row r="914" spans="1:23" x14ac:dyDescent="0.35">
      <c r="A914">
        <v>2024</v>
      </c>
      <c r="B914" t="s">
        <v>2011</v>
      </c>
      <c r="C914" t="s">
        <v>2012</v>
      </c>
      <c r="D914" t="s">
        <v>37</v>
      </c>
      <c r="E914" t="s">
        <v>121</v>
      </c>
      <c r="F914" t="s">
        <v>126</v>
      </c>
      <c r="G914">
        <v>4428</v>
      </c>
      <c r="H914">
        <v>3782.5</v>
      </c>
      <c r="I914">
        <v>42087</v>
      </c>
      <c r="J914">
        <v>4023653</v>
      </c>
      <c r="K914">
        <v>114500</v>
      </c>
      <c r="L914">
        <v>14119000</v>
      </c>
      <c r="M914">
        <v>0</v>
      </c>
      <c r="N914">
        <v>0</v>
      </c>
      <c r="O914">
        <v>114500</v>
      </c>
      <c r="P914">
        <v>14348000</v>
      </c>
      <c r="Q914" s="75">
        <v>45735.797118055554</v>
      </c>
      <c r="R914">
        <v>1</v>
      </c>
      <c r="S914">
        <v>1</v>
      </c>
      <c r="T914">
        <v>1</v>
      </c>
      <c r="U914">
        <v>1</v>
      </c>
      <c r="V914" s="75">
        <v>45821.787344135802</v>
      </c>
      <c r="W914" s="75">
        <v>45821.787344135802</v>
      </c>
    </row>
    <row r="915" spans="1:23" x14ac:dyDescent="0.35">
      <c r="A915">
        <v>2024</v>
      </c>
      <c r="B915" t="s">
        <v>2013</v>
      </c>
      <c r="C915" t="s">
        <v>2014</v>
      </c>
      <c r="D915" t="s">
        <v>39</v>
      </c>
      <c r="E915" t="s">
        <v>121</v>
      </c>
      <c r="F915" t="s">
        <v>126</v>
      </c>
      <c r="G915">
        <v>164</v>
      </c>
      <c r="H915">
        <v>1577</v>
      </c>
      <c r="I915">
        <v>6291</v>
      </c>
      <c r="J915">
        <v>59374</v>
      </c>
      <c r="K915">
        <v>1750500</v>
      </c>
      <c r="L915">
        <v>1104320</v>
      </c>
      <c r="M915">
        <v>0</v>
      </c>
      <c r="N915">
        <v>0</v>
      </c>
      <c r="O915">
        <v>19000</v>
      </c>
      <c r="P915">
        <v>2873820</v>
      </c>
      <c r="Q915" s="75">
        <v>45737.888865740744</v>
      </c>
      <c r="R915">
        <v>1</v>
      </c>
      <c r="S915">
        <v>1</v>
      </c>
      <c r="T915">
        <v>3</v>
      </c>
      <c r="U915">
        <v>3</v>
      </c>
      <c r="V915" s="75">
        <v>45821.787344135802</v>
      </c>
      <c r="W915" s="75">
        <v>45821.787344135802</v>
      </c>
    </row>
    <row r="916" spans="1:23" x14ac:dyDescent="0.35">
      <c r="A916">
        <v>2024</v>
      </c>
      <c r="B916" t="s">
        <v>2015</v>
      </c>
      <c r="C916" t="s">
        <v>2016</v>
      </c>
      <c r="D916" t="s">
        <v>40</v>
      </c>
      <c r="E916" t="s">
        <v>425</v>
      </c>
      <c r="F916" t="s">
        <v>170</v>
      </c>
      <c r="G916">
        <v>20</v>
      </c>
      <c r="H916">
        <v>273.5</v>
      </c>
      <c r="I916">
        <v>3055</v>
      </c>
      <c r="J916">
        <v>2132</v>
      </c>
      <c r="K916">
        <v>204000</v>
      </c>
      <c r="L916">
        <v>123920</v>
      </c>
      <c r="M916">
        <v>0</v>
      </c>
      <c r="N916">
        <v>0</v>
      </c>
      <c r="O916">
        <v>291000</v>
      </c>
      <c r="P916">
        <v>618920</v>
      </c>
      <c r="Q916" s="75">
        <v>45719.91306712963</v>
      </c>
      <c r="R916">
        <v>1</v>
      </c>
      <c r="S916">
        <v>1</v>
      </c>
      <c r="T916">
        <v>4</v>
      </c>
      <c r="V916" s="75">
        <v>45821.787344135802</v>
      </c>
      <c r="W916" s="75">
        <v>45821.787344135802</v>
      </c>
    </row>
    <row r="917" spans="1:23" x14ac:dyDescent="0.35">
      <c r="A917">
        <v>2024</v>
      </c>
      <c r="B917" t="s">
        <v>2017</v>
      </c>
      <c r="C917" t="s">
        <v>2018</v>
      </c>
      <c r="D917" t="s">
        <v>40</v>
      </c>
      <c r="E917" t="s">
        <v>214</v>
      </c>
      <c r="F917" t="s">
        <v>170</v>
      </c>
      <c r="G917">
        <v>9</v>
      </c>
      <c r="H917">
        <v>87.25</v>
      </c>
      <c r="I917">
        <v>459</v>
      </c>
      <c r="J917">
        <v>1318</v>
      </c>
      <c r="K917">
        <v>1015575</v>
      </c>
      <c r="L917">
        <v>141913</v>
      </c>
      <c r="M917">
        <v>0</v>
      </c>
      <c r="N917">
        <v>0</v>
      </c>
      <c r="O917">
        <v>409015</v>
      </c>
      <c r="P917">
        <v>1566503</v>
      </c>
      <c r="Q917" s="75">
        <v>45706.705949074072</v>
      </c>
      <c r="R917">
        <v>1</v>
      </c>
      <c r="S917">
        <v>0</v>
      </c>
      <c r="T917">
        <v>4</v>
      </c>
      <c r="V917" s="75">
        <v>45821.787344135802</v>
      </c>
      <c r="W917" s="75">
        <v>45821.787344135802</v>
      </c>
    </row>
    <row r="918" spans="1:23" x14ac:dyDescent="0.35">
      <c r="A918">
        <v>2024</v>
      </c>
      <c r="B918" t="s">
        <v>2019</v>
      </c>
      <c r="C918" t="s">
        <v>2020</v>
      </c>
      <c r="D918" t="s">
        <v>37</v>
      </c>
      <c r="E918" t="s">
        <v>121</v>
      </c>
      <c r="F918" t="s">
        <v>126</v>
      </c>
      <c r="G918">
        <v>29</v>
      </c>
      <c r="H918">
        <v>33.5</v>
      </c>
      <c r="I918">
        <v>932</v>
      </c>
      <c r="J918">
        <v>2541</v>
      </c>
      <c r="K918">
        <v>105000</v>
      </c>
      <c r="L918">
        <v>0</v>
      </c>
      <c r="M918">
        <v>0</v>
      </c>
      <c r="N918">
        <v>0</v>
      </c>
      <c r="O918">
        <v>833507</v>
      </c>
      <c r="P918">
        <v>938507</v>
      </c>
      <c r="Q918" s="75">
        <v>45685.730983796297</v>
      </c>
      <c r="R918">
        <v>1</v>
      </c>
      <c r="S918">
        <v>0</v>
      </c>
      <c r="T918">
        <v>1</v>
      </c>
      <c r="U918">
        <v>1</v>
      </c>
      <c r="V918" s="75">
        <v>45821.787344135802</v>
      </c>
      <c r="W918" s="75">
        <v>45821.787344135802</v>
      </c>
    </row>
    <row r="919" spans="1:23" x14ac:dyDescent="0.35">
      <c r="A919">
        <v>2024</v>
      </c>
      <c r="B919" t="s">
        <v>2021</v>
      </c>
      <c r="C919" t="s">
        <v>2022</v>
      </c>
      <c r="D919" t="s">
        <v>37</v>
      </c>
      <c r="E919" t="s">
        <v>121</v>
      </c>
      <c r="F919" t="s">
        <v>126</v>
      </c>
      <c r="G919">
        <v>125</v>
      </c>
      <c r="H919">
        <v>125.5</v>
      </c>
      <c r="I919">
        <v>19409</v>
      </c>
      <c r="J919">
        <v>61887</v>
      </c>
      <c r="K919">
        <v>0</v>
      </c>
      <c r="L919">
        <v>0</v>
      </c>
      <c r="M919">
        <v>0</v>
      </c>
      <c r="N919">
        <v>0</v>
      </c>
      <c r="O919">
        <v>9675374</v>
      </c>
      <c r="P919">
        <v>9675374</v>
      </c>
      <c r="Q919" s="75">
        <v>45679.696377314816</v>
      </c>
      <c r="R919">
        <v>1</v>
      </c>
      <c r="S919">
        <v>0</v>
      </c>
      <c r="T919">
        <v>1</v>
      </c>
      <c r="U919">
        <v>1</v>
      </c>
      <c r="V919" s="75">
        <v>45821.787344135802</v>
      </c>
      <c r="W919" s="75">
        <v>45821.787344135802</v>
      </c>
    </row>
    <row r="920" spans="1:23" x14ac:dyDescent="0.35">
      <c r="A920">
        <v>2024</v>
      </c>
      <c r="B920" t="s">
        <v>2023</v>
      </c>
      <c r="C920" t="s">
        <v>2024</v>
      </c>
      <c r="D920" t="s">
        <v>42</v>
      </c>
      <c r="E920" t="s">
        <v>264</v>
      </c>
      <c r="F920" t="s">
        <v>170</v>
      </c>
      <c r="G920">
        <v>45</v>
      </c>
      <c r="H920">
        <v>427</v>
      </c>
      <c r="I920">
        <v>73</v>
      </c>
      <c r="J920">
        <v>668</v>
      </c>
      <c r="K920">
        <v>2500</v>
      </c>
      <c r="L920">
        <v>489815</v>
      </c>
      <c r="M920">
        <v>0</v>
      </c>
      <c r="N920">
        <v>0</v>
      </c>
      <c r="O920">
        <v>2500</v>
      </c>
      <c r="P920">
        <v>494815</v>
      </c>
      <c r="Q920" s="75">
        <v>45750.601273148146</v>
      </c>
      <c r="R920">
        <v>1</v>
      </c>
      <c r="S920">
        <v>1</v>
      </c>
      <c r="T920">
        <v>6</v>
      </c>
      <c r="V920" s="75">
        <v>45821.787344135802</v>
      </c>
      <c r="W920" s="75">
        <v>45821.787344135802</v>
      </c>
    </row>
    <row r="921" spans="1:23" x14ac:dyDescent="0.35">
      <c r="A921">
        <v>2024</v>
      </c>
      <c r="B921" t="s">
        <v>2025</v>
      </c>
      <c r="C921" t="s">
        <v>2026</v>
      </c>
      <c r="D921" t="s">
        <v>40</v>
      </c>
      <c r="E921" t="s">
        <v>121</v>
      </c>
      <c r="F921" t="s">
        <v>126</v>
      </c>
      <c r="G921">
        <v>160</v>
      </c>
      <c r="H921">
        <v>245.25</v>
      </c>
      <c r="I921">
        <v>1183</v>
      </c>
      <c r="J921">
        <v>24446</v>
      </c>
      <c r="K921">
        <v>1142400</v>
      </c>
      <c r="L921">
        <v>1421042</v>
      </c>
      <c r="M921">
        <v>0</v>
      </c>
      <c r="N921">
        <v>0</v>
      </c>
      <c r="O921">
        <v>83090</v>
      </c>
      <c r="P921">
        <v>2646532</v>
      </c>
      <c r="Q921" s="75">
        <v>45747.803923611114</v>
      </c>
      <c r="R921">
        <v>1</v>
      </c>
      <c r="S921">
        <v>1</v>
      </c>
      <c r="T921">
        <v>4</v>
      </c>
      <c r="U921">
        <v>4</v>
      </c>
      <c r="V921" s="75">
        <v>45821.787344135802</v>
      </c>
      <c r="W921" s="75">
        <v>45821.787344135802</v>
      </c>
    </row>
    <row r="922" spans="1:23" x14ac:dyDescent="0.35">
      <c r="A922">
        <v>2024</v>
      </c>
      <c r="B922" t="s">
        <v>2027</v>
      </c>
      <c r="C922" t="s">
        <v>2028</v>
      </c>
      <c r="D922" t="s">
        <v>38</v>
      </c>
      <c r="E922" t="s">
        <v>370</v>
      </c>
      <c r="F922" t="s">
        <v>170</v>
      </c>
      <c r="G922">
        <v>9</v>
      </c>
      <c r="H922">
        <v>14</v>
      </c>
      <c r="I922">
        <v>1153</v>
      </c>
      <c r="J922">
        <v>435</v>
      </c>
      <c r="K922">
        <v>13500</v>
      </c>
      <c r="L922">
        <v>0</v>
      </c>
      <c r="M922">
        <v>0</v>
      </c>
      <c r="N922">
        <v>0</v>
      </c>
      <c r="O922">
        <v>13500</v>
      </c>
      <c r="P922">
        <v>27000</v>
      </c>
      <c r="Q922" s="75">
        <v>45748.045324074075</v>
      </c>
      <c r="R922">
        <v>1</v>
      </c>
      <c r="S922">
        <v>1</v>
      </c>
      <c r="T922">
        <v>2</v>
      </c>
      <c r="V922" s="75">
        <v>45821.787344135802</v>
      </c>
      <c r="W922" s="75">
        <v>45821.787344135802</v>
      </c>
    </row>
    <row r="923" spans="1:23" x14ac:dyDescent="0.35">
      <c r="A923">
        <v>2024</v>
      </c>
      <c r="B923" t="s">
        <v>2029</v>
      </c>
      <c r="C923" t="s">
        <v>2030</v>
      </c>
      <c r="D923" t="s">
        <v>42</v>
      </c>
      <c r="E923" t="s">
        <v>121</v>
      </c>
      <c r="F923" t="s">
        <v>126</v>
      </c>
      <c r="G923">
        <v>282</v>
      </c>
      <c r="H923">
        <v>287.5</v>
      </c>
      <c r="I923">
        <v>10005</v>
      </c>
      <c r="J923">
        <v>53060</v>
      </c>
      <c r="K923">
        <v>612050</v>
      </c>
      <c r="L923">
        <v>346350</v>
      </c>
      <c r="M923">
        <v>0</v>
      </c>
      <c r="N923">
        <v>0</v>
      </c>
      <c r="O923">
        <v>4523870</v>
      </c>
      <c r="P923">
        <v>5482270</v>
      </c>
      <c r="Q923" s="75">
        <v>45678.825810185182</v>
      </c>
      <c r="R923">
        <v>1</v>
      </c>
      <c r="S923">
        <v>1</v>
      </c>
      <c r="T923">
        <v>6</v>
      </c>
      <c r="U923">
        <v>6</v>
      </c>
      <c r="V923" s="75">
        <v>45821.787344135802</v>
      </c>
      <c r="W923" s="75">
        <v>45821.787344135802</v>
      </c>
    </row>
    <row r="924" spans="1:23" x14ac:dyDescent="0.35">
      <c r="A924">
        <v>2024</v>
      </c>
      <c r="B924" t="s">
        <v>2031</v>
      </c>
      <c r="C924" t="s">
        <v>2032</v>
      </c>
      <c r="D924" t="s">
        <v>38</v>
      </c>
      <c r="E924" t="s">
        <v>273</v>
      </c>
      <c r="F924" t="s">
        <v>170</v>
      </c>
      <c r="G924">
        <v>29</v>
      </c>
      <c r="H924">
        <v>123.5</v>
      </c>
      <c r="I924">
        <v>2561</v>
      </c>
      <c r="J924">
        <v>1851</v>
      </c>
      <c r="K924">
        <v>230781.42</v>
      </c>
      <c r="L924">
        <v>18315</v>
      </c>
      <c r="M924">
        <v>0</v>
      </c>
      <c r="N924">
        <v>0</v>
      </c>
      <c r="O924">
        <v>290987</v>
      </c>
      <c r="P924">
        <v>540083.42000000004</v>
      </c>
      <c r="Q924" s="75">
        <v>45730.812048611115</v>
      </c>
      <c r="R924">
        <v>1</v>
      </c>
      <c r="S924">
        <v>0</v>
      </c>
      <c r="T924">
        <v>2</v>
      </c>
      <c r="V924" s="75">
        <v>45821.787344135802</v>
      </c>
      <c r="W924" s="75">
        <v>45821.787344135802</v>
      </c>
    </row>
    <row r="925" spans="1:23" x14ac:dyDescent="0.35">
      <c r="A925">
        <v>2024</v>
      </c>
      <c r="B925" t="s">
        <v>2033</v>
      </c>
      <c r="C925" t="s">
        <v>2034</v>
      </c>
      <c r="D925" t="s">
        <v>40</v>
      </c>
      <c r="E925" t="s">
        <v>352</v>
      </c>
      <c r="F925" t="s">
        <v>170</v>
      </c>
      <c r="G925">
        <v>54</v>
      </c>
      <c r="H925">
        <v>238</v>
      </c>
      <c r="I925">
        <v>3406</v>
      </c>
      <c r="J925">
        <v>2540</v>
      </c>
      <c r="K925">
        <v>0</v>
      </c>
      <c r="L925">
        <v>0</v>
      </c>
      <c r="M925">
        <v>0</v>
      </c>
      <c r="N925">
        <v>0</v>
      </c>
      <c r="O925">
        <v>4500</v>
      </c>
      <c r="P925">
        <v>4500</v>
      </c>
      <c r="Q925" s="75">
        <v>45716.031886574077</v>
      </c>
      <c r="R925">
        <v>1</v>
      </c>
      <c r="S925">
        <v>1</v>
      </c>
      <c r="T925">
        <v>4</v>
      </c>
      <c r="V925" s="75">
        <v>45821.787344135802</v>
      </c>
      <c r="W925" s="75">
        <v>45821.787344135802</v>
      </c>
    </row>
    <row r="926" spans="1:23" x14ac:dyDescent="0.35">
      <c r="A926">
        <v>2024</v>
      </c>
      <c r="B926" t="s">
        <v>2035</v>
      </c>
      <c r="C926" t="s">
        <v>2036</v>
      </c>
      <c r="D926" t="s">
        <v>38</v>
      </c>
      <c r="E926" t="s">
        <v>289</v>
      </c>
      <c r="F926" t="s">
        <v>170</v>
      </c>
      <c r="G926">
        <v>355</v>
      </c>
      <c r="H926">
        <v>2808</v>
      </c>
      <c r="I926">
        <v>3082</v>
      </c>
      <c r="J926">
        <v>12428</v>
      </c>
      <c r="K926">
        <v>91750</v>
      </c>
      <c r="L926">
        <v>139757</v>
      </c>
      <c r="M926">
        <v>0</v>
      </c>
      <c r="N926">
        <v>0</v>
      </c>
      <c r="O926">
        <v>20900.27</v>
      </c>
      <c r="P926">
        <v>252407.27</v>
      </c>
      <c r="Q926" s="75">
        <v>45720.683634259258</v>
      </c>
      <c r="R926">
        <v>1</v>
      </c>
      <c r="S926">
        <v>1</v>
      </c>
      <c r="T926">
        <v>2</v>
      </c>
      <c r="V926" s="75">
        <v>45821.787344135802</v>
      </c>
      <c r="W926" s="75">
        <v>45821.787344135802</v>
      </c>
    </row>
    <row r="927" spans="1:23" x14ac:dyDescent="0.35">
      <c r="A927">
        <v>2024</v>
      </c>
      <c r="B927" t="s">
        <v>2037</v>
      </c>
      <c r="C927" t="s">
        <v>2038</v>
      </c>
      <c r="D927" t="s">
        <v>37</v>
      </c>
      <c r="E927" t="s">
        <v>121</v>
      </c>
      <c r="F927" t="s">
        <v>126</v>
      </c>
      <c r="G927">
        <v>833</v>
      </c>
      <c r="H927">
        <v>799</v>
      </c>
      <c r="I927">
        <v>49447</v>
      </c>
      <c r="J927">
        <v>17245</v>
      </c>
      <c r="K927">
        <v>0</v>
      </c>
      <c r="L927">
        <v>0</v>
      </c>
      <c r="M927">
        <v>0</v>
      </c>
      <c r="N927">
        <v>0</v>
      </c>
      <c r="O927">
        <v>48825339</v>
      </c>
      <c r="P927">
        <v>48825339</v>
      </c>
      <c r="Q927" s="75">
        <v>45737.697060185186</v>
      </c>
      <c r="R927">
        <v>1</v>
      </c>
      <c r="S927">
        <v>1</v>
      </c>
      <c r="T927">
        <v>1</v>
      </c>
      <c r="U927">
        <v>1</v>
      </c>
      <c r="V927" s="75">
        <v>45821.787344135802</v>
      </c>
      <c r="W927" s="75">
        <v>45821.787344135802</v>
      </c>
    </row>
    <row r="928" spans="1:23" x14ac:dyDescent="0.35">
      <c r="A928">
        <v>2024</v>
      </c>
      <c r="B928" t="s">
        <v>2039</v>
      </c>
      <c r="C928" t="s">
        <v>2040</v>
      </c>
      <c r="D928" t="s">
        <v>38</v>
      </c>
      <c r="E928" t="s">
        <v>250</v>
      </c>
      <c r="F928" t="s">
        <v>170</v>
      </c>
      <c r="G928">
        <v>35</v>
      </c>
      <c r="H928">
        <v>510.75</v>
      </c>
      <c r="I928">
        <v>7479</v>
      </c>
      <c r="J928">
        <v>7610</v>
      </c>
      <c r="K928">
        <v>265000</v>
      </c>
      <c r="L928">
        <v>307000</v>
      </c>
      <c r="M928">
        <v>0</v>
      </c>
      <c r="N928">
        <v>0</v>
      </c>
      <c r="O928">
        <v>10000</v>
      </c>
      <c r="P928">
        <v>582000</v>
      </c>
      <c r="Q928" s="75">
        <v>45747.697418981479</v>
      </c>
      <c r="R928">
        <v>1</v>
      </c>
      <c r="S928">
        <v>1</v>
      </c>
      <c r="T928">
        <v>2</v>
      </c>
      <c r="V928" s="75">
        <v>45821.787344135802</v>
      </c>
      <c r="W928" s="75">
        <v>45821.787344135802</v>
      </c>
    </row>
    <row r="929" spans="1:23" x14ac:dyDescent="0.35">
      <c r="A929">
        <v>2024</v>
      </c>
      <c r="B929" t="s">
        <v>2041</v>
      </c>
      <c r="C929" t="s">
        <v>2042</v>
      </c>
      <c r="D929" t="s">
        <v>38</v>
      </c>
      <c r="E929" t="s">
        <v>214</v>
      </c>
      <c r="F929" t="s">
        <v>170</v>
      </c>
      <c r="G929">
        <v>218</v>
      </c>
      <c r="H929">
        <v>915.5</v>
      </c>
      <c r="I929">
        <v>12631</v>
      </c>
      <c r="J929">
        <v>11745</v>
      </c>
      <c r="K929">
        <v>121350</v>
      </c>
      <c r="L929">
        <v>5265</v>
      </c>
      <c r="M929">
        <v>0</v>
      </c>
      <c r="N929">
        <v>0</v>
      </c>
      <c r="O929">
        <v>112850</v>
      </c>
      <c r="P929">
        <v>239465</v>
      </c>
      <c r="Q929" s="75">
        <v>45734.467951388891</v>
      </c>
      <c r="R929">
        <v>1</v>
      </c>
      <c r="S929">
        <v>0</v>
      </c>
      <c r="T929">
        <v>2</v>
      </c>
      <c r="V929" s="75">
        <v>45821.787344135802</v>
      </c>
      <c r="W929" s="75">
        <v>45821.787344135802</v>
      </c>
    </row>
    <row r="930" spans="1:23" x14ac:dyDescent="0.35">
      <c r="A930">
        <v>2024</v>
      </c>
      <c r="B930" t="s">
        <v>2043</v>
      </c>
      <c r="C930" t="s">
        <v>2044</v>
      </c>
      <c r="D930" t="s">
        <v>39</v>
      </c>
      <c r="E930" t="s">
        <v>521</v>
      </c>
      <c r="F930" t="s">
        <v>170</v>
      </c>
      <c r="G930">
        <v>69</v>
      </c>
      <c r="H930">
        <v>1039.25</v>
      </c>
      <c r="I930">
        <v>1353</v>
      </c>
      <c r="J930">
        <v>832</v>
      </c>
      <c r="K930">
        <v>0</v>
      </c>
      <c r="L930">
        <v>1439880</v>
      </c>
      <c r="M930">
        <v>0</v>
      </c>
      <c r="N930">
        <v>0</v>
      </c>
      <c r="O930">
        <v>2500</v>
      </c>
      <c r="P930">
        <v>1442380</v>
      </c>
      <c r="Q930" s="75">
        <v>45735.872013888889</v>
      </c>
      <c r="R930">
        <v>1</v>
      </c>
      <c r="S930">
        <v>1</v>
      </c>
      <c r="T930">
        <v>7</v>
      </c>
      <c r="V930" s="75">
        <v>45821.787344135802</v>
      </c>
      <c r="W930" s="75">
        <v>45821.787344135802</v>
      </c>
    </row>
    <row r="931" spans="1:23" x14ac:dyDescent="0.35">
      <c r="A931">
        <v>2024</v>
      </c>
      <c r="B931" t="s">
        <v>2045</v>
      </c>
      <c r="C931" t="s">
        <v>2046</v>
      </c>
      <c r="D931" t="s">
        <v>38</v>
      </c>
      <c r="E931" t="s">
        <v>121</v>
      </c>
      <c r="F931" t="s">
        <v>126</v>
      </c>
      <c r="G931">
        <v>386</v>
      </c>
      <c r="H931">
        <v>884.75</v>
      </c>
      <c r="I931">
        <v>5018</v>
      </c>
      <c r="J931">
        <v>11346</v>
      </c>
      <c r="K931">
        <v>0</v>
      </c>
      <c r="L931">
        <v>59178</v>
      </c>
      <c r="M931">
        <v>0</v>
      </c>
      <c r="N931">
        <v>0</v>
      </c>
      <c r="O931">
        <v>31000</v>
      </c>
      <c r="P931">
        <v>90178</v>
      </c>
      <c r="Q931" s="75">
        <v>45727.593113425923</v>
      </c>
      <c r="R931">
        <v>1</v>
      </c>
      <c r="S931">
        <v>1</v>
      </c>
      <c r="T931">
        <v>2</v>
      </c>
      <c r="U931">
        <v>2</v>
      </c>
      <c r="V931" s="75">
        <v>45821.787344135802</v>
      </c>
      <c r="W931" s="75">
        <v>45821.787344135802</v>
      </c>
    </row>
    <row r="932" spans="1:23" x14ac:dyDescent="0.35">
      <c r="A932">
        <v>2024</v>
      </c>
      <c r="B932" t="s">
        <v>2047</v>
      </c>
      <c r="C932" t="s">
        <v>2048</v>
      </c>
      <c r="D932" t="s">
        <v>38</v>
      </c>
      <c r="E932" t="s">
        <v>121</v>
      </c>
      <c r="F932" t="s">
        <v>126</v>
      </c>
      <c r="G932">
        <v>374</v>
      </c>
      <c r="H932">
        <v>1308.25</v>
      </c>
      <c r="I932">
        <v>707</v>
      </c>
      <c r="J932">
        <v>6848</v>
      </c>
      <c r="K932">
        <v>0</v>
      </c>
      <c r="L932">
        <v>5594.19</v>
      </c>
      <c r="M932">
        <v>0</v>
      </c>
      <c r="N932">
        <v>0</v>
      </c>
      <c r="O932">
        <v>3250</v>
      </c>
      <c r="P932">
        <v>8844.19</v>
      </c>
      <c r="Q932" s="75">
        <v>45715.625335648147</v>
      </c>
      <c r="R932">
        <v>1</v>
      </c>
      <c r="S932">
        <v>1</v>
      </c>
      <c r="T932">
        <v>2</v>
      </c>
      <c r="U932">
        <v>2</v>
      </c>
      <c r="V932" s="75">
        <v>45821.787344135802</v>
      </c>
      <c r="W932" s="75">
        <v>45821.787344135802</v>
      </c>
    </row>
    <row r="933" spans="1:23" x14ac:dyDescent="0.35">
      <c r="A933">
        <v>2024</v>
      </c>
      <c r="B933" t="s">
        <v>2049</v>
      </c>
      <c r="C933" t="s">
        <v>2050</v>
      </c>
      <c r="D933" t="s">
        <v>37</v>
      </c>
      <c r="E933" t="s">
        <v>121</v>
      </c>
      <c r="F933" t="s">
        <v>126</v>
      </c>
      <c r="G933">
        <v>51</v>
      </c>
      <c r="H933">
        <v>321.75</v>
      </c>
      <c r="I933">
        <v>33808</v>
      </c>
      <c r="J933">
        <v>4883</v>
      </c>
      <c r="K933">
        <v>0</v>
      </c>
      <c r="L933">
        <v>0</v>
      </c>
      <c r="M933">
        <v>0</v>
      </c>
      <c r="N933">
        <v>0</v>
      </c>
      <c r="O933">
        <v>2792717</v>
      </c>
      <c r="P933">
        <v>2792717</v>
      </c>
      <c r="Q933" s="75">
        <v>45744.660868055558</v>
      </c>
      <c r="R933">
        <v>1</v>
      </c>
      <c r="S933">
        <v>0</v>
      </c>
      <c r="T933">
        <v>1</v>
      </c>
      <c r="U933">
        <v>1</v>
      </c>
      <c r="V933" s="75">
        <v>45821.787344135802</v>
      </c>
      <c r="W933" s="75">
        <v>45821.787344135802</v>
      </c>
    </row>
    <row r="934" spans="1:23" x14ac:dyDescent="0.35">
      <c r="A934">
        <v>2024</v>
      </c>
      <c r="B934" t="s">
        <v>2051</v>
      </c>
      <c r="C934" t="s">
        <v>2052</v>
      </c>
      <c r="D934" t="s">
        <v>37</v>
      </c>
      <c r="E934" t="s">
        <v>121</v>
      </c>
      <c r="F934" t="s">
        <v>126</v>
      </c>
      <c r="G934">
        <v>1140</v>
      </c>
      <c r="H934">
        <v>963.75</v>
      </c>
      <c r="I934">
        <v>216315</v>
      </c>
      <c r="J934">
        <v>353104</v>
      </c>
      <c r="K934">
        <v>0</v>
      </c>
      <c r="L934">
        <v>1172966.6000000001</v>
      </c>
      <c r="M934">
        <v>0</v>
      </c>
      <c r="N934">
        <v>0</v>
      </c>
      <c r="O934">
        <v>48583502.090000004</v>
      </c>
      <c r="P934">
        <v>49756468.689999998</v>
      </c>
      <c r="Q934" s="75">
        <v>45737.606064814812</v>
      </c>
      <c r="R934">
        <v>1</v>
      </c>
      <c r="S934">
        <v>1</v>
      </c>
      <c r="T934">
        <v>1</v>
      </c>
      <c r="U934">
        <v>1</v>
      </c>
      <c r="V934" s="75">
        <v>45821.787344135802</v>
      </c>
      <c r="W934" s="75">
        <v>45821.787344135802</v>
      </c>
    </row>
    <row r="935" spans="1:23" x14ac:dyDescent="0.35">
      <c r="A935">
        <v>2024</v>
      </c>
      <c r="B935" t="s">
        <v>2053</v>
      </c>
      <c r="C935" t="s">
        <v>2054</v>
      </c>
      <c r="D935" t="s">
        <v>37</v>
      </c>
      <c r="E935" t="s">
        <v>121</v>
      </c>
      <c r="F935" t="s">
        <v>126</v>
      </c>
      <c r="G935">
        <v>682</v>
      </c>
      <c r="H935">
        <v>517.5</v>
      </c>
      <c r="I935">
        <v>38722</v>
      </c>
      <c r="J935">
        <v>176574</v>
      </c>
      <c r="K935">
        <v>0</v>
      </c>
      <c r="L935">
        <v>12754</v>
      </c>
      <c r="M935">
        <v>0</v>
      </c>
      <c r="N935">
        <v>0</v>
      </c>
      <c r="O935">
        <v>24003442.010000002</v>
      </c>
      <c r="P935">
        <v>24016196.010000002</v>
      </c>
      <c r="Q935" s="75">
        <v>45699.849293981482</v>
      </c>
      <c r="R935">
        <v>1</v>
      </c>
      <c r="S935">
        <v>1</v>
      </c>
      <c r="T935">
        <v>1</v>
      </c>
      <c r="U935">
        <v>1</v>
      </c>
      <c r="V935" s="75">
        <v>45821.787344135802</v>
      </c>
      <c r="W935" s="75">
        <v>45821.787344135802</v>
      </c>
    </row>
    <row r="936" spans="1:23" x14ac:dyDescent="0.35">
      <c r="A936">
        <v>2024</v>
      </c>
      <c r="B936" t="s">
        <v>2055</v>
      </c>
      <c r="C936" t="s">
        <v>2056</v>
      </c>
      <c r="D936" t="s">
        <v>37</v>
      </c>
      <c r="E936" t="s">
        <v>121</v>
      </c>
      <c r="F936" t="s">
        <v>126</v>
      </c>
      <c r="G936">
        <v>627</v>
      </c>
      <c r="H936">
        <v>3212.25</v>
      </c>
      <c r="I936">
        <v>25181</v>
      </c>
      <c r="J936">
        <v>27125</v>
      </c>
      <c r="K936">
        <v>45329092</v>
      </c>
      <c r="L936">
        <v>11055548</v>
      </c>
      <c r="M936">
        <v>0</v>
      </c>
      <c r="N936">
        <v>0</v>
      </c>
      <c r="O936">
        <v>25016030.079999998</v>
      </c>
      <c r="P936">
        <v>81400670.079999998</v>
      </c>
      <c r="Q936" s="75">
        <v>45712.706979166665</v>
      </c>
      <c r="R936">
        <v>1</v>
      </c>
      <c r="S936">
        <v>1</v>
      </c>
      <c r="T936">
        <v>1</v>
      </c>
      <c r="U936">
        <v>1</v>
      </c>
      <c r="V936" s="75">
        <v>45821.787344135802</v>
      </c>
      <c r="W936" s="75">
        <v>45821.787344135802</v>
      </c>
    </row>
    <row r="937" spans="1:23" x14ac:dyDescent="0.35">
      <c r="A937">
        <v>2024</v>
      </c>
      <c r="B937" t="s">
        <v>2057</v>
      </c>
      <c r="C937" t="s">
        <v>2058</v>
      </c>
      <c r="D937" t="s">
        <v>37</v>
      </c>
      <c r="E937" t="s">
        <v>121</v>
      </c>
      <c r="F937" t="s">
        <v>126</v>
      </c>
      <c r="G937">
        <v>976</v>
      </c>
      <c r="H937">
        <v>1791.5</v>
      </c>
      <c r="I937">
        <v>29002</v>
      </c>
      <c r="J937">
        <v>92030</v>
      </c>
      <c r="K937">
        <v>0</v>
      </c>
      <c r="L937">
        <v>0</v>
      </c>
      <c r="M937">
        <v>0</v>
      </c>
      <c r="N937">
        <v>0</v>
      </c>
      <c r="O937">
        <v>25607902.32</v>
      </c>
      <c r="P937">
        <v>25607902.32</v>
      </c>
      <c r="Q937" s="75">
        <v>45748.099120370367</v>
      </c>
      <c r="R937">
        <v>1</v>
      </c>
      <c r="S937">
        <v>1</v>
      </c>
      <c r="T937">
        <v>1</v>
      </c>
      <c r="U937">
        <v>1</v>
      </c>
      <c r="V937" s="75">
        <v>45821.787344135802</v>
      </c>
      <c r="W937" s="75">
        <v>45821.787344135802</v>
      </c>
    </row>
    <row r="938" spans="1:23" x14ac:dyDescent="0.35">
      <c r="A938">
        <v>2024</v>
      </c>
      <c r="B938" t="s">
        <v>2059</v>
      </c>
      <c r="C938" t="s">
        <v>2060</v>
      </c>
      <c r="D938" t="s">
        <v>40</v>
      </c>
      <c r="E938" t="s">
        <v>367</v>
      </c>
      <c r="F938" t="s">
        <v>170</v>
      </c>
      <c r="G938">
        <v>8</v>
      </c>
      <c r="H938">
        <v>41.5</v>
      </c>
      <c r="I938">
        <v>110</v>
      </c>
      <c r="J938">
        <v>366</v>
      </c>
      <c r="K938">
        <v>126300</v>
      </c>
      <c r="L938">
        <v>92545</v>
      </c>
      <c r="M938">
        <v>0</v>
      </c>
      <c r="N938">
        <v>0</v>
      </c>
      <c r="O938">
        <v>132071</v>
      </c>
      <c r="P938">
        <v>350916</v>
      </c>
      <c r="Q938" s="75">
        <v>45747.91134259259</v>
      </c>
      <c r="R938">
        <v>1</v>
      </c>
      <c r="S938">
        <v>1</v>
      </c>
      <c r="T938">
        <v>4</v>
      </c>
      <c r="V938" s="75">
        <v>45821.787344135802</v>
      </c>
      <c r="W938" s="75">
        <v>45821.787344135802</v>
      </c>
    </row>
    <row r="939" spans="1:23" x14ac:dyDescent="0.35">
      <c r="A939">
        <v>2024</v>
      </c>
      <c r="B939" t="s">
        <v>2061</v>
      </c>
      <c r="C939" t="s">
        <v>2062</v>
      </c>
      <c r="D939" t="s">
        <v>38</v>
      </c>
      <c r="E939" t="s">
        <v>121</v>
      </c>
      <c r="F939" t="s">
        <v>126</v>
      </c>
      <c r="G939">
        <v>136</v>
      </c>
      <c r="H939">
        <v>234</v>
      </c>
      <c r="I939">
        <v>1725</v>
      </c>
      <c r="J939">
        <v>28413</v>
      </c>
      <c r="K939">
        <v>3500</v>
      </c>
      <c r="L939">
        <v>15840</v>
      </c>
      <c r="M939">
        <v>0</v>
      </c>
      <c r="N939">
        <v>0</v>
      </c>
      <c r="O939">
        <v>3500</v>
      </c>
      <c r="P939">
        <v>22840</v>
      </c>
      <c r="Q939" s="75">
        <v>45740.779814814814</v>
      </c>
      <c r="R939">
        <v>1</v>
      </c>
      <c r="S939">
        <v>1</v>
      </c>
      <c r="T939">
        <v>2</v>
      </c>
      <c r="U939">
        <v>2</v>
      </c>
      <c r="V939" s="75">
        <v>45821.787344135802</v>
      </c>
      <c r="W939" s="75">
        <v>45821.787344135802</v>
      </c>
    </row>
    <row r="940" spans="1:23" x14ac:dyDescent="0.35">
      <c r="A940">
        <v>2024</v>
      </c>
      <c r="B940" t="s">
        <v>2063</v>
      </c>
      <c r="C940" t="s">
        <v>2064</v>
      </c>
      <c r="D940" t="s">
        <v>38</v>
      </c>
      <c r="E940" t="s">
        <v>261</v>
      </c>
      <c r="F940" t="s">
        <v>170</v>
      </c>
      <c r="G940">
        <v>44</v>
      </c>
      <c r="H940">
        <v>171.25</v>
      </c>
      <c r="I940">
        <v>1715</v>
      </c>
      <c r="J940">
        <v>2439</v>
      </c>
      <c r="K940">
        <v>37300</v>
      </c>
      <c r="L940">
        <v>6220</v>
      </c>
      <c r="M940">
        <v>0</v>
      </c>
      <c r="N940">
        <v>0</v>
      </c>
      <c r="O940">
        <v>500</v>
      </c>
      <c r="P940">
        <v>44020</v>
      </c>
      <c r="Q940" s="75">
        <v>45716.903749999998</v>
      </c>
      <c r="R940">
        <v>1</v>
      </c>
      <c r="S940">
        <v>1</v>
      </c>
      <c r="T940">
        <v>2</v>
      </c>
      <c r="V940" s="75">
        <v>45821.787344135802</v>
      </c>
      <c r="W940" s="75">
        <v>45821.787344135802</v>
      </c>
    </row>
    <row r="941" spans="1:23" x14ac:dyDescent="0.35">
      <c r="A941">
        <v>2024</v>
      </c>
      <c r="B941" t="s">
        <v>2065</v>
      </c>
      <c r="C941" t="s">
        <v>2066</v>
      </c>
      <c r="D941" t="s">
        <v>38</v>
      </c>
      <c r="E941" t="s">
        <v>352</v>
      </c>
      <c r="F941" t="s">
        <v>170</v>
      </c>
      <c r="G941">
        <v>10</v>
      </c>
      <c r="H941">
        <v>18.5</v>
      </c>
      <c r="I941">
        <v>999</v>
      </c>
      <c r="J941">
        <v>556</v>
      </c>
      <c r="K941">
        <v>0</v>
      </c>
      <c r="L941">
        <v>300</v>
      </c>
      <c r="M941">
        <v>0</v>
      </c>
      <c r="N941">
        <v>0</v>
      </c>
      <c r="O941">
        <v>20500</v>
      </c>
      <c r="P941">
        <v>20800</v>
      </c>
      <c r="Q941" s="75">
        <v>45713.778449074074</v>
      </c>
      <c r="R941">
        <v>1</v>
      </c>
      <c r="S941">
        <v>0</v>
      </c>
      <c r="T941">
        <v>2</v>
      </c>
      <c r="V941" s="75">
        <v>45821.787344135802</v>
      </c>
      <c r="W941" s="75">
        <v>45821.787344135802</v>
      </c>
    </row>
    <row r="942" spans="1:23" x14ac:dyDescent="0.35">
      <c r="A942">
        <v>2024</v>
      </c>
      <c r="B942" t="s">
        <v>2067</v>
      </c>
      <c r="C942" t="s">
        <v>2068</v>
      </c>
      <c r="D942" t="s">
        <v>38</v>
      </c>
      <c r="E942" t="s">
        <v>626</v>
      </c>
      <c r="F942" t="s">
        <v>170</v>
      </c>
      <c r="G942">
        <v>47</v>
      </c>
      <c r="H942">
        <v>271.25</v>
      </c>
      <c r="I942">
        <v>617</v>
      </c>
      <c r="J942">
        <v>216</v>
      </c>
      <c r="K942">
        <v>35000</v>
      </c>
      <c r="L942">
        <v>59850.59</v>
      </c>
      <c r="M942">
        <v>0</v>
      </c>
      <c r="N942">
        <v>0</v>
      </c>
      <c r="O942">
        <v>30000</v>
      </c>
      <c r="P942">
        <v>124850.59</v>
      </c>
      <c r="Q942" s="75">
        <v>45663.68681712963</v>
      </c>
      <c r="R942">
        <v>1</v>
      </c>
      <c r="S942">
        <v>1</v>
      </c>
      <c r="T942">
        <v>2</v>
      </c>
      <c r="V942" s="75">
        <v>45821.787344135802</v>
      </c>
      <c r="W942" s="75">
        <v>45821.787344135802</v>
      </c>
    </row>
    <row r="943" spans="1:23" x14ac:dyDescent="0.35">
      <c r="A943">
        <v>2024</v>
      </c>
      <c r="B943" t="s">
        <v>2069</v>
      </c>
      <c r="C943" t="s">
        <v>2070</v>
      </c>
      <c r="D943" t="s">
        <v>40</v>
      </c>
      <c r="E943" t="s">
        <v>250</v>
      </c>
      <c r="F943" t="s">
        <v>170</v>
      </c>
      <c r="G943">
        <v>2</v>
      </c>
      <c r="H943">
        <v>16.5</v>
      </c>
      <c r="I943">
        <v>187</v>
      </c>
      <c r="J943">
        <v>866</v>
      </c>
      <c r="K943">
        <v>151645</v>
      </c>
      <c r="L943">
        <v>51675</v>
      </c>
      <c r="M943">
        <v>0</v>
      </c>
      <c r="N943">
        <v>0</v>
      </c>
      <c r="O943">
        <v>27000</v>
      </c>
      <c r="P943">
        <v>230320</v>
      </c>
      <c r="Q943" s="75">
        <v>45748.008263888885</v>
      </c>
      <c r="R943">
        <v>1</v>
      </c>
      <c r="S943">
        <v>1</v>
      </c>
      <c r="T943">
        <v>4</v>
      </c>
      <c r="V943" s="75">
        <v>45821.787344135802</v>
      </c>
      <c r="W943" s="75">
        <v>45821.787344135802</v>
      </c>
    </row>
    <row r="944" spans="1:23" x14ac:dyDescent="0.35">
      <c r="A944">
        <v>2024</v>
      </c>
      <c r="B944" t="s">
        <v>2071</v>
      </c>
      <c r="C944" t="s">
        <v>2072</v>
      </c>
      <c r="D944" t="s">
        <v>39</v>
      </c>
      <c r="E944" t="s">
        <v>121</v>
      </c>
      <c r="F944" t="s">
        <v>126</v>
      </c>
      <c r="G944">
        <v>152</v>
      </c>
      <c r="H944">
        <v>1705</v>
      </c>
      <c r="I944">
        <v>14653</v>
      </c>
      <c r="J944">
        <v>5989</v>
      </c>
      <c r="K944">
        <v>591650</v>
      </c>
      <c r="L944">
        <v>535701.52</v>
      </c>
      <c r="M944">
        <v>0</v>
      </c>
      <c r="N944">
        <v>0</v>
      </c>
      <c r="O944">
        <v>62700</v>
      </c>
      <c r="P944">
        <v>1190051.52</v>
      </c>
      <c r="Q944" s="75">
        <v>45734.738136574073</v>
      </c>
      <c r="R944">
        <v>1</v>
      </c>
      <c r="S944">
        <v>1</v>
      </c>
      <c r="T944">
        <v>3</v>
      </c>
      <c r="U944">
        <v>3</v>
      </c>
      <c r="V944" s="75">
        <v>45821.787344135802</v>
      </c>
      <c r="W944" s="75">
        <v>45821.787344135802</v>
      </c>
    </row>
    <row r="945" spans="1:23" x14ac:dyDescent="0.35">
      <c r="A945">
        <v>2024</v>
      </c>
      <c r="B945" t="s">
        <v>2073</v>
      </c>
      <c r="C945" t="s">
        <v>2074</v>
      </c>
      <c r="D945" t="s">
        <v>42</v>
      </c>
      <c r="E945" t="s">
        <v>805</v>
      </c>
      <c r="F945" t="s">
        <v>170</v>
      </c>
      <c r="G945">
        <v>4</v>
      </c>
      <c r="H945">
        <v>28</v>
      </c>
      <c r="I945">
        <v>1</v>
      </c>
      <c r="J945">
        <v>94</v>
      </c>
      <c r="K945">
        <v>6750</v>
      </c>
      <c r="L945">
        <v>10975</v>
      </c>
      <c r="M945">
        <v>0</v>
      </c>
      <c r="N945">
        <v>0</v>
      </c>
      <c r="O945">
        <v>6750</v>
      </c>
      <c r="P945">
        <v>24475</v>
      </c>
      <c r="Q945" s="75">
        <v>45720.791747685187</v>
      </c>
      <c r="R945">
        <v>1</v>
      </c>
      <c r="S945">
        <v>0</v>
      </c>
      <c r="T945">
        <v>6</v>
      </c>
      <c r="V945" s="75">
        <v>45821.787344135802</v>
      </c>
      <c r="W945" s="75">
        <v>45821.787344135802</v>
      </c>
    </row>
    <row r="946" spans="1:23" x14ac:dyDescent="0.35">
      <c r="A946">
        <v>2024</v>
      </c>
      <c r="B946" t="s">
        <v>2075</v>
      </c>
      <c r="C946" t="s">
        <v>2076</v>
      </c>
      <c r="D946" t="s">
        <v>39</v>
      </c>
      <c r="E946" t="s">
        <v>121</v>
      </c>
      <c r="F946" t="s">
        <v>126</v>
      </c>
      <c r="G946">
        <v>1005</v>
      </c>
      <c r="H946">
        <v>5133.75</v>
      </c>
      <c r="I946">
        <v>7079</v>
      </c>
      <c r="J946">
        <v>18176</v>
      </c>
      <c r="K946">
        <v>271185</v>
      </c>
      <c r="L946">
        <v>958612.51</v>
      </c>
      <c r="M946">
        <v>0</v>
      </c>
      <c r="N946">
        <v>0</v>
      </c>
      <c r="O946">
        <v>2430746.29</v>
      </c>
      <c r="P946">
        <v>3660543.8</v>
      </c>
      <c r="Q946" s="75">
        <v>45730.52103009259</v>
      </c>
      <c r="R946">
        <v>1</v>
      </c>
      <c r="S946">
        <v>1</v>
      </c>
      <c r="T946">
        <v>3</v>
      </c>
      <c r="U946">
        <v>3</v>
      </c>
      <c r="V946" s="75">
        <v>45821.787344135802</v>
      </c>
      <c r="W946" s="75">
        <v>45821.787344135802</v>
      </c>
    </row>
    <row r="947" spans="1:23" x14ac:dyDescent="0.35">
      <c r="A947">
        <v>2024</v>
      </c>
      <c r="B947" t="s">
        <v>2077</v>
      </c>
      <c r="C947" t="s">
        <v>2078</v>
      </c>
      <c r="D947" t="s">
        <v>40</v>
      </c>
      <c r="E947" t="s">
        <v>121</v>
      </c>
      <c r="F947" t="s">
        <v>126</v>
      </c>
      <c r="G947">
        <v>16</v>
      </c>
      <c r="H947">
        <v>610</v>
      </c>
      <c r="I947">
        <v>356</v>
      </c>
      <c r="J947">
        <v>921</v>
      </c>
      <c r="K947">
        <v>5492943</v>
      </c>
      <c r="L947">
        <v>8842490</v>
      </c>
      <c r="M947">
        <v>0</v>
      </c>
      <c r="N947">
        <v>0</v>
      </c>
      <c r="O947">
        <v>298998</v>
      </c>
      <c r="P947">
        <v>14634431</v>
      </c>
      <c r="Q947" s="75">
        <v>45729.777141203704</v>
      </c>
      <c r="R947">
        <v>1</v>
      </c>
      <c r="S947">
        <v>1</v>
      </c>
      <c r="T947">
        <v>4</v>
      </c>
      <c r="U947">
        <v>4</v>
      </c>
      <c r="V947" s="75">
        <v>45821.787344135802</v>
      </c>
      <c r="W947" s="75">
        <v>45821.787344135802</v>
      </c>
    </row>
    <row r="948" spans="1:23" x14ac:dyDescent="0.35">
      <c r="A948">
        <v>2024</v>
      </c>
      <c r="B948" t="s">
        <v>2079</v>
      </c>
      <c r="C948" t="s">
        <v>2080</v>
      </c>
      <c r="D948" t="s">
        <v>38</v>
      </c>
      <c r="E948" t="s">
        <v>236</v>
      </c>
      <c r="F948" t="s">
        <v>170</v>
      </c>
      <c r="G948">
        <v>51</v>
      </c>
      <c r="H948">
        <v>909.25</v>
      </c>
      <c r="I948">
        <v>8035</v>
      </c>
      <c r="J948">
        <v>11667</v>
      </c>
      <c r="K948">
        <v>46100</v>
      </c>
      <c r="L948">
        <v>650646</v>
      </c>
      <c r="M948">
        <v>0</v>
      </c>
      <c r="N948">
        <v>0</v>
      </c>
      <c r="O948">
        <v>46400</v>
      </c>
      <c r="P948">
        <v>743146</v>
      </c>
      <c r="Q948" s="75">
        <v>45728.876435185186</v>
      </c>
      <c r="R948">
        <v>1</v>
      </c>
      <c r="S948">
        <v>1</v>
      </c>
      <c r="T948">
        <v>2</v>
      </c>
      <c r="V948" s="75">
        <v>45821.787344135802</v>
      </c>
      <c r="W948" s="75">
        <v>45821.787344135802</v>
      </c>
    </row>
    <row r="949" spans="1:23" x14ac:dyDescent="0.35">
      <c r="A949">
        <v>2024</v>
      </c>
      <c r="B949" t="s">
        <v>2081</v>
      </c>
      <c r="C949" t="s">
        <v>2082</v>
      </c>
      <c r="D949" t="s">
        <v>40</v>
      </c>
      <c r="E949" t="s">
        <v>370</v>
      </c>
      <c r="F949" t="s">
        <v>170</v>
      </c>
      <c r="G949">
        <v>21</v>
      </c>
      <c r="H949">
        <v>112.75</v>
      </c>
      <c r="I949">
        <v>4104</v>
      </c>
      <c r="J949">
        <v>67</v>
      </c>
      <c r="K949">
        <v>158500</v>
      </c>
      <c r="L949">
        <v>763778</v>
      </c>
      <c r="M949">
        <v>0</v>
      </c>
      <c r="N949">
        <v>0</v>
      </c>
      <c r="O949">
        <v>5000</v>
      </c>
      <c r="P949">
        <v>927278</v>
      </c>
      <c r="Q949" s="75">
        <v>45701.876168981478</v>
      </c>
      <c r="R949">
        <v>1</v>
      </c>
      <c r="S949">
        <v>1</v>
      </c>
      <c r="T949">
        <v>4</v>
      </c>
      <c r="V949" s="75">
        <v>45821.787344135802</v>
      </c>
      <c r="W949" s="75">
        <v>45821.787344135802</v>
      </c>
    </row>
    <row r="950" spans="1:23" x14ac:dyDescent="0.35">
      <c r="A950">
        <v>2024</v>
      </c>
      <c r="B950" t="s">
        <v>2083</v>
      </c>
      <c r="C950" t="s">
        <v>2084</v>
      </c>
      <c r="D950" t="s">
        <v>39</v>
      </c>
      <c r="E950" t="s">
        <v>121</v>
      </c>
      <c r="F950" t="s">
        <v>126</v>
      </c>
      <c r="G950">
        <v>348</v>
      </c>
      <c r="H950">
        <v>3478.25</v>
      </c>
      <c r="I950">
        <v>31707</v>
      </c>
      <c r="J950">
        <v>16754</v>
      </c>
      <c r="K950">
        <v>85500</v>
      </c>
      <c r="L950">
        <v>327344.19</v>
      </c>
      <c r="M950">
        <v>0</v>
      </c>
      <c r="N950">
        <v>0</v>
      </c>
      <c r="O950">
        <v>12750</v>
      </c>
      <c r="P950">
        <v>425594.19</v>
      </c>
      <c r="Q950" s="75">
        <v>45747.746203703704</v>
      </c>
      <c r="R950">
        <v>1</v>
      </c>
      <c r="S950">
        <v>1</v>
      </c>
      <c r="T950">
        <v>3</v>
      </c>
      <c r="U950">
        <v>3</v>
      </c>
      <c r="V950" s="75">
        <v>45821.787344135802</v>
      </c>
      <c r="W950" s="75">
        <v>45821.787344135802</v>
      </c>
    </row>
    <row r="951" spans="1:23" x14ac:dyDescent="0.35">
      <c r="A951">
        <v>2024</v>
      </c>
      <c r="B951" t="s">
        <v>2085</v>
      </c>
      <c r="C951" t="s">
        <v>2086</v>
      </c>
      <c r="D951" t="s">
        <v>38</v>
      </c>
      <c r="E951" t="s">
        <v>296</v>
      </c>
      <c r="F951" t="s">
        <v>170</v>
      </c>
      <c r="G951">
        <v>224</v>
      </c>
      <c r="H951">
        <v>2336.25</v>
      </c>
      <c r="I951">
        <v>32993</v>
      </c>
      <c r="J951">
        <v>30532</v>
      </c>
      <c r="K951">
        <v>37000</v>
      </c>
      <c r="L951">
        <v>35135</v>
      </c>
      <c r="M951">
        <v>0</v>
      </c>
      <c r="N951">
        <v>0</v>
      </c>
      <c r="O951">
        <v>25000</v>
      </c>
      <c r="P951">
        <v>97135</v>
      </c>
      <c r="Q951" s="75">
        <v>45707.783194444448</v>
      </c>
      <c r="R951">
        <v>1</v>
      </c>
      <c r="S951">
        <v>1</v>
      </c>
      <c r="T951">
        <v>2</v>
      </c>
      <c r="V951" s="75">
        <v>45821.787344135802</v>
      </c>
      <c r="W951" s="75">
        <v>45821.787344135802</v>
      </c>
    </row>
    <row r="952" spans="1:23" x14ac:dyDescent="0.35">
      <c r="A952">
        <v>2024</v>
      </c>
      <c r="B952" t="s">
        <v>2087</v>
      </c>
      <c r="C952" t="s">
        <v>2088</v>
      </c>
      <c r="D952" t="s">
        <v>38</v>
      </c>
      <c r="E952" t="s">
        <v>121</v>
      </c>
      <c r="F952" t="s">
        <v>126</v>
      </c>
      <c r="G952">
        <v>391</v>
      </c>
      <c r="H952">
        <v>1811</v>
      </c>
      <c r="I952">
        <v>23509</v>
      </c>
      <c r="J952">
        <v>17884</v>
      </c>
      <c r="K952">
        <v>373050</v>
      </c>
      <c r="L952">
        <v>1744302</v>
      </c>
      <c r="M952">
        <v>0</v>
      </c>
      <c r="N952">
        <v>0</v>
      </c>
      <c r="O952">
        <v>63500</v>
      </c>
      <c r="P952">
        <v>2180852</v>
      </c>
      <c r="Q952" s="75">
        <v>45747.636608796296</v>
      </c>
      <c r="R952">
        <v>1</v>
      </c>
      <c r="S952">
        <v>0</v>
      </c>
      <c r="T952">
        <v>2</v>
      </c>
      <c r="U952">
        <v>2</v>
      </c>
      <c r="V952" s="75">
        <v>45821.787344135802</v>
      </c>
      <c r="W952" s="75">
        <v>45821.787344135802</v>
      </c>
    </row>
    <row r="953" spans="1:23" x14ac:dyDescent="0.35">
      <c r="A953">
        <v>2024</v>
      </c>
      <c r="B953" t="s">
        <v>2089</v>
      </c>
      <c r="C953" t="s">
        <v>2090</v>
      </c>
      <c r="D953" t="s">
        <v>37</v>
      </c>
      <c r="E953" t="s">
        <v>121</v>
      </c>
      <c r="F953" t="s">
        <v>126</v>
      </c>
      <c r="G953">
        <v>63</v>
      </c>
      <c r="H953">
        <v>42.75</v>
      </c>
      <c r="I953">
        <v>18999</v>
      </c>
      <c r="J953">
        <v>21976</v>
      </c>
      <c r="K953">
        <v>0</v>
      </c>
      <c r="L953">
        <v>0</v>
      </c>
      <c r="M953">
        <v>0</v>
      </c>
      <c r="N953">
        <v>0</v>
      </c>
      <c r="O953">
        <v>2267441</v>
      </c>
      <c r="P953">
        <v>2267441</v>
      </c>
      <c r="Q953" s="75">
        <v>45728.798344907409</v>
      </c>
      <c r="R953">
        <v>1</v>
      </c>
      <c r="S953">
        <v>1</v>
      </c>
      <c r="T953">
        <v>1</v>
      </c>
      <c r="U953">
        <v>1</v>
      </c>
      <c r="V953" s="75">
        <v>45821.787344135802</v>
      </c>
      <c r="W953" s="75">
        <v>45821.787344135802</v>
      </c>
    </row>
    <row r="954" spans="1:23" x14ac:dyDescent="0.35">
      <c r="A954">
        <v>2024</v>
      </c>
      <c r="B954" t="s">
        <v>2091</v>
      </c>
      <c r="C954" t="s">
        <v>2092</v>
      </c>
      <c r="D954" t="s">
        <v>39</v>
      </c>
      <c r="E954" t="s">
        <v>121</v>
      </c>
      <c r="F954" t="s">
        <v>126</v>
      </c>
      <c r="G954">
        <v>261</v>
      </c>
      <c r="H954">
        <v>1752.5</v>
      </c>
      <c r="I954">
        <v>17771</v>
      </c>
      <c r="J954">
        <v>15079</v>
      </c>
      <c r="K954">
        <v>1282050</v>
      </c>
      <c r="L954">
        <v>311841.5</v>
      </c>
      <c r="M954">
        <v>0</v>
      </c>
      <c r="N954">
        <v>0</v>
      </c>
      <c r="O954">
        <v>81905.679999999993</v>
      </c>
      <c r="P954">
        <v>1675797.18</v>
      </c>
      <c r="Q954" s="75">
        <v>45747.940868055557</v>
      </c>
      <c r="R954">
        <v>1</v>
      </c>
      <c r="S954">
        <v>1</v>
      </c>
      <c r="T954">
        <v>3</v>
      </c>
      <c r="U954">
        <v>3</v>
      </c>
      <c r="V954" s="75">
        <v>45821.787344135802</v>
      </c>
      <c r="W954" s="75">
        <v>45821.787344135802</v>
      </c>
    </row>
    <row r="955" spans="1:23" x14ac:dyDescent="0.35">
      <c r="A955">
        <v>2024</v>
      </c>
      <c r="B955" t="s">
        <v>2093</v>
      </c>
      <c r="C955" t="s">
        <v>2094</v>
      </c>
      <c r="D955" t="s">
        <v>38</v>
      </c>
      <c r="E955" t="s">
        <v>209</v>
      </c>
      <c r="F955" t="s">
        <v>170</v>
      </c>
      <c r="G955">
        <v>50</v>
      </c>
      <c r="H955">
        <v>406.5</v>
      </c>
      <c r="I955">
        <v>2797</v>
      </c>
      <c r="J955">
        <v>593</v>
      </c>
      <c r="K955">
        <v>18000</v>
      </c>
      <c r="L955">
        <v>15226</v>
      </c>
      <c r="M955">
        <v>0</v>
      </c>
      <c r="N955">
        <v>0</v>
      </c>
      <c r="O955">
        <v>7500</v>
      </c>
      <c r="P955">
        <v>40726</v>
      </c>
      <c r="Q955" s="75">
        <v>45706.900925925926</v>
      </c>
      <c r="R955">
        <v>1</v>
      </c>
      <c r="S955">
        <v>1</v>
      </c>
      <c r="T955">
        <v>2</v>
      </c>
      <c r="V955" s="75">
        <v>45821.787344135802</v>
      </c>
      <c r="W955" s="75">
        <v>45821.787344135802</v>
      </c>
    </row>
    <row r="956" spans="1:23" x14ac:dyDescent="0.35">
      <c r="A956">
        <v>2024</v>
      </c>
      <c r="B956" t="s">
        <v>2095</v>
      </c>
      <c r="C956" t="s">
        <v>2096</v>
      </c>
      <c r="D956" t="s">
        <v>37</v>
      </c>
      <c r="E956" t="s">
        <v>538</v>
      </c>
      <c r="F956" t="s">
        <v>170</v>
      </c>
      <c r="G956">
        <v>8</v>
      </c>
      <c r="H956">
        <v>41</v>
      </c>
      <c r="I956">
        <v>175</v>
      </c>
      <c r="J956">
        <v>244</v>
      </c>
      <c r="K956">
        <v>79890</v>
      </c>
      <c r="L956">
        <v>29275.29</v>
      </c>
      <c r="M956">
        <v>0</v>
      </c>
      <c r="N956">
        <v>0</v>
      </c>
      <c r="O956">
        <v>79374.289999999994</v>
      </c>
      <c r="P956">
        <v>188539.58</v>
      </c>
      <c r="Q956" s="75">
        <v>45719.836527777778</v>
      </c>
      <c r="R956">
        <v>1</v>
      </c>
      <c r="S956">
        <v>1</v>
      </c>
      <c r="T956">
        <v>6</v>
      </c>
      <c r="V956" s="75">
        <v>45821.787344135802</v>
      </c>
      <c r="W956" s="75">
        <v>45821.787344135802</v>
      </c>
    </row>
    <row r="957" spans="1:23" x14ac:dyDescent="0.35">
      <c r="A957">
        <v>2024</v>
      </c>
      <c r="B957" t="s">
        <v>2097</v>
      </c>
      <c r="C957" t="s">
        <v>2098</v>
      </c>
      <c r="D957" t="s">
        <v>37</v>
      </c>
      <c r="E957" t="s">
        <v>121</v>
      </c>
      <c r="F957" t="s">
        <v>126</v>
      </c>
      <c r="G957">
        <v>1396</v>
      </c>
      <c r="H957">
        <v>15343.85</v>
      </c>
      <c r="I957">
        <v>21101</v>
      </c>
      <c r="J957">
        <v>19819</v>
      </c>
      <c r="K957">
        <v>0</v>
      </c>
      <c r="L957">
        <v>21070221</v>
      </c>
      <c r="M957">
        <v>0</v>
      </c>
      <c r="N957">
        <v>0</v>
      </c>
      <c r="O957">
        <v>10919673.02</v>
      </c>
      <c r="P957">
        <v>31989894.02</v>
      </c>
      <c r="Q957" s="75">
        <v>45695.68204861111</v>
      </c>
      <c r="R957">
        <v>1</v>
      </c>
      <c r="S957">
        <v>1</v>
      </c>
      <c r="T957">
        <v>1</v>
      </c>
      <c r="U957">
        <v>1</v>
      </c>
      <c r="V957" s="75">
        <v>45821.787344135802</v>
      </c>
      <c r="W957" s="75">
        <v>45821.787344135802</v>
      </c>
    </row>
    <row r="958" spans="1:23" x14ac:dyDescent="0.35">
      <c r="A958">
        <v>2024</v>
      </c>
      <c r="B958" t="s">
        <v>2099</v>
      </c>
      <c r="C958" t="s">
        <v>2100</v>
      </c>
      <c r="D958" t="s">
        <v>39</v>
      </c>
      <c r="E958" t="s">
        <v>121</v>
      </c>
      <c r="F958" t="s">
        <v>126</v>
      </c>
      <c r="G958">
        <v>1109</v>
      </c>
      <c r="H958">
        <v>3520.25</v>
      </c>
      <c r="I958">
        <v>20199</v>
      </c>
      <c r="J958">
        <v>49366</v>
      </c>
      <c r="K958">
        <v>1906375</v>
      </c>
      <c r="L958">
        <v>5739657.29</v>
      </c>
      <c r="M958">
        <v>0</v>
      </c>
      <c r="N958">
        <v>0</v>
      </c>
      <c r="O958">
        <v>6060323.1699999999</v>
      </c>
      <c r="P958">
        <v>13706355.460000001</v>
      </c>
      <c r="Q958" s="75">
        <v>45743.748935185184</v>
      </c>
      <c r="R958">
        <v>1</v>
      </c>
      <c r="S958">
        <v>1</v>
      </c>
      <c r="T958">
        <v>3</v>
      </c>
      <c r="U958">
        <v>3</v>
      </c>
      <c r="V958" s="75">
        <v>45821.787344135802</v>
      </c>
      <c r="W958" s="75">
        <v>45821.787344135802</v>
      </c>
    </row>
    <row r="959" spans="1:23" x14ac:dyDescent="0.35">
      <c r="A959">
        <v>2024</v>
      </c>
      <c r="B959" t="s">
        <v>2101</v>
      </c>
      <c r="C959" t="s">
        <v>2102</v>
      </c>
      <c r="D959" t="s">
        <v>38</v>
      </c>
      <c r="E959" t="s">
        <v>264</v>
      </c>
      <c r="F959" t="s">
        <v>170</v>
      </c>
      <c r="G959">
        <v>35</v>
      </c>
      <c r="H959">
        <v>600</v>
      </c>
      <c r="I959">
        <v>2978</v>
      </c>
      <c r="J959">
        <v>926</v>
      </c>
      <c r="K959">
        <v>335000</v>
      </c>
      <c r="L959">
        <v>50806.95</v>
      </c>
      <c r="M959">
        <v>0</v>
      </c>
      <c r="N959">
        <v>0</v>
      </c>
      <c r="O959">
        <v>335000</v>
      </c>
      <c r="P959">
        <v>720806.95</v>
      </c>
      <c r="Q959" s="75">
        <v>45701.670891203707</v>
      </c>
      <c r="R959">
        <v>1</v>
      </c>
      <c r="S959">
        <v>1</v>
      </c>
      <c r="T959">
        <v>2</v>
      </c>
      <c r="V959" s="75">
        <v>45821.787344135802</v>
      </c>
      <c r="W959" s="75">
        <v>45821.787344135802</v>
      </c>
    </row>
    <row r="960" spans="1:23" x14ac:dyDescent="0.35">
      <c r="A960">
        <v>2024</v>
      </c>
      <c r="B960" t="s">
        <v>2103</v>
      </c>
      <c r="C960" t="s">
        <v>2104</v>
      </c>
      <c r="D960" t="s">
        <v>39</v>
      </c>
      <c r="E960" t="s">
        <v>121</v>
      </c>
      <c r="F960" t="s">
        <v>126</v>
      </c>
      <c r="G960">
        <v>902</v>
      </c>
      <c r="H960">
        <v>4259.5</v>
      </c>
      <c r="I960">
        <v>29992</v>
      </c>
      <c r="J960">
        <v>26876</v>
      </c>
      <c r="K960">
        <v>230800</v>
      </c>
      <c r="L960">
        <v>502005.5</v>
      </c>
      <c r="M960">
        <v>0</v>
      </c>
      <c r="N960">
        <v>0</v>
      </c>
      <c r="O960">
        <v>13000</v>
      </c>
      <c r="P960">
        <v>745805.5</v>
      </c>
      <c r="Q960" s="75">
        <v>45740.552476851852</v>
      </c>
      <c r="R960">
        <v>1</v>
      </c>
      <c r="S960">
        <v>1</v>
      </c>
      <c r="T960">
        <v>3</v>
      </c>
      <c r="U960">
        <v>3</v>
      </c>
      <c r="V960" s="75">
        <v>45821.787344135802</v>
      </c>
      <c r="W960" s="75">
        <v>45821.787344135802</v>
      </c>
    </row>
    <row r="961" spans="1:23" x14ac:dyDescent="0.35">
      <c r="A961">
        <v>2024</v>
      </c>
      <c r="B961" t="s">
        <v>2105</v>
      </c>
      <c r="C961" t="s">
        <v>2106</v>
      </c>
      <c r="D961" t="s">
        <v>38</v>
      </c>
      <c r="E961" t="s">
        <v>121</v>
      </c>
      <c r="F961" t="s">
        <v>126</v>
      </c>
      <c r="G961">
        <v>32</v>
      </c>
      <c r="H961">
        <v>145.25</v>
      </c>
      <c r="I961">
        <v>669</v>
      </c>
      <c r="J961">
        <v>1484</v>
      </c>
      <c r="K961">
        <v>794100</v>
      </c>
      <c r="L961">
        <v>1381051</v>
      </c>
      <c r="M961">
        <v>0</v>
      </c>
      <c r="N961">
        <v>0</v>
      </c>
      <c r="O961">
        <v>264900</v>
      </c>
      <c r="P961">
        <v>2440051</v>
      </c>
      <c r="Q961" s="75">
        <v>45736.640925925924</v>
      </c>
      <c r="R961">
        <v>1</v>
      </c>
      <c r="S961">
        <v>1</v>
      </c>
      <c r="T961">
        <v>2</v>
      </c>
      <c r="U961">
        <v>2</v>
      </c>
      <c r="V961" s="75">
        <v>45821.787344135802</v>
      </c>
      <c r="W961" s="75">
        <v>45821.787344135802</v>
      </c>
    </row>
    <row r="962" spans="1:23" x14ac:dyDescent="0.35">
      <c r="A962">
        <v>2024</v>
      </c>
      <c r="B962" t="s">
        <v>2107</v>
      </c>
      <c r="C962" t="s">
        <v>2108</v>
      </c>
      <c r="D962" t="s">
        <v>39</v>
      </c>
      <c r="E962" t="s">
        <v>121</v>
      </c>
      <c r="F962" t="s">
        <v>126</v>
      </c>
      <c r="G962">
        <v>2533</v>
      </c>
      <c r="H962">
        <v>28413.55</v>
      </c>
      <c r="I962">
        <v>140733</v>
      </c>
      <c r="J962">
        <v>133314</v>
      </c>
      <c r="K962">
        <v>680000</v>
      </c>
      <c r="L962">
        <v>605000</v>
      </c>
      <c r="M962">
        <v>0</v>
      </c>
      <c r="N962">
        <v>0</v>
      </c>
      <c r="O962">
        <v>431600</v>
      </c>
      <c r="P962">
        <v>1716600</v>
      </c>
      <c r="Q962" s="75">
        <v>45748.562592592592</v>
      </c>
      <c r="R962">
        <v>1</v>
      </c>
      <c r="S962">
        <v>1</v>
      </c>
      <c r="T962">
        <v>3</v>
      </c>
      <c r="U962">
        <v>3</v>
      </c>
      <c r="V962" s="75">
        <v>45821.787344135802</v>
      </c>
      <c r="W962" s="75">
        <v>45821.787344135802</v>
      </c>
    </row>
    <row r="963" spans="1:23" x14ac:dyDescent="0.35">
      <c r="A963">
        <v>2024</v>
      </c>
      <c r="B963" t="s">
        <v>2109</v>
      </c>
      <c r="C963" t="s">
        <v>2110</v>
      </c>
      <c r="D963" t="s">
        <v>38</v>
      </c>
      <c r="E963" t="s">
        <v>214</v>
      </c>
      <c r="F963" t="s">
        <v>170</v>
      </c>
      <c r="G963">
        <v>157</v>
      </c>
      <c r="H963">
        <v>497.25</v>
      </c>
      <c r="I963">
        <v>5771</v>
      </c>
      <c r="J963">
        <v>6773</v>
      </c>
      <c r="K963">
        <v>0</v>
      </c>
      <c r="L963">
        <v>0</v>
      </c>
      <c r="M963">
        <v>0</v>
      </c>
      <c r="N963">
        <v>0</v>
      </c>
      <c r="O963">
        <v>344418.1</v>
      </c>
      <c r="P963">
        <v>344418.1</v>
      </c>
      <c r="Q963" s="75">
        <v>45734.604548611111</v>
      </c>
      <c r="R963">
        <v>1</v>
      </c>
      <c r="S963">
        <v>1</v>
      </c>
      <c r="T963">
        <v>2</v>
      </c>
      <c r="V963" s="75">
        <v>45821.787344135802</v>
      </c>
      <c r="W963" s="75">
        <v>45821.787344135802</v>
      </c>
    </row>
    <row r="964" spans="1:23" x14ac:dyDescent="0.35">
      <c r="A964">
        <v>2024</v>
      </c>
      <c r="B964" t="s">
        <v>2111</v>
      </c>
      <c r="C964" t="s">
        <v>2112</v>
      </c>
      <c r="D964" t="s">
        <v>38</v>
      </c>
      <c r="E964" t="s">
        <v>261</v>
      </c>
      <c r="F964" t="s">
        <v>170</v>
      </c>
      <c r="G964">
        <v>67</v>
      </c>
      <c r="H964">
        <v>704.75</v>
      </c>
      <c r="I964">
        <v>5045</v>
      </c>
      <c r="J964">
        <v>7930</v>
      </c>
      <c r="K964">
        <v>11000</v>
      </c>
      <c r="L964">
        <v>1875</v>
      </c>
      <c r="M964">
        <v>0</v>
      </c>
      <c r="N964">
        <v>0</v>
      </c>
      <c r="O964">
        <v>11000</v>
      </c>
      <c r="P964">
        <v>23875</v>
      </c>
      <c r="Q964" s="75">
        <v>45708.776006944441</v>
      </c>
      <c r="R964">
        <v>1</v>
      </c>
      <c r="S964">
        <v>0</v>
      </c>
      <c r="T964">
        <v>2</v>
      </c>
      <c r="V964" s="75">
        <v>45821.787344135802</v>
      </c>
      <c r="W964" s="75">
        <v>45821.787344135802</v>
      </c>
    </row>
    <row r="965" spans="1:23" x14ac:dyDescent="0.35">
      <c r="A965">
        <v>2024</v>
      </c>
      <c r="B965" t="s">
        <v>2113</v>
      </c>
      <c r="C965" t="s">
        <v>2114</v>
      </c>
      <c r="D965" t="s">
        <v>37</v>
      </c>
      <c r="E965" t="s">
        <v>121</v>
      </c>
      <c r="F965" t="s">
        <v>126</v>
      </c>
      <c r="G965">
        <v>308</v>
      </c>
      <c r="H965">
        <v>401.5</v>
      </c>
      <c r="I965">
        <v>46251</v>
      </c>
      <c r="J965">
        <v>64322</v>
      </c>
      <c r="K965">
        <v>0</v>
      </c>
      <c r="L965">
        <v>0</v>
      </c>
      <c r="M965">
        <v>0</v>
      </c>
      <c r="N965">
        <v>0</v>
      </c>
      <c r="O965">
        <v>3611731</v>
      </c>
      <c r="P965">
        <v>3611731</v>
      </c>
      <c r="Q965" s="75">
        <v>45744.760752314818</v>
      </c>
      <c r="R965">
        <v>1</v>
      </c>
      <c r="S965">
        <v>1</v>
      </c>
      <c r="T965">
        <v>1</v>
      </c>
      <c r="U965">
        <v>1</v>
      </c>
      <c r="V965" s="75">
        <v>45821.787344135802</v>
      </c>
      <c r="W965" s="75">
        <v>45821.787344135802</v>
      </c>
    </row>
    <row r="966" spans="1:23" x14ac:dyDescent="0.35">
      <c r="A966">
        <v>2024</v>
      </c>
      <c r="B966" t="s">
        <v>2115</v>
      </c>
      <c r="C966" t="s">
        <v>2116</v>
      </c>
      <c r="D966" t="s">
        <v>42</v>
      </c>
      <c r="E966" t="s">
        <v>221</v>
      </c>
      <c r="F966" t="s">
        <v>170</v>
      </c>
      <c r="G966">
        <v>6</v>
      </c>
      <c r="H966">
        <v>26.5</v>
      </c>
      <c r="I966">
        <v>146</v>
      </c>
      <c r="J966">
        <v>202</v>
      </c>
      <c r="K966">
        <v>59000</v>
      </c>
      <c r="L966">
        <v>0</v>
      </c>
      <c r="M966">
        <v>0</v>
      </c>
      <c r="N966">
        <v>0</v>
      </c>
      <c r="O966">
        <v>59000</v>
      </c>
      <c r="P966">
        <v>118000</v>
      </c>
      <c r="Q966" s="75">
        <v>45688.631249999999</v>
      </c>
      <c r="R966">
        <v>1</v>
      </c>
      <c r="S966">
        <v>0</v>
      </c>
      <c r="T966">
        <v>6</v>
      </c>
      <c r="V966" s="75">
        <v>45821.787344135802</v>
      </c>
      <c r="W966" s="75">
        <v>45821.787344135802</v>
      </c>
    </row>
    <row r="967" spans="1:23" x14ac:dyDescent="0.35">
      <c r="A967">
        <v>2024</v>
      </c>
      <c r="B967" t="s">
        <v>2117</v>
      </c>
      <c r="C967" t="s">
        <v>2118</v>
      </c>
      <c r="D967" t="s">
        <v>39</v>
      </c>
      <c r="E967" t="s">
        <v>121</v>
      </c>
      <c r="F967" t="s">
        <v>126</v>
      </c>
      <c r="G967">
        <v>200</v>
      </c>
      <c r="H967">
        <v>2531.75</v>
      </c>
      <c r="I967">
        <v>28332</v>
      </c>
      <c r="J967">
        <v>6067</v>
      </c>
      <c r="K967">
        <v>65610</v>
      </c>
      <c r="L967">
        <v>112705</v>
      </c>
      <c r="M967">
        <v>0</v>
      </c>
      <c r="N967">
        <v>0</v>
      </c>
      <c r="O967">
        <v>28500</v>
      </c>
      <c r="P967">
        <v>206815</v>
      </c>
      <c r="Q967" s="75">
        <v>45744.538148148145</v>
      </c>
      <c r="R967">
        <v>1</v>
      </c>
      <c r="S967">
        <v>1</v>
      </c>
      <c r="T967">
        <v>7</v>
      </c>
      <c r="U967">
        <v>7</v>
      </c>
      <c r="V967" s="75">
        <v>45821.787344135802</v>
      </c>
      <c r="W967" s="75">
        <v>45821.787344135802</v>
      </c>
    </row>
    <row r="968" spans="1:23" x14ac:dyDescent="0.35">
      <c r="A968">
        <v>2024</v>
      </c>
      <c r="B968" t="s">
        <v>2119</v>
      </c>
      <c r="C968" t="s">
        <v>2120</v>
      </c>
      <c r="D968" t="s">
        <v>37</v>
      </c>
      <c r="E968" t="s">
        <v>121</v>
      </c>
      <c r="F968" t="s">
        <v>126</v>
      </c>
      <c r="G968">
        <v>826</v>
      </c>
      <c r="H968">
        <v>1348</v>
      </c>
      <c r="I968">
        <v>19363</v>
      </c>
      <c r="J968">
        <v>57769</v>
      </c>
      <c r="K968">
        <v>0</v>
      </c>
      <c r="L968">
        <v>0</v>
      </c>
      <c r="M968">
        <v>0</v>
      </c>
      <c r="N968">
        <v>0</v>
      </c>
      <c r="O968">
        <v>12767606</v>
      </c>
      <c r="P968">
        <v>12767606</v>
      </c>
      <c r="Q968" s="75">
        <v>45740.792731481481</v>
      </c>
      <c r="R968">
        <v>1</v>
      </c>
      <c r="S968">
        <v>1</v>
      </c>
      <c r="T968">
        <v>1</v>
      </c>
      <c r="U968">
        <v>1</v>
      </c>
      <c r="V968" s="75">
        <v>45821.787344135802</v>
      </c>
      <c r="W968" s="75">
        <v>45821.787344135802</v>
      </c>
    </row>
    <row r="969" spans="1:23" x14ac:dyDescent="0.35">
      <c r="A969">
        <v>2024</v>
      </c>
      <c r="B969" t="s">
        <v>2121</v>
      </c>
      <c r="C969" t="s">
        <v>2122</v>
      </c>
      <c r="D969" t="s">
        <v>38</v>
      </c>
      <c r="E969" t="s">
        <v>182</v>
      </c>
      <c r="F969" t="s">
        <v>170</v>
      </c>
      <c r="G969">
        <v>25</v>
      </c>
      <c r="H969">
        <v>286</v>
      </c>
      <c r="I969">
        <v>5641</v>
      </c>
      <c r="J969">
        <v>3946</v>
      </c>
      <c r="K969">
        <v>16500</v>
      </c>
      <c r="L969">
        <v>0</v>
      </c>
      <c r="M969">
        <v>0</v>
      </c>
      <c r="N969">
        <v>0</v>
      </c>
      <c r="O969">
        <v>1000</v>
      </c>
      <c r="P969">
        <v>17500</v>
      </c>
      <c r="Q969" s="75">
        <v>45688.398321759261</v>
      </c>
      <c r="R969">
        <v>1</v>
      </c>
      <c r="S969">
        <v>1</v>
      </c>
      <c r="T969">
        <v>2</v>
      </c>
      <c r="V969" s="75">
        <v>45821.787344135802</v>
      </c>
      <c r="W969" s="75">
        <v>45821.787344135802</v>
      </c>
    </row>
    <row r="970" spans="1:23" x14ac:dyDescent="0.35">
      <c r="A970">
        <v>2024</v>
      </c>
      <c r="B970" t="s">
        <v>2123</v>
      </c>
      <c r="C970" t="s">
        <v>2124</v>
      </c>
      <c r="D970" t="s">
        <v>37</v>
      </c>
      <c r="E970" t="s">
        <v>121</v>
      </c>
      <c r="F970" t="s">
        <v>126</v>
      </c>
      <c r="G970">
        <v>237</v>
      </c>
      <c r="H970">
        <v>298.5</v>
      </c>
      <c r="I970">
        <v>20184</v>
      </c>
      <c r="J970">
        <v>285960</v>
      </c>
      <c r="K970">
        <v>145000</v>
      </c>
      <c r="L970">
        <v>0</v>
      </c>
      <c r="M970">
        <v>0</v>
      </c>
      <c r="N970">
        <v>0</v>
      </c>
      <c r="O970">
        <v>6477108</v>
      </c>
      <c r="P970">
        <v>6622108</v>
      </c>
      <c r="Q970" s="75">
        <v>45735.772650462961</v>
      </c>
      <c r="R970">
        <v>1</v>
      </c>
      <c r="S970">
        <v>1</v>
      </c>
      <c r="T970">
        <v>1</v>
      </c>
      <c r="U970">
        <v>1</v>
      </c>
      <c r="V970" s="75">
        <v>45821.787344135802</v>
      </c>
      <c r="W970" s="75">
        <v>45821.787344135802</v>
      </c>
    </row>
    <row r="971" spans="1:23" x14ac:dyDescent="0.35">
      <c r="A971">
        <v>2024</v>
      </c>
      <c r="B971" t="s">
        <v>2125</v>
      </c>
      <c r="C971" t="s">
        <v>2126</v>
      </c>
      <c r="D971" t="s">
        <v>40</v>
      </c>
      <c r="E971" t="s">
        <v>209</v>
      </c>
      <c r="F971" t="s">
        <v>170</v>
      </c>
      <c r="G971">
        <v>1</v>
      </c>
      <c r="H971">
        <v>17</v>
      </c>
      <c r="I971">
        <v>90</v>
      </c>
      <c r="J971">
        <v>4</v>
      </c>
      <c r="K971">
        <v>35800</v>
      </c>
      <c r="L971">
        <v>67000</v>
      </c>
      <c r="M971">
        <v>0</v>
      </c>
      <c r="N971">
        <v>0</v>
      </c>
      <c r="O971">
        <v>35800</v>
      </c>
      <c r="P971">
        <v>138600</v>
      </c>
      <c r="Q971" s="75">
        <v>45706.267650462964</v>
      </c>
      <c r="R971">
        <v>1</v>
      </c>
      <c r="S971">
        <v>0</v>
      </c>
      <c r="T971">
        <v>4</v>
      </c>
      <c r="V971" s="75">
        <v>45821.787344135802</v>
      </c>
      <c r="W971" s="75">
        <v>45821.787344135802</v>
      </c>
    </row>
    <row r="972" spans="1:23" x14ac:dyDescent="0.35">
      <c r="A972">
        <v>2024</v>
      </c>
      <c r="B972" t="s">
        <v>2127</v>
      </c>
      <c r="C972" t="s">
        <v>2128</v>
      </c>
      <c r="D972" t="s">
        <v>37</v>
      </c>
      <c r="E972" t="s">
        <v>121</v>
      </c>
      <c r="F972" t="s">
        <v>126</v>
      </c>
      <c r="G972">
        <v>198</v>
      </c>
      <c r="H972">
        <v>2404.75</v>
      </c>
      <c r="I972">
        <v>19037</v>
      </c>
      <c r="J972">
        <v>62395</v>
      </c>
      <c r="K972">
        <v>1100355</v>
      </c>
      <c r="L972">
        <v>339321</v>
      </c>
      <c r="M972">
        <v>0</v>
      </c>
      <c r="N972">
        <v>0</v>
      </c>
      <c r="O972">
        <v>2970750</v>
      </c>
      <c r="P972">
        <v>4410426</v>
      </c>
      <c r="Q972" s="75">
        <v>45747.81821759259</v>
      </c>
      <c r="R972">
        <v>1</v>
      </c>
      <c r="S972">
        <v>1</v>
      </c>
      <c r="T972">
        <v>1</v>
      </c>
      <c r="U972">
        <v>1</v>
      </c>
      <c r="V972" s="75">
        <v>45821.787344135802</v>
      </c>
      <c r="W972" s="75">
        <v>45821.787344135802</v>
      </c>
    </row>
    <row r="973" spans="1:23" x14ac:dyDescent="0.35">
      <c r="A973">
        <v>2024</v>
      </c>
      <c r="B973" t="s">
        <v>2129</v>
      </c>
      <c r="C973" t="s">
        <v>2130</v>
      </c>
      <c r="D973" t="s">
        <v>37</v>
      </c>
      <c r="E973" t="s">
        <v>121</v>
      </c>
      <c r="F973" t="s">
        <v>126</v>
      </c>
      <c r="G973">
        <v>139</v>
      </c>
      <c r="H973">
        <v>145.5</v>
      </c>
      <c r="I973">
        <v>3062</v>
      </c>
      <c r="J973">
        <v>7075</v>
      </c>
      <c r="K973">
        <v>473730</v>
      </c>
      <c r="L973">
        <v>302997.71000000002</v>
      </c>
      <c r="M973">
        <v>0</v>
      </c>
      <c r="N973">
        <v>0</v>
      </c>
      <c r="O973">
        <v>2893839</v>
      </c>
      <c r="P973">
        <v>3670566.71</v>
      </c>
      <c r="Q973" s="75">
        <v>45747.82304398148</v>
      </c>
      <c r="R973">
        <v>1</v>
      </c>
      <c r="S973">
        <v>0</v>
      </c>
      <c r="T973">
        <v>1</v>
      </c>
      <c r="U973">
        <v>1</v>
      </c>
      <c r="V973" s="75">
        <v>45821.787344135802</v>
      </c>
      <c r="W973" s="75">
        <v>45821.787344135802</v>
      </c>
    </row>
    <row r="974" spans="1:23" x14ac:dyDescent="0.35">
      <c r="A974">
        <v>2024</v>
      </c>
      <c r="B974" t="s">
        <v>2131</v>
      </c>
      <c r="C974" t="s">
        <v>2132</v>
      </c>
      <c r="D974" t="s">
        <v>37</v>
      </c>
      <c r="E974" t="s">
        <v>563</v>
      </c>
      <c r="F974" t="s">
        <v>170</v>
      </c>
      <c r="G974">
        <v>29</v>
      </c>
      <c r="H974">
        <v>107.75</v>
      </c>
      <c r="I974">
        <v>7595</v>
      </c>
      <c r="J974">
        <v>5208</v>
      </c>
      <c r="K974">
        <v>0</v>
      </c>
      <c r="L974">
        <v>0</v>
      </c>
      <c r="M974">
        <v>0</v>
      </c>
      <c r="N974">
        <v>0</v>
      </c>
      <c r="O974">
        <v>17750</v>
      </c>
      <c r="P974">
        <v>17750</v>
      </c>
      <c r="Q974" s="75">
        <v>45747.620185185187</v>
      </c>
      <c r="R974">
        <v>1</v>
      </c>
      <c r="S974">
        <v>1</v>
      </c>
      <c r="T974">
        <v>6</v>
      </c>
      <c r="V974" s="75">
        <v>45821.787344135802</v>
      </c>
      <c r="W974" s="75">
        <v>45821.787344135802</v>
      </c>
    </row>
    <row r="975" spans="1:23" x14ac:dyDescent="0.35">
      <c r="A975">
        <v>2024</v>
      </c>
      <c r="B975" t="s">
        <v>2133</v>
      </c>
      <c r="C975" t="s">
        <v>2134</v>
      </c>
      <c r="D975" t="s">
        <v>39</v>
      </c>
      <c r="E975" t="s">
        <v>121</v>
      </c>
      <c r="F975" t="s">
        <v>126</v>
      </c>
      <c r="G975">
        <v>214</v>
      </c>
      <c r="H975">
        <v>3530.75</v>
      </c>
      <c r="I975">
        <v>14200</v>
      </c>
      <c r="J975">
        <v>8990</v>
      </c>
      <c r="K975">
        <v>1315350</v>
      </c>
      <c r="L975">
        <v>428195</v>
      </c>
      <c r="M975">
        <v>0</v>
      </c>
      <c r="N975">
        <v>0</v>
      </c>
      <c r="O975">
        <v>320500</v>
      </c>
      <c r="P975">
        <v>2064045</v>
      </c>
      <c r="Q975" s="75">
        <v>45740.650081018517</v>
      </c>
      <c r="R975">
        <v>1</v>
      </c>
      <c r="S975">
        <v>1</v>
      </c>
      <c r="T975">
        <v>3</v>
      </c>
      <c r="U975">
        <v>3</v>
      </c>
      <c r="V975" s="75">
        <v>45821.787344135802</v>
      </c>
      <c r="W975" s="75">
        <v>45821.787344135802</v>
      </c>
    </row>
    <row r="976" spans="1:23" x14ac:dyDescent="0.35">
      <c r="A976">
        <v>2024</v>
      </c>
      <c r="B976" t="s">
        <v>2135</v>
      </c>
      <c r="C976" t="s">
        <v>2136</v>
      </c>
      <c r="D976" t="s">
        <v>37</v>
      </c>
      <c r="E976" t="s">
        <v>121</v>
      </c>
      <c r="F976" t="s">
        <v>126</v>
      </c>
      <c r="G976">
        <v>298</v>
      </c>
      <c r="H976">
        <v>335.5</v>
      </c>
      <c r="I976">
        <v>10999</v>
      </c>
      <c r="J976">
        <v>108998</v>
      </c>
      <c r="K976">
        <v>0</v>
      </c>
      <c r="L976">
        <v>579326</v>
      </c>
      <c r="M976">
        <v>0</v>
      </c>
      <c r="N976">
        <v>0</v>
      </c>
      <c r="O976">
        <v>494730</v>
      </c>
      <c r="P976">
        <v>1074056</v>
      </c>
      <c r="Q976" s="75">
        <v>45744.859363425923</v>
      </c>
      <c r="R976">
        <v>1</v>
      </c>
      <c r="S976">
        <v>1</v>
      </c>
      <c r="T976">
        <v>1</v>
      </c>
      <c r="U976">
        <v>1</v>
      </c>
      <c r="V976" s="75">
        <v>45821.787344135802</v>
      </c>
      <c r="W976" s="75">
        <v>45821.787344135802</v>
      </c>
    </row>
    <row r="977" spans="1:23" x14ac:dyDescent="0.35">
      <c r="A977">
        <v>2024</v>
      </c>
      <c r="B977" t="s">
        <v>2137</v>
      </c>
      <c r="C977" t="s">
        <v>2138</v>
      </c>
      <c r="D977" t="s">
        <v>42</v>
      </c>
      <c r="E977" t="s">
        <v>250</v>
      </c>
      <c r="F977" t="s">
        <v>170</v>
      </c>
      <c r="G977">
        <v>49</v>
      </c>
      <c r="H977">
        <v>370.25</v>
      </c>
      <c r="I977">
        <v>1394</v>
      </c>
      <c r="J977">
        <v>865</v>
      </c>
      <c r="K977">
        <v>5328830.7699999996</v>
      </c>
      <c r="L977">
        <v>747664</v>
      </c>
      <c r="M977">
        <v>0</v>
      </c>
      <c r="N977">
        <v>0</v>
      </c>
      <c r="O977">
        <v>140050</v>
      </c>
      <c r="P977">
        <v>6216544.7699999996</v>
      </c>
      <c r="Q977" s="75">
        <v>45740.947210648148</v>
      </c>
      <c r="R977">
        <v>1</v>
      </c>
      <c r="S977">
        <v>0</v>
      </c>
      <c r="T977">
        <v>6</v>
      </c>
      <c r="V977" s="75">
        <v>45821.787344135802</v>
      </c>
      <c r="W977" s="75">
        <v>45821.787344135802</v>
      </c>
    </row>
    <row r="978" spans="1:23" x14ac:dyDescent="0.35">
      <c r="A978">
        <v>2024</v>
      </c>
      <c r="B978" t="s">
        <v>2139</v>
      </c>
      <c r="C978" t="s">
        <v>2140</v>
      </c>
      <c r="D978" t="s">
        <v>38</v>
      </c>
      <c r="E978" t="s">
        <v>370</v>
      </c>
      <c r="F978" t="s">
        <v>170</v>
      </c>
      <c r="G978">
        <v>15</v>
      </c>
      <c r="H978">
        <v>218</v>
      </c>
      <c r="I978">
        <v>4076</v>
      </c>
      <c r="J978">
        <v>1340</v>
      </c>
      <c r="K978">
        <v>112500</v>
      </c>
      <c r="L978">
        <v>10700</v>
      </c>
      <c r="M978">
        <v>0</v>
      </c>
      <c r="N978">
        <v>0</v>
      </c>
      <c r="O978">
        <v>51500</v>
      </c>
      <c r="P978">
        <v>174700</v>
      </c>
      <c r="Q978" s="75">
        <v>45736.656053240738</v>
      </c>
      <c r="R978">
        <v>1</v>
      </c>
      <c r="S978">
        <v>1</v>
      </c>
      <c r="T978">
        <v>2</v>
      </c>
      <c r="V978" s="75">
        <v>45821.787344135802</v>
      </c>
      <c r="W978" s="75">
        <v>45821.787344135802</v>
      </c>
    </row>
    <row r="979" spans="1:23" x14ac:dyDescent="0.35">
      <c r="A979">
        <v>2024</v>
      </c>
      <c r="B979" t="s">
        <v>2141</v>
      </c>
      <c r="C979" t="s">
        <v>2142</v>
      </c>
      <c r="D979" t="s">
        <v>37</v>
      </c>
      <c r="E979" t="s">
        <v>121</v>
      </c>
      <c r="F979" t="s">
        <v>126</v>
      </c>
      <c r="G979">
        <v>2860</v>
      </c>
      <c r="H979">
        <v>11298.75</v>
      </c>
      <c r="I979">
        <v>369755</v>
      </c>
      <c r="J979">
        <v>536333</v>
      </c>
      <c r="K979">
        <v>0</v>
      </c>
      <c r="L979">
        <v>0</v>
      </c>
      <c r="M979">
        <v>0</v>
      </c>
      <c r="N979">
        <v>0</v>
      </c>
      <c r="O979">
        <v>9013157</v>
      </c>
      <c r="P979">
        <v>9013157</v>
      </c>
      <c r="Q979" s="75">
        <v>45684.586261574077</v>
      </c>
      <c r="R979">
        <v>1</v>
      </c>
      <c r="S979">
        <v>1</v>
      </c>
      <c r="T979">
        <v>1</v>
      </c>
      <c r="U979">
        <v>1</v>
      </c>
      <c r="V979" s="75">
        <v>45821.787344135802</v>
      </c>
      <c r="W979" s="75">
        <v>45821.787344135802</v>
      </c>
    </row>
    <row r="980" spans="1:23" x14ac:dyDescent="0.35">
      <c r="A980">
        <v>2024</v>
      </c>
      <c r="B980" t="s">
        <v>2143</v>
      </c>
      <c r="C980" t="s">
        <v>2144</v>
      </c>
      <c r="D980" t="s">
        <v>37</v>
      </c>
      <c r="E980" t="s">
        <v>121</v>
      </c>
      <c r="F980" t="s">
        <v>126</v>
      </c>
      <c r="G980">
        <v>2212</v>
      </c>
      <c r="H980">
        <v>1127.5</v>
      </c>
      <c r="I980">
        <v>378138</v>
      </c>
      <c r="J980">
        <v>46650</v>
      </c>
      <c r="K980">
        <v>0</v>
      </c>
      <c r="L980">
        <v>0</v>
      </c>
      <c r="M980">
        <v>0</v>
      </c>
      <c r="N980">
        <v>0</v>
      </c>
      <c r="O980">
        <v>4701994</v>
      </c>
      <c r="P980">
        <v>4701994</v>
      </c>
      <c r="Q980" s="75">
        <v>45744.769490740742</v>
      </c>
      <c r="R980">
        <v>1</v>
      </c>
      <c r="S980">
        <v>1</v>
      </c>
      <c r="T980">
        <v>1</v>
      </c>
      <c r="U980">
        <v>1</v>
      </c>
      <c r="V980" s="75">
        <v>45821.787344135802</v>
      </c>
      <c r="W980" s="75">
        <v>45821.787344135802</v>
      </c>
    </row>
    <row r="981" spans="1:23" x14ac:dyDescent="0.35">
      <c r="A981">
        <v>2024</v>
      </c>
      <c r="B981" t="s">
        <v>2145</v>
      </c>
      <c r="C981" t="s">
        <v>2146</v>
      </c>
      <c r="D981" t="s">
        <v>38</v>
      </c>
      <c r="E981" t="s">
        <v>209</v>
      </c>
      <c r="F981" t="s">
        <v>170</v>
      </c>
      <c r="G981">
        <v>100</v>
      </c>
      <c r="H981">
        <v>640.5</v>
      </c>
      <c r="I981">
        <v>4840</v>
      </c>
      <c r="J981">
        <v>2776</v>
      </c>
      <c r="K981">
        <v>105500</v>
      </c>
      <c r="L981">
        <v>41175</v>
      </c>
      <c r="M981">
        <v>0</v>
      </c>
      <c r="N981">
        <v>0</v>
      </c>
      <c r="O981">
        <v>5000</v>
      </c>
      <c r="P981">
        <v>151675</v>
      </c>
      <c r="Q981" s="75">
        <v>45729.910173611112</v>
      </c>
      <c r="R981">
        <v>1</v>
      </c>
      <c r="S981">
        <v>0</v>
      </c>
      <c r="T981">
        <v>2</v>
      </c>
      <c r="V981" s="75">
        <v>45821.787344135802</v>
      </c>
      <c r="W981" s="75">
        <v>45821.787344135802</v>
      </c>
    </row>
    <row r="982" spans="1:23" x14ac:dyDescent="0.35">
      <c r="A982">
        <v>2024</v>
      </c>
      <c r="B982" t="s">
        <v>2147</v>
      </c>
      <c r="C982" t="s">
        <v>2148</v>
      </c>
      <c r="D982" t="s">
        <v>37</v>
      </c>
      <c r="E982" t="s">
        <v>121</v>
      </c>
      <c r="F982" t="s">
        <v>126</v>
      </c>
      <c r="G982">
        <v>1278</v>
      </c>
      <c r="H982">
        <v>1523.88</v>
      </c>
      <c r="I982">
        <v>474660</v>
      </c>
      <c r="J982">
        <v>250183</v>
      </c>
      <c r="K982">
        <v>0</v>
      </c>
      <c r="L982">
        <v>0</v>
      </c>
      <c r="M982">
        <v>0</v>
      </c>
      <c r="N982">
        <v>0</v>
      </c>
      <c r="O982">
        <v>39918662.460000001</v>
      </c>
      <c r="P982">
        <v>39918662.460000001</v>
      </c>
      <c r="Q982" s="75">
        <v>45747.579826388886</v>
      </c>
      <c r="R982">
        <v>1</v>
      </c>
      <c r="S982">
        <v>1</v>
      </c>
      <c r="T982">
        <v>1</v>
      </c>
      <c r="U982">
        <v>1</v>
      </c>
      <c r="V982" s="75">
        <v>45821.787344135802</v>
      </c>
      <c r="W982" s="75">
        <v>45821.787344135802</v>
      </c>
    </row>
    <row r="983" spans="1:23" x14ac:dyDescent="0.35">
      <c r="A983">
        <v>2024</v>
      </c>
      <c r="B983" t="s">
        <v>2149</v>
      </c>
      <c r="C983" t="s">
        <v>2150</v>
      </c>
      <c r="D983" t="s">
        <v>37</v>
      </c>
      <c r="E983" t="s">
        <v>121</v>
      </c>
      <c r="F983" t="s">
        <v>126</v>
      </c>
      <c r="G983">
        <v>622</v>
      </c>
      <c r="H983">
        <v>360.75</v>
      </c>
      <c r="I983">
        <v>1242</v>
      </c>
      <c r="J983">
        <v>26720</v>
      </c>
      <c r="K983">
        <v>1906990</v>
      </c>
      <c r="L983">
        <v>5326791</v>
      </c>
      <c r="M983">
        <v>0</v>
      </c>
      <c r="N983">
        <v>0</v>
      </c>
      <c r="O983">
        <v>80000</v>
      </c>
      <c r="P983">
        <v>7313781</v>
      </c>
      <c r="Q983" s="75">
        <v>45747.498888888891</v>
      </c>
      <c r="R983">
        <v>1</v>
      </c>
      <c r="S983">
        <v>1</v>
      </c>
      <c r="T983">
        <v>6</v>
      </c>
      <c r="U983">
        <v>6</v>
      </c>
      <c r="V983" s="75">
        <v>45821.787344135802</v>
      </c>
      <c r="W983" s="75">
        <v>45821.787344135802</v>
      </c>
    </row>
    <row r="984" spans="1:23" x14ac:dyDescent="0.35">
      <c r="A984">
        <v>2024</v>
      </c>
      <c r="B984" t="s">
        <v>2151</v>
      </c>
      <c r="C984" t="s">
        <v>2152</v>
      </c>
      <c r="D984" t="s">
        <v>37</v>
      </c>
      <c r="E984" t="s">
        <v>121</v>
      </c>
      <c r="F984" t="s">
        <v>126</v>
      </c>
      <c r="G984">
        <v>320</v>
      </c>
      <c r="H984">
        <v>364.5</v>
      </c>
      <c r="I984">
        <v>15028</v>
      </c>
      <c r="J984">
        <v>60567</v>
      </c>
      <c r="K984">
        <v>0</v>
      </c>
      <c r="L984">
        <v>0</v>
      </c>
      <c r="M984">
        <v>0</v>
      </c>
      <c r="N984">
        <v>0</v>
      </c>
      <c r="O984">
        <v>8436057.2200000007</v>
      </c>
      <c r="P984">
        <v>8436057.2200000007</v>
      </c>
      <c r="Q984" s="75">
        <v>45719.902384259258</v>
      </c>
      <c r="R984">
        <v>1</v>
      </c>
      <c r="S984">
        <v>1</v>
      </c>
      <c r="T984">
        <v>1</v>
      </c>
      <c r="U984">
        <v>1</v>
      </c>
      <c r="V984" s="75">
        <v>45821.787344135802</v>
      </c>
      <c r="W984" s="75">
        <v>45821.787344135802</v>
      </c>
    </row>
    <row r="985" spans="1:23" x14ac:dyDescent="0.35">
      <c r="A985">
        <v>2024</v>
      </c>
      <c r="B985" t="s">
        <v>2153</v>
      </c>
      <c r="C985" t="s">
        <v>2154</v>
      </c>
      <c r="D985" t="s">
        <v>40</v>
      </c>
      <c r="E985" t="s">
        <v>121</v>
      </c>
      <c r="F985" t="s">
        <v>126</v>
      </c>
      <c r="G985">
        <v>44</v>
      </c>
      <c r="H985">
        <v>1119.75</v>
      </c>
      <c r="I985">
        <v>33441</v>
      </c>
      <c r="J985">
        <v>7895</v>
      </c>
      <c r="K985">
        <v>4990000</v>
      </c>
      <c r="L985">
        <v>7750655</v>
      </c>
      <c r="M985">
        <v>0</v>
      </c>
      <c r="N985">
        <v>0</v>
      </c>
      <c r="O985">
        <v>9554267</v>
      </c>
      <c r="P985">
        <v>22294922</v>
      </c>
      <c r="Q985" s="75">
        <v>45744.644131944442</v>
      </c>
      <c r="R985">
        <v>1</v>
      </c>
      <c r="S985">
        <v>0</v>
      </c>
      <c r="T985">
        <v>4</v>
      </c>
      <c r="U985">
        <v>4</v>
      </c>
      <c r="V985" s="75">
        <v>45821.787344135802</v>
      </c>
      <c r="W985" s="75">
        <v>45821.787344135802</v>
      </c>
    </row>
    <row r="986" spans="1:23" x14ac:dyDescent="0.35">
      <c r="A986">
        <v>2024</v>
      </c>
      <c r="B986" t="s">
        <v>2155</v>
      </c>
      <c r="C986" t="s">
        <v>2156</v>
      </c>
      <c r="D986" t="s">
        <v>38</v>
      </c>
      <c r="E986" t="s">
        <v>261</v>
      </c>
      <c r="F986" t="s">
        <v>170</v>
      </c>
      <c r="G986">
        <v>24</v>
      </c>
      <c r="H986">
        <v>154.75</v>
      </c>
      <c r="I986">
        <v>1704</v>
      </c>
      <c r="J986">
        <v>3050</v>
      </c>
      <c r="K986">
        <v>15000</v>
      </c>
      <c r="L986">
        <v>0</v>
      </c>
      <c r="M986">
        <v>0</v>
      </c>
      <c r="N986">
        <v>0</v>
      </c>
      <c r="O986">
        <v>20250</v>
      </c>
      <c r="P986">
        <v>35250</v>
      </c>
      <c r="Q986" s="75">
        <v>45720.678113425929</v>
      </c>
      <c r="R986">
        <v>1</v>
      </c>
      <c r="S986">
        <v>1</v>
      </c>
      <c r="T986">
        <v>2</v>
      </c>
      <c r="V986" s="75">
        <v>45821.787344135802</v>
      </c>
      <c r="W986" s="75">
        <v>45821.787344135802</v>
      </c>
    </row>
    <row r="987" spans="1:23" x14ac:dyDescent="0.35">
      <c r="A987">
        <v>2024</v>
      </c>
      <c r="B987" t="s">
        <v>2157</v>
      </c>
      <c r="C987" t="s">
        <v>2158</v>
      </c>
      <c r="D987" t="s">
        <v>38</v>
      </c>
      <c r="E987" t="s">
        <v>221</v>
      </c>
      <c r="F987" t="s">
        <v>170</v>
      </c>
      <c r="G987">
        <v>6</v>
      </c>
      <c r="H987">
        <v>79</v>
      </c>
      <c r="I987">
        <v>444</v>
      </c>
      <c r="J987">
        <v>136</v>
      </c>
      <c r="K987">
        <v>40000</v>
      </c>
      <c r="L987">
        <v>2750</v>
      </c>
      <c r="M987">
        <v>0</v>
      </c>
      <c r="N987">
        <v>0</v>
      </c>
      <c r="O987">
        <v>40000</v>
      </c>
      <c r="P987">
        <v>82750</v>
      </c>
      <c r="Q987" s="75">
        <v>45719.884004629632</v>
      </c>
      <c r="R987">
        <v>1</v>
      </c>
      <c r="S987">
        <v>0</v>
      </c>
      <c r="T987">
        <v>2</v>
      </c>
      <c r="V987" s="75">
        <v>45821.787344135802</v>
      </c>
      <c r="W987" s="75">
        <v>45821.787344135802</v>
      </c>
    </row>
    <row r="988" spans="1:23" x14ac:dyDescent="0.35">
      <c r="A988">
        <v>2024</v>
      </c>
      <c r="B988" t="s">
        <v>2159</v>
      </c>
      <c r="C988" t="s">
        <v>2160</v>
      </c>
      <c r="D988" t="s">
        <v>40</v>
      </c>
      <c r="E988" t="s">
        <v>264</v>
      </c>
      <c r="F988" t="s">
        <v>170</v>
      </c>
      <c r="G988">
        <v>3</v>
      </c>
      <c r="H988">
        <v>3</v>
      </c>
      <c r="I988">
        <v>21</v>
      </c>
      <c r="J988">
        <v>0</v>
      </c>
      <c r="K988">
        <v>0</v>
      </c>
      <c r="L988">
        <v>0</v>
      </c>
      <c r="M988">
        <v>0</v>
      </c>
      <c r="N988">
        <v>0</v>
      </c>
      <c r="O988">
        <v>28000</v>
      </c>
      <c r="P988">
        <v>28000</v>
      </c>
      <c r="Q988" s="75">
        <v>45744.765162037038</v>
      </c>
      <c r="R988">
        <v>1</v>
      </c>
      <c r="S988">
        <v>1</v>
      </c>
      <c r="T988">
        <v>4</v>
      </c>
      <c r="V988" s="75">
        <v>45821.787344135802</v>
      </c>
      <c r="W988" s="75">
        <v>45821.787344135802</v>
      </c>
    </row>
    <row r="989" spans="1:23" x14ac:dyDescent="0.35">
      <c r="A989">
        <v>2024</v>
      </c>
      <c r="B989" t="s">
        <v>2161</v>
      </c>
      <c r="C989" t="s">
        <v>2162</v>
      </c>
      <c r="D989" t="s">
        <v>42</v>
      </c>
      <c r="E989" t="s">
        <v>121</v>
      </c>
      <c r="F989" t="s">
        <v>126</v>
      </c>
      <c r="G989">
        <v>286</v>
      </c>
      <c r="H989">
        <v>809.25</v>
      </c>
      <c r="I989">
        <v>38392</v>
      </c>
      <c r="J989">
        <v>125710</v>
      </c>
      <c r="K989">
        <v>44330</v>
      </c>
      <c r="L989">
        <v>10692578.810000001</v>
      </c>
      <c r="M989">
        <v>0</v>
      </c>
      <c r="N989">
        <v>0</v>
      </c>
      <c r="O989">
        <v>35000</v>
      </c>
      <c r="P989">
        <v>10771908.810000001</v>
      </c>
      <c r="Q989" s="75">
        <v>45744.845243055555</v>
      </c>
      <c r="R989">
        <v>1</v>
      </c>
      <c r="S989">
        <v>1</v>
      </c>
      <c r="T989">
        <v>6</v>
      </c>
      <c r="U989">
        <v>6</v>
      </c>
      <c r="V989" s="75">
        <v>45821.787344135802</v>
      </c>
      <c r="W989" s="75">
        <v>45821.787344135802</v>
      </c>
    </row>
    <row r="990" spans="1:23" x14ac:dyDescent="0.35">
      <c r="A990">
        <v>2024</v>
      </c>
      <c r="B990" t="s">
        <v>2163</v>
      </c>
      <c r="C990" t="s">
        <v>2164</v>
      </c>
      <c r="D990" t="s">
        <v>40</v>
      </c>
      <c r="E990" t="s">
        <v>209</v>
      </c>
      <c r="F990" t="s">
        <v>170</v>
      </c>
      <c r="G990">
        <v>45</v>
      </c>
      <c r="H990">
        <v>171</v>
      </c>
      <c r="I990">
        <v>1266</v>
      </c>
      <c r="J990">
        <v>972</v>
      </c>
      <c r="K990">
        <v>21700</v>
      </c>
      <c r="L990">
        <v>1270</v>
      </c>
      <c r="M990">
        <v>0</v>
      </c>
      <c r="N990">
        <v>0</v>
      </c>
      <c r="O990">
        <v>1200</v>
      </c>
      <c r="P990">
        <v>24170</v>
      </c>
      <c r="Q990" s="75">
        <v>45730.893761574072</v>
      </c>
      <c r="R990">
        <v>1</v>
      </c>
      <c r="S990">
        <v>1</v>
      </c>
      <c r="T990">
        <v>4</v>
      </c>
      <c r="V990" s="75">
        <v>45821.787344135802</v>
      </c>
      <c r="W990" s="75">
        <v>45821.787344135802</v>
      </c>
    </row>
    <row r="991" spans="1:23" x14ac:dyDescent="0.35">
      <c r="A991">
        <v>2024</v>
      </c>
      <c r="B991" t="s">
        <v>2165</v>
      </c>
      <c r="C991" t="s">
        <v>2166</v>
      </c>
      <c r="D991" t="s">
        <v>38</v>
      </c>
      <c r="E991" t="s">
        <v>189</v>
      </c>
      <c r="F991" t="s">
        <v>170</v>
      </c>
      <c r="G991">
        <v>80</v>
      </c>
      <c r="H991">
        <v>884</v>
      </c>
      <c r="I991">
        <v>6663</v>
      </c>
      <c r="J991">
        <v>4043</v>
      </c>
      <c r="K991">
        <v>186880.42</v>
      </c>
      <c r="L991">
        <v>14387.3</v>
      </c>
      <c r="M991">
        <v>0</v>
      </c>
      <c r="N991">
        <v>0</v>
      </c>
      <c r="O991">
        <v>4000</v>
      </c>
      <c r="P991">
        <v>205267.72</v>
      </c>
      <c r="Q991" s="75">
        <v>45680.708692129629</v>
      </c>
      <c r="R991">
        <v>1</v>
      </c>
      <c r="S991">
        <v>1</v>
      </c>
      <c r="T991">
        <v>2</v>
      </c>
      <c r="V991" s="75">
        <v>45821.787344135802</v>
      </c>
      <c r="W991" s="75">
        <v>45821.787344135802</v>
      </c>
    </row>
    <row r="992" spans="1:23" x14ac:dyDescent="0.35">
      <c r="A992">
        <v>2024</v>
      </c>
      <c r="B992" t="s">
        <v>2167</v>
      </c>
      <c r="C992" t="s">
        <v>2168</v>
      </c>
      <c r="D992" t="s">
        <v>37</v>
      </c>
      <c r="E992" t="s">
        <v>121</v>
      </c>
      <c r="F992" t="s">
        <v>126</v>
      </c>
      <c r="G992">
        <v>718</v>
      </c>
      <c r="H992">
        <v>724.25</v>
      </c>
      <c r="I992">
        <v>38671</v>
      </c>
      <c r="J992">
        <v>52081</v>
      </c>
      <c r="K992">
        <v>0</v>
      </c>
      <c r="L992">
        <v>0</v>
      </c>
      <c r="M992">
        <v>0</v>
      </c>
      <c r="N992">
        <v>0</v>
      </c>
      <c r="O992">
        <v>26183815.890000001</v>
      </c>
      <c r="P992">
        <v>26183815.890000001</v>
      </c>
      <c r="Q992" s="75">
        <v>45686.945625</v>
      </c>
      <c r="R992">
        <v>1</v>
      </c>
      <c r="S992">
        <v>1</v>
      </c>
      <c r="T992">
        <v>1</v>
      </c>
      <c r="U992">
        <v>1</v>
      </c>
      <c r="V992" s="75">
        <v>45821.787344135802</v>
      </c>
      <c r="W992" s="75">
        <v>45821.787344135802</v>
      </c>
    </row>
    <row r="993" spans="1:23" x14ac:dyDescent="0.35">
      <c r="A993">
        <v>2024</v>
      </c>
      <c r="B993" t="s">
        <v>2169</v>
      </c>
      <c r="C993" t="s">
        <v>2170</v>
      </c>
      <c r="D993" t="s">
        <v>40</v>
      </c>
      <c r="E993" t="s">
        <v>121</v>
      </c>
      <c r="F993" t="s">
        <v>126</v>
      </c>
      <c r="G993">
        <v>67</v>
      </c>
      <c r="H993">
        <v>88</v>
      </c>
      <c r="I993">
        <v>1248</v>
      </c>
      <c r="J993">
        <v>7162</v>
      </c>
      <c r="K993">
        <v>0</v>
      </c>
      <c r="L993">
        <v>0</v>
      </c>
      <c r="M993">
        <v>0</v>
      </c>
      <c r="N993">
        <v>0</v>
      </c>
      <c r="O993">
        <v>441000</v>
      </c>
      <c r="P993">
        <v>441000</v>
      </c>
      <c r="Q993" s="75">
        <v>45797.645613425928</v>
      </c>
      <c r="R993">
        <v>1</v>
      </c>
      <c r="S993">
        <v>1</v>
      </c>
      <c r="T993">
        <v>4</v>
      </c>
      <c r="U993">
        <v>4</v>
      </c>
      <c r="V993" s="75">
        <v>45821.787344135802</v>
      </c>
      <c r="W993" s="75">
        <v>45821.787344135802</v>
      </c>
    </row>
    <row r="994" spans="1:23" x14ac:dyDescent="0.35">
      <c r="A994">
        <v>2024</v>
      </c>
      <c r="B994" t="s">
        <v>2171</v>
      </c>
      <c r="C994" t="s">
        <v>2172</v>
      </c>
      <c r="D994" t="s">
        <v>38</v>
      </c>
      <c r="E994" t="s">
        <v>214</v>
      </c>
      <c r="F994" t="s">
        <v>170</v>
      </c>
      <c r="G994">
        <v>2</v>
      </c>
      <c r="H994">
        <v>9.25</v>
      </c>
      <c r="I994">
        <v>446</v>
      </c>
      <c r="J994">
        <v>255</v>
      </c>
      <c r="K994">
        <v>0</v>
      </c>
      <c r="L994">
        <v>0</v>
      </c>
      <c r="M994">
        <v>0</v>
      </c>
      <c r="N994">
        <v>0</v>
      </c>
      <c r="O994">
        <v>29000</v>
      </c>
      <c r="P994">
        <v>29000</v>
      </c>
      <c r="Q994" s="75">
        <v>45733.667326388888</v>
      </c>
      <c r="R994">
        <v>1</v>
      </c>
      <c r="S994">
        <v>0</v>
      </c>
      <c r="T994">
        <v>2</v>
      </c>
      <c r="V994" s="75">
        <v>45821.787344135802</v>
      </c>
      <c r="W994" s="75">
        <v>45821.787344135802</v>
      </c>
    </row>
    <row r="995" spans="1:23" x14ac:dyDescent="0.35">
      <c r="A995">
        <v>2024</v>
      </c>
      <c r="B995" t="s">
        <v>2173</v>
      </c>
      <c r="C995" t="s">
        <v>2174</v>
      </c>
      <c r="D995" t="s">
        <v>43</v>
      </c>
      <c r="E995" t="s">
        <v>121</v>
      </c>
      <c r="F995" t="s">
        <v>126</v>
      </c>
      <c r="G995">
        <v>70</v>
      </c>
      <c r="H995">
        <v>115.5</v>
      </c>
      <c r="I995">
        <v>92</v>
      </c>
      <c r="J995">
        <v>4585</v>
      </c>
      <c r="K995">
        <v>0</v>
      </c>
      <c r="L995">
        <v>0</v>
      </c>
      <c r="M995">
        <v>0</v>
      </c>
      <c r="N995">
        <v>0</v>
      </c>
      <c r="O995">
        <v>15000</v>
      </c>
      <c r="P995">
        <v>15000</v>
      </c>
      <c r="Q995" s="75">
        <v>45747.919768518521</v>
      </c>
      <c r="R995">
        <v>1</v>
      </c>
      <c r="S995">
        <v>0</v>
      </c>
      <c r="T995">
        <v>7</v>
      </c>
      <c r="U995">
        <v>7</v>
      </c>
      <c r="V995" s="75">
        <v>45821.787344135802</v>
      </c>
      <c r="W995" s="75">
        <v>45821.787344135802</v>
      </c>
    </row>
    <row r="996" spans="1:23" x14ac:dyDescent="0.35">
      <c r="A996">
        <v>2024</v>
      </c>
      <c r="B996" t="s">
        <v>2175</v>
      </c>
      <c r="C996" t="s">
        <v>2176</v>
      </c>
      <c r="D996" t="s">
        <v>37</v>
      </c>
      <c r="E996" t="s">
        <v>121</v>
      </c>
      <c r="F996" t="s">
        <v>126</v>
      </c>
      <c r="G996">
        <v>259</v>
      </c>
      <c r="H996">
        <v>196.75</v>
      </c>
      <c r="I996">
        <v>339652</v>
      </c>
      <c r="J996">
        <v>204259</v>
      </c>
      <c r="K996">
        <v>0</v>
      </c>
      <c r="L996">
        <v>0</v>
      </c>
      <c r="M996">
        <v>0</v>
      </c>
      <c r="N996">
        <v>0</v>
      </c>
      <c r="O996">
        <v>18979925.710000001</v>
      </c>
      <c r="P996">
        <v>18979925.710000001</v>
      </c>
      <c r="Q996" s="75">
        <v>45748.69699074074</v>
      </c>
      <c r="R996">
        <v>1</v>
      </c>
      <c r="S996">
        <v>1</v>
      </c>
      <c r="T996">
        <v>1</v>
      </c>
      <c r="U996">
        <v>1</v>
      </c>
      <c r="V996" s="75">
        <v>45821.787344135802</v>
      </c>
      <c r="W996" s="75">
        <v>45821.787344135802</v>
      </c>
    </row>
    <row r="997" spans="1:23" x14ac:dyDescent="0.35">
      <c r="A997">
        <v>2024</v>
      </c>
      <c r="B997" t="s">
        <v>2177</v>
      </c>
      <c r="C997" t="s">
        <v>2178</v>
      </c>
      <c r="D997" t="s">
        <v>37</v>
      </c>
      <c r="E997" t="s">
        <v>121</v>
      </c>
      <c r="F997" t="s">
        <v>126</v>
      </c>
      <c r="G997">
        <v>2538</v>
      </c>
      <c r="H997">
        <v>14814</v>
      </c>
      <c r="I997">
        <v>32324</v>
      </c>
      <c r="J997">
        <v>72126</v>
      </c>
      <c r="K997">
        <v>9951671</v>
      </c>
      <c r="L997">
        <v>13144785</v>
      </c>
      <c r="M997">
        <v>0</v>
      </c>
      <c r="N997">
        <v>0</v>
      </c>
      <c r="O997">
        <v>14936730.32</v>
      </c>
      <c r="P997">
        <v>38033186.32</v>
      </c>
      <c r="Q997" s="75">
        <v>45747.867986111109</v>
      </c>
      <c r="R997">
        <v>1</v>
      </c>
      <c r="S997">
        <v>1</v>
      </c>
      <c r="T997">
        <v>1</v>
      </c>
      <c r="U997">
        <v>1</v>
      </c>
      <c r="V997" s="75">
        <v>45821.787344135802</v>
      </c>
      <c r="W997" s="75">
        <v>45821.787344135802</v>
      </c>
    </row>
    <row r="998" spans="1:23" x14ac:dyDescent="0.35">
      <c r="A998">
        <v>2024</v>
      </c>
      <c r="B998" t="s">
        <v>2179</v>
      </c>
      <c r="C998" t="s">
        <v>2180</v>
      </c>
      <c r="D998" t="s">
        <v>40</v>
      </c>
      <c r="E998" t="s">
        <v>121</v>
      </c>
      <c r="F998" t="s">
        <v>126</v>
      </c>
      <c r="G998">
        <v>7</v>
      </c>
      <c r="H998">
        <v>0</v>
      </c>
      <c r="I998">
        <v>0</v>
      </c>
      <c r="J998">
        <v>95</v>
      </c>
      <c r="K998">
        <v>0</v>
      </c>
      <c r="L998">
        <v>0</v>
      </c>
      <c r="M998">
        <v>0</v>
      </c>
      <c r="N998">
        <v>0</v>
      </c>
      <c r="O998">
        <v>20000</v>
      </c>
      <c r="P998">
        <v>20000</v>
      </c>
      <c r="Q998" s="75">
        <v>45663.892395833333</v>
      </c>
      <c r="R998">
        <v>1</v>
      </c>
      <c r="S998">
        <v>0</v>
      </c>
      <c r="T998">
        <v>4</v>
      </c>
      <c r="U998">
        <v>4</v>
      </c>
      <c r="V998" s="75">
        <v>45821.787344135802</v>
      </c>
      <c r="W998" s="75">
        <v>45821.787344135802</v>
      </c>
    </row>
    <row r="999" spans="1:23" x14ac:dyDescent="0.35">
      <c r="A999">
        <v>2024</v>
      </c>
      <c r="B999" t="s">
        <v>2181</v>
      </c>
      <c r="C999" t="s">
        <v>2182</v>
      </c>
      <c r="D999" t="s">
        <v>38</v>
      </c>
      <c r="E999" t="s">
        <v>182</v>
      </c>
      <c r="F999" t="s">
        <v>170</v>
      </c>
      <c r="G999">
        <v>66</v>
      </c>
      <c r="H999">
        <v>148.5</v>
      </c>
      <c r="I999">
        <v>2084</v>
      </c>
      <c r="J999">
        <v>1048</v>
      </c>
      <c r="K999">
        <v>0</v>
      </c>
      <c r="L999">
        <v>0</v>
      </c>
      <c r="M999">
        <v>0</v>
      </c>
      <c r="N999">
        <v>0</v>
      </c>
      <c r="O999">
        <v>23000</v>
      </c>
      <c r="P999">
        <v>23000</v>
      </c>
      <c r="Q999" s="75">
        <v>45715.913587962961</v>
      </c>
      <c r="R999">
        <v>1</v>
      </c>
      <c r="S999">
        <v>0</v>
      </c>
      <c r="T999">
        <v>2</v>
      </c>
      <c r="V999" s="75">
        <v>45821.787344135802</v>
      </c>
      <c r="W999" s="75">
        <v>45821.787344135802</v>
      </c>
    </row>
    <row r="1000" spans="1:23" x14ac:dyDescent="0.35">
      <c r="A1000">
        <v>2024</v>
      </c>
      <c r="B1000" t="s">
        <v>2183</v>
      </c>
      <c r="C1000" t="s">
        <v>2184</v>
      </c>
      <c r="D1000" t="s">
        <v>37</v>
      </c>
      <c r="E1000" t="s">
        <v>121</v>
      </c>
      <c r="F1000" t="s">
        <v>126</v>
      </c>
      <c r="G1000">
        <v>281</v>
      </c>
      <c r="H1000">
        <v>943.5</v>
      </c>
      <c r="I1000">
        <v>5947</v>
      </c>
      <c r="J1000">
        <v>11183</v>
      </c>
      <c r="K1000">
        <v>48499</v>
      </c>
      <c r="L1000">
        <v>83080</v>
      </c>
      <c r="M1000">
        <v>0</v>
      </c>
      <c r="N1000">
        <v>0</v>
      </c>
      <c r="O1000">
        <v>35499</v>
      </c>
      <c r="P1000">
        <v>167078</v>
      </c>
      <c r="Q1000" s="75">
        <v>45740.958090277774</v>
      </c>
      <c r="R1000">
        <v>1</v>
      </c>
      <c r="S1000">
        <v>1</v>
      </c>
      <c r="T1000">
        <v>7</v>
      </c>
      <c r="U1000">
        <v>7</v>
      </c>
      <c r="V1000" s="75">
        <v>45821.787344135802</v>
      </c>
      <c r="W1000" s="75">
        <v>45821.787344135802</v>
      </c>
    </row>
    <row r="1001" spans="1:23" x14ac:dyDescent="0.35">
      <c r="A1001">
        <v>2024</v>
      </c>
      <c r="B1001" t="s">
        <v>2185</v>
      </c>
      <c r="C1001" t="s">
        <v>2186</v>
      </c>
      <c r="D1001" t="s">
        <v>40</v>
      </c>
      <c r="E1001" t="s">
        <v>121</v>
      </c>
      <c r="F1001" t="s">
        <v>126</v>
      </c>
      <c r="G1001">
        <v>273</v>
      </c>
      <c r="H1001">
        <v>3105.75</v>
      </c>
      <c r="I1001">
        <v>239097</v>
      </c>
      <c r="J1001">
        <v>43987</v>
      </c>
      <c r="K1001">
        <v>7292196</v>
      </c>
      <c r="L1001">
        <v>7551233</v>
      </c>
      <c r="M1001">
        <v>0</v>
      </c>
      <c r="N1001">
        <v>0</v>
      </c>
      <c r="O1001">
        <v>1923889</v>
      </c>
      <c r="P1001">
        <v>16767318</v>
      </c>
      <c r="Q1001" s="75">
        <v>45733.744675925926</v>
      </c>
      <c r="R1001">
        <v>1</v>
      </c>
      <c r="S1001">
        <v>1</v>
      </c>
      <c r="T1001">
        <v>4</v>
      </c>
      <c r="U1001">
        <v>4</v>
      </c>
      <c r="V1001" s="75">
        <v>45821.787344135802</v>
      </c>
      <c r="W1001" s="75">
        <v>45821.787344135802</v>
      </c>
    </row>
    <row r="1002" spans="1:23" x14ac:dyDescent="0.35">
      <c r="A1002">
        <v>2024</v>
      </c>
      <c r="B1002" t="s">
        <v>2187</v>
      </c>
      <c r="C1002" t="s">
        <v>2188</v>
      </c>
      <c r="D1002" t="s">
        <v>37</v>
      </c>
      <c r="E1002" t="s">
        <v>173</v>
      </c>
      <c r="F1002" t="s">
        <v>173</v>
      </c>
      <c r="G1002">
        <v>12</v>
      </c>
      <c r="H1002">
        <v>187.5</v>
      </c>
      <c r="I1002">
        <v>555</v>
      </c>
      <c r="J1002">
        <v>50</v>
      </c>
      <c r="K1002">
        <v>40500</v>
      </c>
      <c r="L1002">
        <v>459300</v>
      </c>
      <c r="M1002">
        <v>0</v>
      </c>
      <c r="N1002">
        <v>0</v>
      </c>
      <c r="O1002">
        <v>7000</v>
      </c>
      <c r="P1002">
        <v>506800</v>
      </c>
      <c r="Q1002" s="75">
        <v>45678.951145833336</v>
      </c>
      <c r="R1002">
        <v>1</v>
      </c>
      <c r="S1002">
        <v>1</v>
      </c>
      <c r="T1002">
        <v>1</v>
      </c>
      <c r="V1002" s="75">
        <v>45821.787344135802</v>
      </c>
      <c r="W1002" s="75">
        <v>45821.787344135802</v>
      </c>
    </row>
    <row r="1003" spans="1:23" x14ac:dyDescent="0.35">
      <c r="A1003">
        <v>2024</v>
      </c>
      <c r="B1003" t="s">
        <v>2189</v>
      </c>
      <c r="C1003" t="s">
        <v>2190</v>
      </c>
      <c r="D1003" t="s">
        <v>38</v>
      </c>
      <c r="E1003" t="s">
        <v>173</v>
      </c>
      <c r="F1003" t="s">
        <v>173</v>
      </c>
      <c r="G1003">
        <v>32</v>
      </c>
      <c r="H1003">
        <v>779.5</v>
      </c>
      <c r="I1003">
        <v>4046</v>
      </c>
      <c r="J1003">
        <v>669</v>
      </c>
      <c r="K1003">
        <v>135250</v>
      </c>
      <c r="L1003">
        <v>24250</v>
      </c>
      <c r="M1003">
        <v>0</v>
      </c>
      <c r="N1003">
        <v>0</v>
      </c>
      <c r="O1003">
        <v>3500</v>
      </c>
      <c r="P1003">
        <v>163000</v>
      </c>
      <c r="Q1003" s="75">
        <v>45729.55841435185</v>
      </c>
      <c r="R1003">
        <v>1</v>
      </c>
      <c r="S1003">
        <v>0</v>
      </c>
      <c r="T1003">
        <v>2</v>
      </c>
      <c r="V1003" s="75">
        <v>45821.787344135802</v>
      </c>
      <c r="W1003" s="75">
        <v>45821.787344135802</v>
      </c>
    </row>
    <row r="1004" spans="1:23" x14ac:dyDescent="0.35">
      <c r="A1004">
        <v>2024</v>
      </c>
      <c r="B1004" t="s">
        <v>2191</v>
      </c>
      <c r="C1004" t="s">
        <v>2192</v>
      </c>
      <c r="D1004" t="s">
        <v>42</v>
      </c>
      <c r="E1004" t="s">
        <v>173</v>
      </c>
      <c r="F1004" t="s">
        <v>173</v>
      </c>
      <c r="G1004">
        <v>39</v>
      </c>
      <c r="H1004">
        <v>116</v>
      </c>
      <c r="I1004">
        <v>310</v>
      </c>
      <c r="J1004">
        <v>4041</v>
      </c>
      <c r="K1004">
        <v>372750</v>
      </c>
      <c r="L1004">
        <v>122399.16</v>
      </c>
      <c r="M1004">
        <v>0</v>
      </c>
      <c r="N1004">
        <v>0</v>
      </c>
      <c r="O1004">
        <v>372750</v>
      </c>
      <c r="P1004">
        <v>867899.16</v>
      </c>
      <c r="Q1004" s="75">
        <v>45744.556030092594</v>
      </c>
      <c r="R1004">
        <v>1</v>
      </c>
      <c r="S1004">
        <v>1</v>
      </c>
      <c r="T1004">
        <v>6</v>
      </c>
      <c r="V1004" s="75">
        <v>45821.787344135802</v>
      </c>
      <c r="W1004" s="75">
        <v>45821.787344135802</v>
      </c>
    </row>
    <row r="1005" spans="1:23" x14ac:dyDescent="0.35">
      <c r="A1005">
        <v>2024</v>
      </c>
      <c r="B1005" t="s">
        <v>2193</v>
      </c>
      <c r="C1005" t="s">
        <v>2194</v>
      </c>
      <c r="D1005" t="s">
        <v>37</v>
      </c>
      <c r="E1005" t="s">
        <v>173</v>
      </c>
      <c r="F1005" t="s">
        <v>173</v>
      </c>
      <c r="G1005">
        <v>81</v>
      </c>
      <c r="H1005">
        <v>82.75</v>
      </c>
      <c r="I1005">
        <v>3575</v>
      </c>
      <c r="J1005">
        <v>4960</v>
      </c>
      <c r="K1005">
        <v>0</v>
      </c>
      <c r="L1005">
        <v>0</v>
      </c>
      <c r="M1005">
        <v>0</v>
      </c>
      <c r="N1005">
        <v>0</v>
      </c>
      <c r="O1005">
        <v>4415803</v>
      </c>
      <c r="P1005">
        <v>4415803</v>
      </c>
      <c r="Q1005" s="75">
        <v>45715.654039351852</v>
      </c>
      <c r="R1005">
        <v>1</v>
      </c>
      <c r="S1005">
        <v>0</v>
      </c>
      <c r="T1005">
        <v>1</v>
      </c>
      <c r="V1005" s="75">
        <v>45821.787344135802</v>
      </c>
      <c r="W1005" s="75">
        <v>45821.787344135802</v>
      </c>
    </row>
    <row r="1006" spans="1:23" x14ac:dyDescent="0.35">
      <c r="A1006">
        <v>2024</v>
      </c>
      <c r="B1006" t="s">
        <v>2195</v>
      </c>
      <c r="C1006" t="s">
        <v>2196</v>
      </c>
      <c r="D1006" t="s">
        <v>38</v>
      </c>
      <c r="E1006" t="s">
        <v>173</v>
      </c>
      <c r="F1006" t="s">
        <v>173</v>
      </c>
      <c r="G1006">
        <v>82</v>
      </c>
      <c r="H1006">
        <v>1992.75</v>
      </c>
      <c r="I1006">
        <v>6981</v>
      </c>
      <c r="J1006">
        <v>3025</v>
      </c>
      <c r="K1006">
        <v>150676</v>
      </c>
      <c r="L1006">
        <v>147111.5</v>
      </c>
      <c r="M1006">
        <v>0</v>
      </c>
      <c r="N1006">
        <v>0</v>
      </c>
      <c r="O1006">
        <v>22500</v>
      </c>
      <c r="P1006">
        <v>320287.5</v>
      </c>
      <c r="Q1006" s="75">
        <v>45679.635740740741</v>
      </c>
      <c r="R1006">
        <v>1</v>
      </c>
      <c r="S1006">
        <v>0</v>
      </c>
      <c r="T1006">
        <v>2</v>
      </c>
      <c r="V1006" s="75">
        <v>45821.787344135802</v>
      </c>
      <c r="W1006" s="75">
        <v>45821.787344135802</v>
      </c>
    </row>
    <row r="1007" spans="1:23" x14ac:dyDescent="0.35">
      <c r="A1007">
        <v>2024</v>
      </c>
      <c r="B1007" t="s">
        <v>2197</v>
      </c>
      <c r="C1007" t="s">
        <v>2198</v>
      </c>
      <c r="D1007" t="s">
        <v>37</v>
      </c>
      <c r="E1007" t="s">
        <v>173</v>
      </c>
      <c r="F1007" t="s">
        <v>173</v>
      </c>
      <c r="G1007">
        <v>38</v>
      </c>
      <c r="H1007">
        <v>33</v>
      </c>
      <c r="I1007">
        <v>161</v>
      </c>
      <c r="J1007">
        <v>31</v>
      </c>
      <c r="K1007">
        <v>0</v>
      </c>
      <c r="L1007">
        <v>0</v>
      </c>
      <c r="M1007">
        <v>0</v>
      </c>
      <c r="N1007">
        <v>0</v>
      </c>
      <c r="O1007">
        <v>340500</v>
      </c>
      <c r="P1007">
        <v>340500</v>
      </c>
      <c r="Q1007" s="75">
        <v>45747.582708333335</v>
      </c>
      <c r="R1007">
        <v>1</v>
      </c>
      <c r="S1007">
        <v>0</v>
      </c>
      <c r="T1007">
        <v>1</v>
      </c>
      <c r="V1007" s="75">
        <v>45821.787344135802</v>
      </c>
      <c r="W1007" s="75">
        <v>45821.787344135802</v>
      </c>
    </row>
    <row r="1008" spans="1:23" x14ac:dyDescent="0.35">
      <c r="A1008">
        <v>2024</v>
      </c>
      <c r="B1008" t="s">
        <v>2199</v>
      </c>
      <c r="C1008" t="s">
        <v>2200</v>
      </c>
      <c r="D1008" t="s">
        <v>38</v>
      </c>
      <c r="E1008" t="s">
        <v>173</v>
      </c>
      <c r="F1008" t="s">
        <v>173</v>
      </c>
      <c r="G1008">
        <v>564</v>
      </c>
      <c r="H1008">
        <v>6347.25</v>
      </c>
      <c r="I1008">
        <v>39112</v>
      </c>
      <c r="J1008">
        <v>42635</v>
      </c>
      <c r="K1008">
        <v>180050</v>
      </c>
      <c r="L1008">
        <v>496883</v>
      </c>
      <c r="M1008">
        <v>0</v>
      </c>
      <c r="N1008">
        <v>0</v>
      </c>
      <c r="O1008">
        <v>15000</v>
      </c>
      <c r="P1008">
        <v>691933</v>
      </c>
      <c r="Q1008" s="75">
        <v>45743.680543981478</v>
      </c>
      <c r="R1008">
        <v>1</v>
      </c>
      <c r="S1008">
        <v>1</v>
      </c>
      <c r="T1008">
        <v>2</v>
      </c>
      <c r="V1008" s="75">
        <v>45821.787344135802</v>
      </c>
      <c r="W1008" s="75">
        <v>45821.787344135802</v>
      </c>
    </row>
    <row r="1009" spans="1:23" x14ac:dyDescent="0.35">
      <c r="A1009">
        <v>2024</v>
      </c>
      <c r="B1009" t="s">
        <v>2201</v>
      </c>
      <c r="C1009" t="s">
        <v>2202</v>
      </c>
      <c r="D1009" t="s">
        <v>39</v>
      </c>
      <c r="E1009" t="s">
        <v>173</v>
      </c>
      <c r="F1009" t="s">
        <v>173</v>
      </c>
      <c r="G1009">
        <v>389</v>
      </c>
      <c r="H1009">
        <v>2917.55</v>
      </c>
      <c r="I1009">
        <v>19217</v>
      </c>
      <c r="J1009">
        <v>20819</v>
      </c>
      <c r="K1009">
        <v>271900</v>
      </c>
      <c r="L1009">
        <v>148654</v>
      </c>
      <c r="M1009">
        <v>0</v>
      </c>
      <c r="N1009">
        <v>0</v>
      </c>
      <c r="O1009">
        <v>10370161.210000001</v>
      </c>
      <c r="P1009">
        <v>10790715.210000001</v>
      </c>
      <c r="Q1009" s="75">
        <v>45744.800509259258</v>
      </c>
      <c r="R1009">
        <v>1</v>
      </c>
      <c r="S1009">
        <v>1</v>
      </c>
      <c r="T1009">
        <v>3</v>
      </c>
      <c r="V1009" s="75">
        <v>45821.787344135802</v>
      </c>
      <c r="W1009" s="75">
        <v>45821.787344135802</v>
      </c>
    </row>
    <row r="1010" spans="1:23" x14ac:dyDescent="0.35">
      <c r="A1010">
        <v>2024</v>
      </c>
      <c r="B1010" t="s">
        <v>2203</v>
      </c>
      <c r="C1010" t="s">
        <v>2204</v>
      </c>
      <c r="D1010" t="s">
        <v>38</v>
      </c>
      <c r="E1010" t="s">
        <v>173</v>
      </c>
      <c r="F1010" t="s">
        <v>173</v>
      </c>
      <c r="G1010">
        <v>3</v>
      </c>
      <c r="H1010">
        <v>24</v>
      </c>
      <c r="I1010">
        <v>50</v>
      </c>
      <c r="J1010">
        <v>16</v>
      </c>
      <c r="K1010">
        <v>990000</v>
      </c>
      <c r="L1010">
        <v>260000</v>
      </c>
      <c r="M1010">
        <v>0</v>
      </c>
      <c r="N1010">
        <v>0</v>
      </c>
      <c r="O1010">
        <v>6400</v>
      </c>
      <c r="P1010">
        <v>1256400</v>
      </c>
      <c r="Q1010" s="75">
        <v>45698.208483796298</v>
      </c>
      <c r="R1010">
        <v>1</v>
      </c>
      <c r="S1010">
        <v>0</v>
      </c>
      <c r="T1010">
        <v>2</v>
      </c>
      <c r="V1010" s="75">
        <v>45821.787344135802</v>
      </c>
      <c r="W1010" s="75">
        <v>45821.787344135802</v>
      </c>
    </row>
    <row r="1011" spans="1:23" x14ac:dyDescent="0.35">
      <c r="A1011">
        <v>2024</v>
      </c>
      <c r="B1011" t="s">
        <v>2205</v>
      </c>
      <c r="C1011" t="s">
        <v>2206</v>
      </c>
      <c r="D1011" t="s">
        <v>37</v>
      </c>
      <c r="E1011" t="s">
        <v>173</v>
      </c>
      <c r="F1011" t="s">
        <v>173</v>
      </c>
      <c r="G1011">
        <v>300</v>
      </c>
      <c r="H1011">
        <v>312</v>
      </c>
      <c r="I1011">
        <v>1665</v>
      </c>
      <c r="J1011">
        <v>1216</v>
      </c>
      <c r="K1011">
        <v>0</v>
      </c>
      <c r="L1011">
        <v>0</v>
      </c>
      <c r="M1011">
        <v>0</v>
      </c>
      <c r="N1011">
        <v>0</v>
      </c>
      <c r="O1011">
        <v>5243192</v>
      </c>
      <c r="P1011">
        <v>5243192</v>
      </c>
      <c r="Q1011" s="75">
        <v>45741.653807870367</v>
      </c>
      <c r="R1011">
        <v>1</v>
      </c>
      <c r="S1011">
        <v>1</v>
      </c>
      <c r="T1011">
        <v>1</v>
      </c>
      <c r="V1011" s="75">
        <v>45821.787344135802</v>
      </c>
      <c r="W1011" s="75">
        <v>45821.787344135802</v>
      </c>
    </row>
    <row r="1012" spans="1:23" x14ac:dyDescent="0.35">
      <c r="A1012">
        <v>2024</v>
      </c>
      <c r="B1012" t="s">
        <v>2207</v>
      </c>
      <c r="C1012" t="s">
        <v>2208</v>
      </c>
      <c r="D1012" t="s">
        <v>37</v>
      </c>
      <c r="E1012" t="s">
        <v>173</v>
      </c>
      <c r="F1012" t="s">
        <v>173</v>
      </c>
      <c r="G1012">
        <v>26</v>
      </c>
      <c r="H1012">
        <v>321</v>
      </c>
      <c r="I1012">
        <v>3524</v>
      </c>
      <c r="J1012">
        <v>2179</v>
      </c>
      <c r="K1012">
        <v>947750</v>
      </c>
      <c r="L1012">
        <v>700000</v>
      </c>
      <c r="M1012">
        <v>0</v>
      </c>
      <c r="N1012">
        <v>0</v>
      </c>
      <c r="O1012">
        <v>1081750</v>
      </c>
      <c r="P1012">
        <v>2729500</v>
      </c>
      <c r="Q1012" s="75">
        <v>45748.145127314812</v>
      </c>
      <c r="R1012">
        <v>1</v>
      </c>
      <c r="S1012">
        <v>0</v>
      </c>
      <c r="T1012">
        <v>6</v>
      </c>
      <c r="V1012" s="75">
        <v>45821.787344135802</v>
      </c>
      <c r="W1012" s="75">
        <v>45821.787344135802</v>
      </c>
    </row>
    <row r="1013" spans="1:23" x14ac:dyDescent="0.35">
      <c r="A1013">
        <v>2024</v>
      </c>
      <c r="B1013" t="s">
        <v>2209</v>
      </c>
      <c r="C1013" t="s">
        <v>2210</v>
      </c>
      <c r="D1013" t="s">
        <v>39</v>
      </c>
      <c r="E1013" t="s">
        <v>173</v>
      </c>
      <c r="F1013" t="s">
        <v>173</v>
      </c>
      <c r="G1013">
        <v>38</v>
      </c>
      <c r="H1013">
        <v>300</v>
      </c>
      <c r="I1013">
        <v>2609</v>
      </c>
      <c r="J1013">
        <v>30</v>
      </c>
      <c r="K1013">
        <v>938000</v>
      </c>
      <c r="L1013">
        <v>109918.76</v>
      </c>
      <c r="M1013">
        <v>0</v>
      </c>
      <c r="N1013">
        <v>0</v>
      </c>
      <c r="O1013">
        <v>47500</v>
      </c>
      <c r="P1013">
        <v>1095418.76</v>
      </c>
      <c r="Q1013" s="75">
        <v>45742.561423611114</v>
      </c>
      <c r="R1013">
        <v>1</v>
      </c>
      <c r="S1013">
        <v>1</v>
      </c>
      <c r="T1013">
        <v>3</v>
      </c>
      <c r="V1013" s="75">
        <v>45821.787344135802</v>
      </c>
      <c r="W1013" s="75">
        <v>45821.787344135802</v>
      </c>
    </row>
    <row r="1014" spans="1:23" x14ac:dyDescent="0.35">
      <c r="A1014">
        <v>2024</v>
      </c>
      <c r="B1014" t="s">
        <v>2211</v>
      </c>
      <c r="C1014" t="s">
        <v>2212</v>
      </c>
      <c r="D1014" t="s">
        <v>39</v>
      </c>
      <c r="E1014" t="s">
        <v>173</v>
      </c>
      <c r="F1014" t="s">
        <v>173</v>
      </c>
      <c r="G1014">
        <v>57</v>
      </c>
      <c r="H1014">
        <v>493.25</v>
      </c>
      <c r="I1014">
        <v>2290</v>
      </c>
      <c r="J1014">
        <v>1451</v>
      </c>
      <c r="K1014">
        <v>0</v>
      </c>
      <c r="L1014">
        <v>0</v>
      </c>
      <c r="M1014">
        <v>0</v>
      </c>
      <c r="N1014">
        <v>0</v>
      </c>
      <c r="O1014">
        <v>5000</v>
      </c>
      <c r="P1014">
        <v>5000</v>
      </c>
      <c r="Q1014" s="75">
        <v>45707.770902777775</v>
      </c>
      <c r="R1014">
        <v>1</v>
      </c>
      <c r="S1014">
        <v>1</v>
      </c>
      <c r="T1014">
        <v>3</v>
      </c>
      <c r="V1014" s="75">
        <v>45821.787344135802</v>
      </c>
      <c r="W1014" s="75">
        <v>45821.787344135802</v>
      </c>
    </row>
    <row r="1015" spans="1:23" x14ac:dyDescent="0.35">
      <c r="A1015">
        <v>2024</v>
      </c>
      <c r="B1015" t="s">
        <v>2213</v>
      </c>
      <c r="C1015" t="s">
        <v>2214</v>
      </c>
      <c r="D1015" t="s">
        <v>37</v>
      </c>
      <c r="E1015" t="s">
        <v>173</v>
      </c>
      <c r="F1015" t="s">
        <v>173</v>
      </c>
      <c r="G1015">
        <v>337</v>
      </c>
      <c r="H1015">
        <v>8141.25</v>
      </c>
      <c r="I1015">
        <v>30577</v>
      </c>
      <c r="J1015">
        <v>5877</v>
      </c>
      <c r="K1015">
        <v>0</v>
      </c>
      <c r="L1015">
        <v>0</v>
      </c>
      <c r="M1015">
        <v>0</v>
      </c>
      <c r="N1015">
        <v>0</v>
      </c>
      <c r="O1015">
        <v>2000</v>
      </c>
      <c r="P1015">
        <v>2000</v>
      </c>
      <c r="Q1015" s="75">
        <v>45677.493981481479</v>
      </c>
      <c r="R1015">
        <v>1</v>
      </c>
      <c r="S1015">
        <v>1</v>
      </c>
      <c r="T1015">
        <v>1</v>
      </c>
      <c r="V1015" s="75">
        <v>45821.787344135802</v>
      </c>
      <c r="W1015" s="75">
        <v>45821.787344135802</v>
      </c>
    </row>
    <row r="1016" spans="1:23" x14ac:dyDescent="0.35">
      <c r="A1016">
        <v>2024</v>
      </c>
      <c r="B1016" t="s">
        <v>2215</v>
      </c>
      <c r="C1016" t="s">
        <v>2216</v>
      </c>
      <c r="D1016" t="s">
        <v>39</v>
      </c>
      <c r="E1016" t="s">
        <v>173</v>
      </c>
      <c r="F1016" t="s">
        <v>173</v>
      </c>
      <c r="G1016">
        <v>160</v>
      </c>
      <c r="H1016">
        <v>2316.5</v>
      </c>
      <c r="I1016">
        <v>13575</v>
      </c>
      <c r="J1016">
        <v>12255</v>
      </c>
      <c r="K1016">
        <v>39000</v>
      </c>
      <c r="L1016">
        <v>708805</v>
      </c>
      <c r="M1016">
        <v>0</v>
      </c>
      <c r="N1016">
        <v>0</v>
      </c>
      <c r="O1016">
        <v>28000</v>
      </c>
      <c r="P1016">
        <v>775805</v>
      </c>
      <c r="Q1016" s="75">
        <v>45747.857442129629</v>
      </c>
      <c r="R1016">
        <v>1</v>
      </c>
      <c r="S1016">
        <v>1</v>
      </c>
      <c r="T1016">
        <v>3</v>
      </c>
      <c r="V1016" s="75">
        <v>45821.787344135802</v>
      </c>
      <c r="W1016" s="75">
        <v>45821.787344135802</v>
      </c>
    </row>
    <row r="1017" spans="1:23" x14ac:dyDescent="0.35">
      <c r="A1017">
        <v>2024</v>
      </c>
      <c r="B1017" t="s">
        <v>2217</v>
      </c>
      <c r="C1017" t="s">
        <v>2218</v>
      </c>
      <c r="D1017" t="s">
        <v>42</v>
      </c>
      <c r="E1017" t="s">
        <v>173</v>
      </c>
      <c r="F1017" t="s">
        <v>173</v>
      </c>
      <c r="G1017">
        <v>189</v>
      </c>
      <c r="H1017">
        <v>203.75</v>
      </c>
      <c r="I1017">
        <v>1931</v>
      </c>
      <c r="J1017">
        <v>2973</v>
      </c>
      <c r="K1017">
        <v>0</v>
      </c>
      <c r="L1017">
        <v>0</v>
      </c>
      <c r="M1017">
        <v>0</v>
      </c>
      <c r="N1017">
        <v>0</v>
      </c>
      <c r="O1017">
        <v>6000</v>
      </c>
      <c r="P1017">
        <v>6000</v>
      </c>
      <c r="Q1017" s="75">
        <v>45748.687986111108</v>
      </c>
      <c r="R1017">
        <v>1</v>
      </c>
      <c r="S1017">
        <v>1</v>
      </c>
      <c r="T1017">
        <v>6</v>
      </c>
      <c r="V1017" s="75">
        <v>45821.787344135802</v>
      </c>
      <c r="W1017" s="75">
        <v>45821.787344135802</v>
      </c>
    </row>
    <row r="1018" spans="1:23" x14ac:dyDescent="0.35">
      <c r="A1018">
        <v>2024</v>
      </c>
      <c r="B1018" t="s">
        <v>2219</v>
      </c>
      <c r="C1018" t="s">
        <v>2220</v>
      </c>
      <c r="D1018" t="s">
        <v>39</v>
      </c>
      <c r="E1018" t="s">
        <v>173</v>
      </c>
      <c r="F1018" t="s">
        <v>173</v>
      </c>
      <c r="G1018">
        <v>34</v>
      </c>
      <c r="H1018">
        <v>319.75</v>
      </c>
      <c r="I1018">
        <v>2330</v>
      </c>
      <c r="J1018">
        <v>21796</v>
      </c>
      <c r="K1018">
        <v>10958.9</v>
      </c>
      <c r="L1018">
        <v>150728</v>
      </c>
      <c r="M1018">
        <v>0</v>
      </c>
      <c r="N1018">
        <v>0</v>
      </c>
      <c r="O1018">
        <v>10958.9</v>
      </c>
      <c r="P1018">
        <v>172645.8</v>
      </c>
      <c r="Q1018" s="75">
        <v>45740.305046296293</v>
      </c>
      <c r="R1018">
        <v>1</v>
      </c>
      <c r="S1018">
        <v>1</v>
      </c>
      <c r="T1018">
        <v>3</v>
      </c>
      <c r="V1018" s="75">
        <v>45821.787344135802</v>
      </c>
      <c r="W1018" s="75">
        <v>45821.787344135802</v>
      </c>
    </row>
    <row r="1019" spans="1:23" x14ac:dyDescent="0.35">
      <c r="A1019">
        <v>2024</v>
      </c>
      <c r="B1019" t="s">
        <v>2221</v>
      </c>
      <c r="C1019" t="s">
        <v>2222</v>
      </c>
      <c r="D1019" t="s">
        <v>39</v>
      </c>
      <c r="E1019" t="s">
        <v>173</v>
      </c>
      <c r="F1019" t="s">
        <v>173</v>
      </c>
      <c r="G1019">
        <v>43</v>
      </c>
      <c r="H1019">
        <v>974</v>
      </c>
      <c r="I1019">
        <v>15910</v>
      </c>
      <c r="J1019">
        <v>3500</v>
      </c>
      <c r="K1019">
        <v>114000</v>
      </c>
      <c r="L1019">
        <v>9130</v>
      </c>
      <c r="M1019">
        <v>0</v>
      </c>
      <c r="N1019">
        <v>0</v>
      </c>
      <c r="O1019">
        <v>2500</v>
      </c>
      <c r="P1019">
        <v>125630</v>
      </c>
      <c r="Q1019" s="75">
        <v>45747.883298611108</v>
      </c>
      <c r="R1019">
        <v>1</v>
      </c>
      <c r="S1019">
        <v>1</v>
      </c>
      <c r="T1019">
        <v>3</v>
      </c>
      <c r="V1019" s="75">
        <v>45821.787344135802</v>
      </c>
      <c r="W1019" s="75">
        <v>45821.787344135802</v>
      </c>
    </row>
    <row r="1020" spans="1:23" x14ac:dyDescent="0.35">
      <c r="A1020">
        <v>2024</v>
      </c>
      <c r="B1020" t="s">
        <v>2223</v>
      </c>
      <c r="C1020" t="s">
        <v>2224</v>
      </c>
      <c r="D1020" t="s">
        <v>39</v>
      </c>
      <c r="E1020" t="s">
        <v>173</v>
      </c>
      <c r="F1020" t="s">
        <v>173</v>
      </c>
      <c r="G1020">
        <v>315</v>
      </c>
      <c r="H1020">
        <v>4908.75</v>
      </c>
      <c r="I1020">
        <v>42016</v>
      </c>
      <c r="J1020">
        <v>19738</v>
      </c>
      <c r="K1020">
        <v>663000</v>
      </c>
      <c r="L1020">
        <v>207540</v>
      </c>
      <c r="M1020">
        <v>0</v>
      </c>
      <c r="N1020">
        <v>0</v>
      </c>
      <c r="O1020">
        <v>1194831.99</v>
      </c>
      <c r="P1020">
        <v>2065371.99</v>
      </c>
      <c r="Q1020" s="75">
        <v>45707.698113425926</v>
      </c>
      <c r="R1020">
        <v>1</v>
      </c>
      <c r="S1020">
        <v>1</v>
      </c>
      <c r="T1020">
        <v>3</v>
      </c>
      <c r="V1020" s="75">
        <v>45821.787344135802</v>
      </c>
      <c r="W1020" s="75">
        <v>45821.787344135802</v>
      </c>
    </row>
    <row r="1021" spans="1:23" x14ac:dyDescent="0.35">
      <c r="A1021">
        <v>2024</v>
      </c>
      <c r="B1021" t="s">
        <v>2225</v>
      </c>
      <c r="C1021" t="s">
        <v>2226</v>
      </c>
      <c r="D1021" t="s">
        <v>37</v>
      </c>
      <c r="E1021" t="s">
        <v>173</v>
      </c>
      <c r="F1021" t="s">
        <v>173</v>
      </c>
      <c r="G1021">
        <v>107</v>
      </c>
      <c r="H1021">
        <v>73</v>
      </c>
      <c r="I1021">
        <v>16811</v>
      </c>
      <c r="J1021">
        <v>15397</v>
      </c>
      <c r="K1021">
        <v>0</v>
      </c>
      <c r="L1021">
        <v>0</v>
      </c>
      <c r="M1021">
        <v>0</v>
      </c>
      <c r="N1021">
        <v>0</v>
      </c>
      <c r="O1021">
        <v>8689431.9199999999</v>
      </c>
      <c r="P1021">
        <v>8689431.9199999999</v>
      </c>
      <c r="Q1021" s="75">
        <v>45726.968460648146</v>
      </c>
      <c r="R1021">
        <v>1</v>
      </c>
      <c r="S1021">
        <v>0</v>
      </c>
      <c r="T1021">
        <v>1</v>
      </c>
      <c r="V1021" s="75">
        <v>45821.787344135802</v>
      </c>
      <c r="W1021" s="75">
        <v>45821.787344135802</v>
      </c>
    </row>
    <row r="1022" spans="1:23" x14ac:dyDescent="0.35">
      <c r="A1022">
        <v>2024</v>
      </c>
      <c r="B1022" t="s">
        <v>2227</v>
      </c>
      <c r="C1022" t="s">
        <v>2228</v>
      </c>
      <c r="D1022" t="s">
        <v>37</v>
      </c>
      <c r="E1022" t="s">
        <v>173</v>
      </c>
      <c r="F1022" t="s">
        <v>173</v>
      </c>
      <c r="G1022">
        <v>159</v>
      </c>
      <c r="H1022">
        <v>187.5</v>
      </c>
      <c r="I1022">
        <v>3385</v>
      </c>
      <c r="J1022">
        <v>6645</v>
      </c>
      <c r="K1022">
        <v>851500</v>
      </c>
      <c r="L1022">
        <v>173170</v>
      </c>
      <c r="M1022">
        <v>0</v>
      </c>
      <c r="N1022">
        <v>0</v>
      </c>
      <c r="O1022">
        <v>4675604.4000000004</v>
      </c>
      <c r="P1022">
        <v>5700274.4000000004</v>
      </c>
      <c r="Q1022" s="75">
        <v>45741.659571759257</v>
      </c>
      <c r="R1022">
        <v>1</v>
      </c>
      <c r="S1022">
        <v>1</v>
      </c>
      <c r="T1022">
        <v>1</v>
      </c>
      <c r="V1022" s="75">
        <v>45821.787344135802</v>
      </c>
      <c r="W1022" s="75">
        <v>45821.787344135802</v>
      </c>
    </row>
    <row r="1023" spans="1:23" x14ac:dyDescent="0.35">
      <c r="A1023">
        <v>2024</v>
      </c>
      <c r="B1023" t="s">
        <v>2229</v>
      </c>
      <c r="C1023" t="s">
        <v>2230</v>
      </c>
      <c r="D1023" t="s">
        <v>39</v>
      </c>
      <c r="E1023" t="s">
        <v>173</v>
      </c>
      <c r="F1023" t="s">
        <v>173</v>
      </c>
      <c r="G1023">
        <v>278</v>
      </c>
      <c r="H1023">
        <v>3489.75</v>
      </c>
      <c r="I1023">
        <v>31679</v>
      </c>
      <c r="J1023">
        <v>32205</v>
      </c>
      <c r="K1023">
        <v>4073670</v>
      </c>
      <c r="L1023">
        <v>7215814.5</v>
      </c>
      <c r="M1023">
        <v>0</v>
      </c>
      <c r="N1023">
        <v>0</v>
      </c>
      <c r="O1023">
        <v>718000</v>
      </c>
      <c r="P1023">
        <v>12007484.5</v>
      </c>
      <c r="Q1023" s="75">
        <v>45744.728321759256</v>
      </c>
      <c r="R1023">
        <v>1</v>
      </c>
      <c r="S1023">
        <v>1</v>
      </c>
      <c r="T1023">
        <v>3</v>
      </c>
      <c r="V1023" s="75">
        <v>45821.787344135802</v>
      </c>
      <c r="W1023" s="75">
        <v>45821.787344135802</v>
      </c>
    </row>
    <row r="1024" spans="1:23" x14ac:dyDescent="0.35">
      <c r="A1024">
        <v>2024</v>
      </c>
      <c r="B1024" t="s">
        <v>2231</v>
      </c>
      <c r="C1024" t="s">
        <v>2232</v>
      </c>
      <c r="D1024" t="s">
        <v>37</v>
      </c>
      <c r="E1024" t="s">
        <v>173</v>
      </c>
      <c r="F1024" t="s">
        <v>173</v>
      </c>
      <c r="G1024">
        <v>84</v>
      </c>
      <c r="H1024">
        <v>97</v>
      </c>
      <c r="I1024">
        <v>76</v>
      </c>
      <c r="J1024">
        <v>18</v>
      </c>
      <c r="K1024">
        <v>0</v>
      </c>
      <c r="L1024">
        <v>5185</v>
      </c>
      <c r="M1024">
        <v>0</v>
      </c>
      <c r="N1024">
        <v>0</v>
      </c>
      <c r="O1024">
        <v>14400</v>
      </c>
      <c r="P1024">
        <v>19585</v>
      </c>
      <c r="Q1024" s="75">
        <v>45747.941006944442</v>
      </c>
      <c r="R1024">
        <v>1</v>
      </c>
      <c r="S1024">
        <v>0</v>
      </c>
      <c r="T1024">
        <v>1</v>
      </c>
      <c r="V1024" s="75">
        <v>45821.787344135802</v>
      </c>
      <c r="W1024" s="75">
        <v>45821.787344135802</v>
      </c>
    </row>
    <row r="1025" spans="1:23" x14ac:dyDescent="0.35">
      <c r="A1025">
        <v>2024</v>
      </c>
      <c r="B1025" t="s">
        <v>2233</v>
      </c>
      <c r="C1025" t="s">
        <v>2234</v>
      </c>
      <c r="D1025" t="s">
        <v>39</v>
      </c>
      <c r="E1025" t="s">
        <v>173</v>
      </c>
      <c r="F1025" t="s">
        <v>173</v>
      </c>
      <c r="G1025">
        <v>130</v>
      </c>
      <c r="H1025">
        <v>2959.75</v>
      </c>
      <c r="I1025">
        <v>3291</v>
      </c>
      <c r="J1025">
        <v>1483</v>
      </c>
      <c r="K1025">
        <v>229750</v>
      </c>
      <c r="L1025">
        <v>189075</v>
      </c>
      <c r="M1025">
        <v>0</v>
      </c>
      <c r="N1025">
        <v>0</v>
      </c>
      <c r="O1025">
        <v>10000</v>
      </c>
      <c r="P1025">
        <v>428825</v>
      </c>
      <c r="Q1025" s="75">
        <v>45748.512303240743</v>
      </c>
      <c r="R1025">
        <v>1</v>
      </c>
      <c r="S1025">
        <v>1</v>
      </c>
      <c r="T1025">
        <v>3</v>
      </c>
      <c r="V1025" s="75">
        <v>45821.787344135802</v>
      </c>
      <c r="W1025" s="75">
        <v>45821.787344135802</v>
      </c>
    </row>
    <row r="1026" spans="1:23" x14ac:dyDescent="0.35">
      <c r="A1026">
        <v>2024</v>
      </c>
      <c r="B1026" t="s">
        <v>2235</v>
      </c>
      <c r="C1026" t="s">
        <v>2236</v>
      </c>
      <c r="D1026" t="s">
        <v>37</v>
      </c>
      <c r="E1026" t="s">
        <v>173</v>
      </c>
      <c r="F1026" t="s">
        <v>173</v>
      </c>
      <c r="G1026">
        <v>201</v>
      </c>
      <c r="H1026">
        <v>289.25</v>
      </c>
      <c r="I1026">
        <v>15286</v>
      </c>
      <c r="J1026">
        <v>2435</v>
      </c>
      <c r="K1026">
        <v>0</v>
      </c>
      <c r="L1026">
        <v>0</v>
      </c>
      <c r="M1026">
        <v>0</v>
      </c>
      <c r="N1026">
        <v>0</v>
      </c>
      <c r="O1026">
        <v>227900</v>
      </c>
      <c r="P1026">
        <v>227900</v>
      </c>
      <c r="Q1026" s="75">
        <v>45743.856921296298</v>
      </c>
      <c r="R1026">
        <v>1</v>
      </c>
      <c r="S1026">
        <v>1</v>
      </c>
      <c r="T1026">
        <v>1</v>
      </c>
      <c r="V1026" s="75">
        <v>45821.787344135802</v>
      </c>
      <c r="W1026" s="75">
        <v>45821.787344135802</v>
      </c>
    </row>
    <row r="1027" spans="1:23" x14ac:dyDescent="0.35">
      <c r="A1027">
        <v>2024</v>
      </c>
      <c r="B1027" t="s">
        <v>2237</v>
      </c>
      <c r="C1027" t="s">
        <v>2238</v>
      </c>
      <c r="D1027" t="s">
        <v>39</v>
      </c>
      <c r="E1027" t="s">
        <v>173</v>
      </c>
      <c r="F1027" t="s">
        <v>173</v>
      </c>
      <c r="G1027">
        <v>524</v>
      </c>
      <c r="H1027">
        <v>7152</v>
      </c>
      <c r="I1027">
        <v>76366</v>
      </c>
      <c r="J1027">
        <v>27575</v>
      </c>
      <c r="K1027">
        <v>1093442</v>
      </c>
      <c r="L1027">
        <v>2649676</v>
      </c>
      <c r="M1027">
        <v>0</v>
      </c>
      <c r="N1027">
        <v>0</v>
      </c>
      <c r="O1027">
        <v>4045894</v>
      </c>
      <c r="P1027">
        <v>7789012</v>
      </c>
      <c r="Q1027" s="75">
        <v>45708.875671296293</v>
      </c>
      <c r="R1027">
        <v>1</v>
      </c>
      <c r="S1027">
        <v>1</v>
      </c>
      <c r="T1027">
        <v>3</v>
      </c>
      <c r="V1027" s="75">
        <v>45821.787344135802</v>
      </c>
      <c r="W1027" s="75">
        <v>45821.787344135802</v>
      </c>
    </row>
    <row r="1028" spans="1:23" x14ac:dyDescent="0.35">
      <c r="A1028">
        <v>2024</v>
      </c>
      <c r="B1028" t="s">
        <v>2239</v>
      </c>
      <c r="C1028" t="s">
        <v>2240</v>
      </c>
      <c r="D1028" t="s">
        <v>37</v>
      </c>
      <c r="E1028" t="s">
        <v>173</v>
      </c>
      <c r="F1028" t="s">
        <v>173</v>
      </c>
      <c r="G1028">
        <v>134</v>
      </c>
      <c r="H1028">
        <v>629.5</v>
      </c>
      <c r="I1028">
        <v>2248</v>
      </c>
      <c r="J1028">
        <v>15774</v>
      </c>
      <c r="K1028">
        <v>8606150</v>
      </c>
      <c r="L1028">
        <v>575964.25</v>
      </c>
      <c r="M1028">
        <v>0</v>
      </c>
      <c r="N1028">
        <v>0</v>
      </c>
      <c r="O1028">
        <v>1594634</v>
      </c>
      <c r="P1028">
        <v>10776748.25</v>
      </c>
      <c r="Q1028" s="75">
        <v>45748.034120370372</v>
      </c>
      <c r="R1028">
        <v>1</v>
      </c>
      <c r="S1028">
        <v>0</v>
      </c>
      <c r="T1028">
        <v>1</v>
      </c>
      <c r="V1028" s="75">
        <v>45821.787344135802</v>
      </c>
      <c r="W1028" s="75">
        <v>45821.787344135802</v>
      </c>
    </row>
    <row r="1029" spans="1:23" x14ac:dyDescent="0.35">
      <c r="A1029">
        <v>2024</v>
      </c>
      <c r="B1029" t="s">
        <v>2241</v>
      </c>
      <c r="C1029" t="s">
        <v>2242</v>
      </c>
      <c r="D1029" t="s">
        <v>37</v>
      </c>
      <c r="E1029" t="s">
        <v>173</v>
      </c>
      <c r="F1029" t="s">
        <v>173</v>
      </c>
      <c r="G1029">
        <v>417</v>
      </c>
      <c r="H1029">
        <v>690.5</v>
      </c>
      <c r="I1029">
        <v>3453</v>
      </c>
      <c r="J1029">
        <v>15364</v>
      </c>
      <c r="K1029">
        <v>0</v>
      </c>
      <c r="L1029">
        <v>441000</v>
      </c>
      <c r="M1029">
        <v>0</v>
      </c>
      <c r="N1029">
        <v>0</v>
      </c>
      <c r="O1029">
        <v>87000</v>
      </c>
      <c r="P1029">
        <v>528000</v>
      </c>
      <c r="Q1029" s="75">
        <v>45744.060879629629</v>
      </c>
      <c r="R1029">
        <v>1</v>
      </c>
      <c r="S1029">
        <v>1</v>
      </c>
      <c r="T1029">
        <v>1</v>
      </c>
      <c r="V1029" s="75">
        <v>45821.787344135802</v>
      </c>
      <c r="W1029" s="75">
        <v>45821.787344135802</v>
      </c>
    </row>
    <row r="1030" spans="1:23" x14ac:dyDescent="0.35">
      <c r="A1030">
        <v>2024</v>
      </c>
      <c r="B1030" t="s">
        <v>2243</v>
      </c>
      <c r="C1030" t="s">
        <v>2244</v>
      </c>
      <c r="D1030" t="s">
        <v>39</v>
      </c>
      <c r="E1030" t="s">
        <v>173</v>
      </c>
      <c r="F1030" t="s">
        <v>173</v>
      </c>
      <c r="G1030">
        <v>660</v>
      </c>
      <c r="H1030">
        <v>4116.5</v>
      </c>
      <c r="I1030">
        <v>35189</v>
      </c>
      <c r="J1030">
        <v>32520</v>
      </c>
      <c r="K1030">
        <v>76975</v>
      </c>
      <c r="L1030">
        <v>284901.5</v>
      </c>
      <c r="M1030">
        <v>0</v>
      </c>
      <c r="N1030">
        <v>0</v>
      </c>
      <c r="O1030">
        <v>25500</v>
      </c>
      <c r="P1030">
        <v>387376.5</v>
      </c>
      <c r="Q1030" s="75">
        <v>45743.650173611109</v>
      </c>
      <c r="R1030">
        <v>1</v>
      </c>
      <c r="S1030">
        <v>1</v>
      </c>
      <c r="T1030">
        <v>3</v>
      </c>
      <c r="V1030" s="75">
        <v>45821.787344135802</v>
      </c>
      <c r="W1030" s="75">
        <v>45821.787344135802</v>
      </c>
    </row>
    <row r="1031" spans="1:23" x14ac:dyDescent="0.35">
      <c r="A1031">
        <v>2024</v>
      </c>
      <c r="B1031" t="s">
        <v>2245</v>
      </c>
      <c r="C1031" t="s">
        <v>2246</v>
      </c>
      <c r="D1031" t="s">
        <v>39</v>
      </c>
      <c r="E1031" t="s">
        <v>173</v>
      </c>
      <c r="F1031" t="s">
        <v>173</v>
      </c>
      <c r="G1031">
        <v>122</v>
      </c>
      <c r="H1031">
        <v>1825.25</v>
      </c>
      <c r="I1031">
        <v>16816</v>
      </c>
      <c r="J1031">
        <v>6666</v>
      </c>
      <c r="K1031">
        <v>409350</v>
      </c>
      <c r="L1031">
        <v>1833970.59</v>
      </c>
      <c r="M1031">
        <v>0</v>
      </c>
      <c r="N1031">
        <v>0</v>
      </c>
      <c r="O1031">
        <v>69500</v>
      </c>
      <c r="P1031">
        <v>2312820.59</v>
      </c>
      <c r="Q1031" s="75">
        <v>45748.177812499998</v>
      </c>
      <c r="R1031">
        <v>1</v>
      </c>
      <c r="S1031">
        <v>1</v>
      </c>
      <c r="T1031">
        <v>3</v>
      </c>
      <c r="V1031" s="75">
        <v>45821.787344135802</v>
      </c>
      <c r="W1031" s="75">
        <v>45821.787344135802</v>
      </c>
    </row>
    <row r="1032" spans="1:23" x14ac:dyDescent="0.35">
      <c r="A1032">
        <v>2024</v>
      </c>
      <c r="B1032" t="s">
        <v>2247</v>
      </c>
      <c r="C1032" t="s">
        <v>2248</v>
      </c>
      <c r="D1032" t="s">
        <v>37</v>
      </c>
      <c r="E1032" t="s">
        <v>173</v>
      </c>
      <c r="F1032" t="s">
        <v>173</v>
      </c>
      <c r="G1032">
        <v>148</v>
      </c>
      <c r="H1032">
        <v>314.75</v>
      </c>
      <c r="I1032">
        <v>16553</v>
      </c>
      <c r="J1032">
        <v>36722</v>
      </c>
      <c r="K1032">
        <v>3738451.69</v>
      </c>
      <c r="L1032">
        <v>2917298</v>
      </c>
      <c r="M1032">
        <v>0</v>
      </c>
      <c r="N1032">
        <v>0</v>
      </c>
      <c r="O1032">
        <v>7578124.3899999997</v>
      </c>
      <c r="P1032">
        <v>14233874.08</v>
      </c>
      <c r="Q1032" s="75">
        <v>45740.724548611113</v>
      </c>
      <c r="R1032">
        <v>1</v>
      </c>
      <c r="S1032">
        <v>1</v>
      </c>
      <c r="T1032">
        <v>1</v>
      </c>
      <c r="V1032" s="75">
        <v>45821.787344135802</v>
      </c>
      <c r="W1032" s="75">
        <v>45821.787344135802</v>
      </c>
    </row>
    <row r="1033" spans="1:23" x14ac:dyDescent="0.35">
      <c r="A1033">
        <v>2024</v>
      </c>
      <c r="B1033" t="s">
        <v>2249</v>
      </c>
      <c r="C1033" t="s">
        <v>2250</v>
      </c>
      <c r="D1033" t="s">
        <v>37</v>
      </c>
      <c r="E1033" t="s">
        <v>173</v>
      </c>
      <c r="F1033" t="s">
        <v>173</v>
      </c>
      <c r="G1033">
        <v>262</v>
      </c>
      <c r="H1033">
        <v>427.75</v>
      </c>
      <c r="I1033">
        <v>4477</v>
      </c>
      <c r="J1033">
        <v>7230</v>
      </c>
      <c r="K1033">
        <v>435834</v>
      </c>
      <c r="L1033">
        <v>646787</v>
      </c>
      <c r="M1033">
        <v>0</v>
      </c>
      <c r="N1033">
        <v>0</v>
      </c>
      <c r="O1033">
        <v>4600</v>
      </c>
      <c r="P1033">
        <v>1087221</v>
      </c>
      <c r="Q1033" s="75">
        <v>45747.557523148149</v>
      </c>
      <c r="R1033">
        <v>1</v>
      </c>
      <c r="S1033">
        <v>0</v>
      </c>
      <c r="T1033">
        <v>7</v>
      </c>
      <c r="V1033" s="75">
        <v>45821.787344135802</v>
      </c>
      <c r="W1033" s="75">
        <v>45821.787344135802</v>
      </c>
    </row>
    <row r="1034" spans="1:23" x14ac:dyDescent="0.35">
      <c r="A1034">
        <v>2024</v>
      </c>
      <c r="B1034" t="s">
        <v>2251</v>
      </c>
      <c r="C1034" t="s">
        <v>2252</v>
      </c>
      <c r="D1034" t="s">
        <v>38</v>
      </c>
      <c r="E1034" t="s">
        <v>173</v>
      </c>
      <c r="F1034" t="s">
        <v>173</v>
      </c>
      <c r="G1034">
        <v>96</v>
      </c>
      <c r="H1034">
        <v>442.5</v>
      </c>
      <c r="I1034">
        <v>7135</v>
      </c>
      <c r="J1034">
        <v>323</v>
      </c>
      <c r="K1034">
        <v>260500</v>
      </c>
      <c r="L1034">
        <v>220605.66</v>
      </c>
      <c r="M1034">
        <v>0</v>
      </c>
      <c r="N1034">
        <v>0</v>
      </c>
      <c r="O1034">
        <v>13000</v>
      </c>
      <c r="P1034">
        <v>494105.66</v>
      </c>
      <c r="Q1034" s="75">
        <v>45737.705833333333</v>
      </c>
      <c r="R1034">
        <v>1</v>
      </c>
      <c r="S1034">
        <v>1</v>
      </c>
      <c r="T1034">
        <v>2</v>
      </c>
      <c r="V1034" s="75">
        <v>45821.787344135802</v>
      </c>
      <c r="W1034" s="75">
        <v>45821.787344135802</v>
      </c>
    </row>
    <row r="1035" spans="1:23" x14ac:dyDescent="0.35">
      <c r="A1035">
        <v>2024</v>
      </c>
      <c r="B1035" t="s">
        <v>2253</v>
      </c>
      <c r="C1035" t="s">
        <v>2254</v>
      </c>
      <c r="D1035" t="s">
        <v>37</v>
      </c>
      <c r="E1035" t="s">
        <v>173</v>
      </c>
      <c r="F1035" t="s">
        <v>173</v>
      </c>
      <c r="G1035">
        <v>84</v>
      </c>
      <c r="H1035">
        <v>388.25</v>
      </c>
      <c r="I1035">
        <v>1510</v>
      </c>
      <c r="J1035">
        <v>897</v>
      </c>
      <c r="K1035">
        <v>243000</v>
      </c>
      <c r="L1035">
        <v>1149154</v>
      </c>
      <c r="M1035">
        <v>0</v>
      </c>
      <c r="N1035">
        <v>0</v>
      </c>
      <c r="O1035">
        <v>160000</v>
      </c>
      <c r="P1035">
        <v>1552154</v>
      </c>
      <c r="Q1035" s="75">
        <v>45740.725543981483</v>
      </c>
      <c r="R1035">
        <v>1</v>
      </c>
      <c r="S1035">
        <v>1</v>
      </c>
      <c r="T1035">
        <v>1</v>
      </c>
      <c r="V1035" s="75">
        <v>45821.787344135802</v>
      </c>
      <c r="W1035" s="75">
        <v>45821.787344135802</v>
      </c>
    </row>
    <row r="1036" spans="1:23" x14ac:dyDescent="0.35">
      <c r="A1036">
        <v>2024</v>
      </c>
      <c r="B1036" t="s">
        <v>2255</v>
      </c>
      <c r="C1036" t="s">
        <v>2256</v>
      </c>
      <c r="D1036" t="s">
        <v>38</v>
      </c>
      <c r="E1036" t="s">
        <v>173</v>
      </c>
      <c r="F1036" t="s">
        <v>173</v>
      </c>
      <c r="G1036">
        <v>90</v>
      </c>
      <c r="H1036">
        <v>1574.75</v>
      </c>
      <c r="I1036">
        <v>11966</v>
      </c>
      <c r="J1036">
        <v>25810</v>
      </c>
      <c r="K1036">
        <v>97149</v>
      </c>
      <c r="L1036">
        <v>37940</v>
      </c>
      <c r="M1036">
        <v>0</v>
      </c>
      <c r="N1036">
        <v>0</v>
      </c>
      <c r="O1036">
        <v>10000</v>
      </c>
      <c r="P1036">
        <v>145089</v>
      </c>
      <c r="Q1036" s="75">
        <v>45716.678391203706</v>
      </c>
      <c r="R1036">
        <v>1</v>
      </c>
      <c r="S1036">
        <v>1</v>
      </c>
      <c r="T1036">
        <v>2</v>
      </c>
      <c r="V1036" s="75">
        <v>45821.787344135802</v>
      </c>
      <c r="W1036" s="75">
        <v>45821.787344135802</v>
      </c>
    </row>
    <row r="1037" spans="1:23" x14ac:dyDescent="0.35">
      <c r="A1037">
        <v>2024</v>
      </c>
      <c r="B1037" t="s">
        <v>2257</v>
      </c>
      <c r="C1037" t="s">
        <v>2258</v>
      </c>
      <c r="D1037" t="s">
        <v>39</v>
      </c>
      <c r="E1037" t="s">
        <v>173</v>
      </c>
      <c r="F1037" t="s">
        <v>173</v>
      </c>
      <c r="G1037">
        <v>391</v>
      </c>
      <c r="H1037">
        <v>7611</v>
      </c>
      <c r="I1037">
        <v>57378</v>
      </c>
      <c r="J1037">
        <v>36596</v>
      </c>
      <c r="K1037">
        <v>1583585.64</v>
      </c>
      <c r="L1037">
        <v>886487.01</v>
      </c>
      <c r="M1037">
        <v>0</v>
      </c>
      <c r="N1037">
        <v>0</v>
      </c>
      <c r="O1037">
        <v>1364198.33</v>
      </c>
      <c r="P1037">
        <v>3834270.98</v>
      </c>
      <c r="Q1037" s="75">
        <v>45729.641342592593</v>
      </c>
      <c r="R1037">
        <v>1</v>
      </c>
      <c r="S1037">
        <v>1</v>
      </c>
      <c r="T1037">
        <v>3</v>
      </c>
      <c r="V1037" s="75">
        <v>45821.787344135802</v>
      </c>
      <c r="W1037" s="75">
        <v>45821.787344135802</v>
      </c>
    </row>
    <row r="1038" spans="1:23" x14ac:dyDescent="0.35">
      <c r="A1038">
        <v>2024</v>
      </c>
      <c r="B1038" t="s">
        <v>2259</v>
      </c>
      <c r="C1038" t="s">
        <v>2260</v>
      </c>
      <c r="D1038" t="s">
        <v>38</v>
      </c>
      <c r="E1038" t="s">
        <v>173</v>
      </c>
      <c r="F1038" t="s">
        <v>173</v>
      </c>
      <c r="G1038">
        <v>204</v>
      </c>
      <c r="H1038">
        <v>1810.75</v>
      </c>
      <c r="I1038">
        <v>13305</v>
      </c>
      <c r="J1038">
        <v>2279</v>
      </c>
      <c r="K1038">
        <v>0</v>
      </c>
      <c r="L1038">
        <v>2400</v>
      </c>
      <c r="M1038">
        <v>0</v>
      </c>
      <c r="N1038">
        <v>0</v>
      </c>
      <c r="O1038">
        <v>51500</v>
      </c>
      <c r="P1038">
        <v>53900</v>
      </c>
      <c r="Q1038" s="75">
        <v>45744.782766203702</v>
      </c>
      <c r="R1038">
        <v>1</v>
      </c>
      <c r="S1038">
        <v>1</v>
      </c>
      <c r="T1038">
        <v>2</v>
      </c>
      <c r="V1038" s="75">
        <v>45821.787344135802</v>
      </c>
      <c r="W1038" s="75">
        <v>45821.787344135802</v>
      </c>
    </row>
    <row r="1039" spans="1:23" x14ac:dyDescent="0.35">
      <c r="A1039">
        <v>2024</v>
      </c>
      <c r="B1039" t="s">
        <v>2261</v>
      </c>
      <c r="C1039" t="s">
        <v>2262</v>
      </c>
      <c r="D1039" t="s">
        <v>37</v>
      </c>
      <c r="E1039" t="s">
        <v>173</v>
      </c>
      <c r="F1039" t="s">
        <v>173</v>
      </c>
      <c r="G1039">
        <v>19</v>
      </c>
      <c r="H1039">
        <v>202.75</v>
      </c>
      <c r="I1039">
        <v>2019</v>
      </c>
      <c r="J1039">
        <v>217</v>
      </c>
      <c r="K1039">
        <v>377000</v>
      </c>
      <c r="L1039">
        <v>111443</v>
      </c>
      <c r="M1039">
        <v>0</v>
      </c>
      <c r="N1039">
        <v>0</v>
      </c>
      <c r="O1039">
        <v>875963</v>
      </c>
      <c r="P1039">
        <v>1364406</v>
      </c>
      <c r="Q1039" s="75">
        <v>45736.81050925926</v>
      </c>
      <c r="R1039">
        <v>1</v>
      </c>
      <c r="S1039">
        <v>0</v>
      </c>
      <c r="T1039">
        <v>1</v>
      </c>
      <c r="V1039" s="75">
        <v>45821.787344135802</v>
      </c>
      <c r="W1039" s="75">
        <v>45821.787344135802</v>
      </c>
    </row>
    <row r="1040" spans="1:23" x14ac:dyDescent="0.35">
      <c r="A1040">
        <v>2024</v>
      </c>
      <c r="B1040" t="s">
        <v>2263</v>
      </c>
      <c r="C1040" t="s">
        <v>2264</v>
      </c>
      <c r="D1040" t="s">
        <v>37</v>
      </c>
      <c r="E1040" t="s">
        <v>173</v>
      </c>
      <c r="F1040" t="s">
        <v>173</v>
      </c>
      <c r="G1040">
        <v>8</v>
      </c>
      <c r="H1040">
        <v>8</v>
      </c>
      <c r="I1040">
        <v>538</v>
      </c>
      <c r="J1040">
        <v>355</v>
      </c>
      <c r="K1040">
        <v>0</v>
      </c>
      <c r="L1040">
        <v>0</v>
      </c>
      <c r="M1040">
        <v>0</v>
      </c>
      <c r="N1040">
        <v>0</v>
      </c>
      <c r="O1040">
        <v>46000.0023</v>
      </c>
      <c r="P1040">
        <v>46000.0023</v>
      </c>
      <c r="Q1040" s="75">
        <v>45706.860868055555</v>
      </c>
      <c r="R1040">
        <v>1</v>
      </c>
      <c r="S1040">
        <v>1</v>
      </c>
      <c r="T1040">
        <v>1</v>
      </c>
      <c r="V1040" s="75">
        <v>45821.787344135802</v>
      </c>
      <c r="W1040" s="75">
        <v>45821.787344135802</v>
      </c>
    </row>
    <row r="1041" spans="1:23" x14ac:dyDescent="0.35">
      <c r="A1041">
        <v>2024</v>
      </c>
      <c r="B1041" t="s">
        <v>2265</v>
      </c>
      <c r="C1041" t="s">
        <v>2266</v>
      </c>
      <c r="D1041" t="s">
        <v>39</v>
      </c>
      <c r="E1041" t="s">
        <v>173</v>
      </c>
      <c r="F1041" t="s">
        <v>173</v>
      </c>
      <c r="G1041">
        <v>102</v>
      </c>
      <c r="H1041">
        <v>2262.25</v>
      </c>
      <c r="I1041">
        <v>26533</v>
      </c>
      <c r="J1041">
        <v>21897</v>
      </c>
      <c r="K1041">
        <v>2423540</v>
      </c>
      <c r="L1041">
        <v>958456</v>
      </c>
      <c r="M1041">
        <v>0</v>
      </c>
      <c r="N1041">
        <v>0</v>
      </c>
      <c r="O1041">
        <v>833840</v>
      </c>
      <c r="P1041">
        <v>4215836</v>
      </c>
      <c r="Q1041" s="75">
        <v>45720.885335648149</v>
      </c>
      <c r="R1041">
        <v>1</v>
      </c>
      <c r="S1041">
        <v>1</v>
      </c>
      <c r="T1041">
        <v>3</v>
      </c>
      <c r="V1041" s="75">
        <v>45821.787344135802</v>
      </c>
      <c r="W1041" s="75">
        <v>45821.787344135802</v>
      </c>
    </row>
    <row r="1042" spans="1:23" x14ac:dyDescent="0.35">
      <c r="A1042">
        <v>2024</v>
      </c>
      <c r="B1042" t="s">
        <v>2267</v>
      </c>
      <c r="C1042" t="s">
        <v>2268</v>
      </c>
      <c r="D1042" t="s">
        <v>38</v>
      </c>
      <c r="E1042" t="s">
        <v>173</v>
      </c>
      <c r="F1042" t="s">
        <v>173</v>
      </c>
      <c r="G1042">
        <v>49</v>
      </c>
      <c r="H1042">
        <v>177.75</v>
      </c>
      <c r="I1042">
        <v>13972</v>
      </c>
      <c r="J1042">
        <v>132</v>
      </c>
      <c r="K1042">
        <v>499142.69</v>
      </c>
      <c r="L1042">
        <v>12011.89</v>
      </c>
      <c r="M1042">
        <v>0</v>
      </c>
      <c r="N1042">
        <v>0</v>
      </c>
      <c r="O1042">
        <v>516554.69</v>
      </c>
      <c r="P1042">
        <v>1027709.27</v>
      </c>
      <c r="Q1042" s="75">
        <v>45694.567731481482</v>
      </c>
      <c r="R1042">
        <v>1</v>
      </c>
      <c r="S1042">
        <v>0</v>
      </c>
      <c r="T1042">
        <v>2</v>
      </c>
      <c r="V1042" s="75">
        <v>45821.787344135802</v>
      </c>
      <c r="W1042" s="75">
        <v>45821.787344135802</v>
      </c>
    </row>
    <row r="1043" spans="1:23" x14ac:dyDescent="0.35">
      <c r="A1043">
        <v>2024</v>
      </c>
      <c r="B1043" t="s">
        <v>2269</v>
      </c>
      <c r="C1043" t="s">
        <v>2270</v>
      </c>
      <c r="D1043" t="s">
        <v>37</v>
      </c>
      <c r="E1043" t="s">
        <v>173</v>
      </c>
      <c r="F1043" t="s">
        <v>173</v>
      </c>
      <c r="G1043">
        <v>30</v>
      </c>
      <c r="H1043">
        <v>17.5</v>
      </c>
      <c r="I1043">
        <v>33838</v>
      </c>
      <c r="J1043">
        <v>6399</v>
      </c>
      <c r="K1043">
        <v>0</v>
      </c>
      <c r="L1043">
        <v>0</v>
      </c>
      <c r="M1043">
        <v>0</v>
      </c>
      <c r="N1043">
        <v>0</v>
      </c>
      <c r="O1043">
        <v>4269798</v>
      </c>
      <c r="P1043">
        <v>4269798</v>
      </c>
      <c r="Q1043" s="75">
        <v>45664.675902777781</v>
      </c>
      <c r="R1043">
        <v>1</v>
      </c>
      <c r="S1043">
        <v>0</v>
      </c>
      <c r="T1043">
        <v>1</v>
      </c>
      <c r="V1043" s="75">
        <v>45821.787344135802</v>
      </c>
      <c r="W1043" s="75">
        <v>45821.787344135802</v>
      </c>
    </row>
    <row r="1044" spans="1:23" x14ac:dyDescent="0.35">
      <c r="A1044">
        <v>2024</v>
      </c>
      <c r="B1044" t="s">
        <v>2271</v>
      </c>
      <c r="C1044" t="s">
        <v>2272</v>
      </c>
      <c r="D1044" t="s">
        <v>37</v>
      </c>
      <c r="E1044" t="s">
        <v>173</v>
      </c>
      <c r="F1044" t="s">
        <v>173</v>
      </c>
      <c r="G1044">
        <v>14</v>
      </c>
      <c r="H1044">
        <v>14.5</v>
      </c>
      <c r="I1044">
        <v>22315</v>
      </c>
      <c r="J1044">
        <v>32285</v>
      </c>
      <c r="K1044">
        <v>0</v>
      </c>
      <c r="L1044">
        <v>0</v>
      </c>
      <c r="M1044">
        <v>0</v>
      </c>
      <c r="N1044">
        <v>0</v>
      </c>
      <c r="O1044">
        <v>1249967</v>
      </c>
      <c r="P1044">
        <v>1249967</v>
      </c>
      <c r="Q1044" s="75">
        <v>45685.782534722224</v>
      </c>
      <c r="R1044">
        <v>1</v>
      </c>
      <c r="S1044">
        <v>0</v>
      </c>
      <c r="T1044">
        <v>1</v>
      </c>
      <c r="V1044" s="75">
        <v>45821.787344135802</v>
      </c>
      <c r="W1044" s="75">
        <v>45821.787344135802</v>
      </c>
    </row>
    <row r="1045" spans="1:23" x14ac:dyDescent="0.35">
      <c r="A1045">
        <v>2024</v>
      </c>
      <c r="B1045" t="s">
        <v>2273</v>
      </c>
      <c r="C1045" t="s">
        <v>2274</v>
      </c>
      <c r="D1045" t="s">
        <v>37</v>
      </c>
      <c r="E1045" t="s">
        <v>173</v>
      </c>
      <c r="F1045" t="s">
        <v>173</v>
      </c>
      <c r="G1045">
        <v>734</v>
      </c>
      <c r="H1045">
        <v>817.5</v>
      </c>
      <c r="I1045">
        <v>407303</v>
      </c>
      <c r="J1045">
        <v>745309</v>
      </c>
      <c r="K1045">
        <v>0</v>
      </c>
      <c r="L1045">
        <v>1247610</v>
      </c>
      <c r="M1045">
        <v>0</v>
      </c>
      <c r="N1045">
        <v>0</v>
      </c>
      <c r="O1045">
        <v>14759553</v>
      </c>
      <c r="P1045">
        <v>16007163</v>
      </c>
      <c r="Q1045" s="75">
        <v>45741.889131944445</v>
      </c>
      <c r="R1045">
        <v>1</v>
      </c>
      <c r="S1045">
        <v>1</v>
      </c>
      <c r="T1045">
        <v>1</v>
      </c>
      <c r="V1045" s="75">
        <v>45821.787344135802</v>
      </c>
      <c r="W1045" s="75">
        <v>45821.787344135802</v>
      </c>
    </row>
    <row r="1046" spans="1:23" x14ac:dyDescent="0.35">
      <c r="A1046">
        <v>2024</v>
      </c>
      <c r="B1046" t="s">
        <v>2275</v>
      </c>
      <c r="C1046" t="s">
        <v>2276</v>
      </c>
      <c r="D1046" t="s">
        <v>37</v>
      </c>
      <c r="E1046" t="s">
        <v>173</v>
      </c>
      <c r="F1046" t="s">
        <v>173</v>
      </c>
      <c r="G1046">
        <v>793</v>
      </c>
      <c r="H1046">
        <v>2510.25</v>
      </c>
      <c r="I1046">
        <v>18722</v>
      </c>
      <c r="J1046">
        <v>25422</v>
      </c>
      <c r="K1046">
        <v>9213008</v>
      </c>
      <c r="L1046">
        <v>4729100</v>
      </c>
      <c r="M1046">
        <v>0</v>
      </c>
      <c r="N1046">
        <v>0</v>
      </c>
      <c r="O1046">
        <v>25926874.739999998</v>
      </c>
      <c r="P1046">
        <v>39868982.740000002</v>
      </c>
      <c r="Q1046" s="75">
        <v>45741.925057870372</v>
      </c>
      <c r="R1046">
        <v>1</v>
      </c>
      <c r="S1046">
        <v>1</v>
      </c>
      <c r="T1046">
        <v>1</v>
      </c>
      <c r="V1046" s="75">
        <v>45821.787344135802</v>
      </c>
      <c r="W1046" s="75">
        <v>45821.787344135802</v>
      </c>
    </row>
    <row r="1047" spans="1:23" x14ac:dyDescent="0.35">
      <c r="A1047">
        <v>2024</v>
      </c>
      <c r="B1047" t="s">
        <v>2277</v>
      </c>
      <c r="C1047" t="s">
        <v>2278</v>
      </c>
      <c r="D1047" t="s">
        <v>42</v>
      </c>
      <c r="E1047" t="s">
        <v>173</v>
      </c>
      <c r="F1047" t="s">
        <v>173</v>
      </c>
      <c r="G1047">
        <v>10</v>
      </c>
      <c r="H1047">
        <v>104</v>
      </c>
      <c r="I1047">
        <v>6968</v>
      </c>
      <c r="J1047">
        <v>3836</v>
      </c>
      <c r="K1047">
        <v>6467370</v>
      </c>
      <c r="L1047">
        <v>9338016.4000000004</v>
      </c>
      <c r="M1047">
        <v>0</v>
      </c>
      <c r="N1047">
        <v>0</v>
      </c>
      <c r="O1047">
        <v>5362680</v>
      </c>
      <c r="P1047">
        <v>21168066.399999999</v>
      </c>
      <c r="Q1047" s="75">
        <v>45796.138240740744</v>
      </c>
      <c r="R1047">
        <v>1</v>
      </c>
      <c r="S1047">
        <v>0</v>
      </c>
      <c r="T1047">
        <v>6</v>
      </c>
      <c r="V1047" s="75">
        <v>45821.787344135802</v>
      </c>
      <c r="W1047" s="75">
        <v>45821.787344135802</v>
      </c>
    </row>
    <row r="1048" spans="1:23" x14ac:dyDescent="0.35">
      <c r="A1048">
        <v>2024</v>
      </c>
      <c r="B1048" t="s">
        <v>2279</v>
      </c>
      <c r="C1048" t="s">
        <v>2280</v>
      </c>
      <c r="D1048" t="s">
        <v>37</v>
      </c>
      <c r="E1048" t="s">
        <v>173</v>
      </c>
      <c r="F1048" t="s">
        <v>173</v>
      </c>
      <c r="G1048">
        <v>27</v>
      </c>
      <c r="H1048">
        <v>74</v>
      </c>
      <c r="I1048">
        <v>1688</v>
      </c>
      <c r="J1048">
        <v>0</v>
      </c>
      <c r="K1048">
        <v>48000</v>
      </c>
      <c r="L1048">
        <v>6650</v>
      </c>
      <c r="M1048">
        <v>0</v>
      </c>
      <c r="N1048">
        <v>0</v>
      </c>
      <c r="O1048">
        <v>149500</v>
      </c>
      <c r="P1048">
        <v>204150</v>
      </c>
      <c r="Q1048" s="75">
        <v>45721.885092592594</v>
      </c>
      <c r="R1048">
        <v>1</v>
      </c>
      <c r="S1048">
        <v>0</v>
      </c>
      <c r="T1048">
        <v>1</v>
      </c>
      <c r="V1048" s="75">
        <v>45821.787344135802</v>
      </c>
      <c r="W1048" s="75">
        <v>45821.787344135802</v>
      </c>
    </row>
    <row r="1049" spans="1:23" x14ac:dyDescent="0.35">
      <c r="A1049">
        <v>2024</v>
      </c>
      <c r="B1049" t="s">
        <v>2281</v>
      </c>
      <c r="C1049" t="s">
        <v>2282</v>
      </c>
      <c r="D1049" t="s">
        <v>39</v>
      </c>
      <c r="E1049" t="s">
        <v>173</v>
      </c>
      <c r="F1049" t="s">
        <v>173</v>
      </c>
      <c r="G1049">
        <v>99</v>
      </c>
      <c r="H1049">
        <v>1200.25</v>
      </c>
      <c r="I1049">
        <v>4080</v>
      </c>
      <c r="J1049">
        <v>2429</v>
      </c>
      <c r="K1049">
        <v>233500</v>
      </c>
      <c r="L1049">
        <v>76079</v>
      </c>
      <c r="M1049">
        <v>0</v>
      </c>
      <c r="N1049">
        <v>0</v>
      </c>
      <c r="O1049">
        <v>437250</v>
      </c>
      <c r="P1049">
        <v>746829</v>
      </c>
      <c r="Q1049" s="75">
        <v>45733.712546296294</v>
      </c>
      <c r="R1049">
        <v>1</v>
      </c>
      <c r="S1049">
        <v>1</v>
      </c>
      <c r="T1049">
        <v>3</v>
      </c>
      <c r="V1049" s="75">
        <v>45821.787344135802</v>
      </c>
      <c r="W1049" s="75">
        <v>45821.787344135802</v>
      </c>
    </row>
    <row r="1050" spans="1:23" x14ac:dyDescent="0.35">
      <c r="A1050">
        <v>2024</v>
      </c>
      <c r="B1050" t="s">
        <v>2283</v>
      </c>
      <c r="C1050" t="s">
        <v>2284</v>
      </c>
      <c r="D1050" t="s">
        <v>39</v>
      </c>
      <c r="E1050" t="s">
        <v>173</v>
      </c>
      <c r="F1050" t="s">
        <v>173</v>
      </c>
      <c r="G1050">
        <v>287</v>
      </c>
      <c r="H1050">
        <v>3863.75</v>
      </c>
      <c r="I1050">
        <v>17785</v>
      </c>
      <c r="J1050">
        <v>5827</v>
      </c>
      <c r="K1050">
        <v>407050</v>
      </c>
      <c r="L1050">
        <v>416155</v>
      </c>
      <c r="M1050">
        <v>0</v>
      </c>
      <c r="N1050">
        <v>0</v>
      </c>
      <c r="O1050">
        <v>25000</v>
      </c>
      <c r="P1050">
        <v>848205</v>
      </c>
      <c r="Q1050" s="75">
        <v>45747.518935185188</v>
      </c>
      <c r="R1050">
        <v>1</v>
      </c>
      <c r="S1050">
        <v>1</v>
      </c>
      <c r="T1050">
        <v>3</v>
      </c>
      <c r="V1050" s="75">
        <v>45821.787344135802</v>
      </c>
      <c r="W1050" s="75">
        <v>45821.787344135802</v>
      </c>
    </row>
    <row r="1051" spans="1:23" x14ac:dyDescent="0.35">
      <c r="A1051">
        <v>2024</v>
      </c>
      <c r="B1051" t="s">
        <v>2285</v>
      </c>
      <c r="C1051" t="s">
        <v>2286</v>
      </c>
      <c r="D1051" t="s">
        <v>37</v>
      </c>
      <c r="E1051" t="s">
        <v>173</v>
      </c>
      <c r="F1051" t="s">
        <v>173</v>
      </c>
      <c r="G1051">
        <v>106</v>
      </c>
      <c r="H1051">
        <v>250.25</v>
      </c>
      <c r="I1051">
        <v>19664</v>
      </c>
      <c r="J1051">
        <v>49588</v>
      </c>
      <c r="K1051">
        <v>1558650</v>
      </c>
      <c r="L1051">
        <v>677260</v>
      </c>
      <c r="M1051">
        <v>0</v>
      </c>
      <c r="N1051">
        <v>0</v>
      </c>
      <c r="O1051">
        <v>4017675</v>
      </c>
      <c r="P1051">
        <v>6253585</v>
      </c>
      <c r="Q1051" s="75">
        <v>45728.642777777779</v>
      </c>
      <c r="R1051">
        <v>1</v>
      </c>
      <c r="S1051">
        <v>1</v>
      </c>
      <c r="T1051">
        <v>1</v>
      </c>
      <c r="V1051" s="75">
        <v>45821.787344135802</v>
      </c>
      <c r="W1051" s="75">
        <v>45821.787344135802</v>
      </c>
    </row>
    <row r="1052" spans="1:23" x14ac:dyDescent="0.35">
      <c r="A1052">
        <v>2024</v>
      </c>
      <c r="B1052" t="s">
        <v>2287</v>
      </c>
      <c r="C1052" t="s">
        <v>2288</v>
      </c>
      <c r="D1052" t="s">
        <v>44</v>
      </c>
      <c r="E1052" t="s">
        <v>173</v>
      </c>
      <c r="F1052" t="s">
        <v>173</v>
      </c>
      <c r="G1052">
        <v>746</v>
      </c>
      <c r="H1052">
        <v>964</v>
      </c>
      <c r="I1052">
        <v>223891</v>
      </c>
      <c r="J1052">
        <v>91533</v>
      </c>
      <c r="K1052">
        <v>0</v>
      </c>
      <c r="L1052">
        <v>43439</v>
      </c>
      <c r="M1052">
        <v>0</v>
      </c>
      <c r="N1052">
        <v>0</v>
      </c>
      <c r="O1052">
        <v>1957728</v>
      </c>
      <c r="P1052">
        <v>2001167</v>
      </c>
      <c r="Q1052" s="75">
        <v>45744.864699074074</v>
      </c>
      <c r="R1052">
        <v>1</v>
      </c>
      <c r="S1052">
        <v>1</v>
      </c>
      <c r="T1052">
        <v>8</v>
      </c>
      <c r="V1052" s="75">
        <v>45821.787344135802</v>
      </c>
      <c r="W1052" s="75">
        <v>45821.787344135802</v>
      </c>
    </row>
    <row r="1053" spans="1:23" x14ac:dyDescent="0.35">
      <c r="A1053">
        <v>2024</v>
      </c>
      <c r="B1053" t="s">
        <v>2289</v>
      </c>
      <c r="C1053" t="s">
        <v>2290</v>
      </c>
      <c r="D1053" t="s">
        <v>38</v>
      </c>
      <c r="E1053" t="s">
        <v>173</v>
      </c>
      <c r="F1053" t="s">
        <v>173</v>
      </c>
      <c r="G1053">
        <v>60</v>
      </c>
      <c r="H1053">
        <v>2316.5</v>
      </c>
      <c r="I1053">
        <v>27128</v>
      </c>
      <c r="J1053">
        <v>11406</v>
      </c>
      <c r="K1053">
        <v>132000</v>
      </c>
      <c r="L1053">
        <v>19975</v>
      </c>
      <c r="M1053">
        <v>0</v>
      </c>
      <c r="N1053">
        <v>0</v>
      </c>
      <c r="O1053">
        <v>28000</v>
      </c>
      <c r="P1053">
        <v>179975</v>
      </c>
      <c r="Q1053" s="75">
        <v>45747.87872685185</v>
      </c>
      <c r="R1053">
        <v>1</v>
      </c>
      <c r="S1053">
        <v>0</v>
      </c>
      <c r="T1053">
        <v>2</v>
      </c>
      <c r="V1053" s="75">
        <v>45821.787344135802</v>
      </c>
      <c r="W1053" s="75">
        <v>45821.787344135802</v>
      </c>
    </row>
    <row r="1054" spans="1:23" x14ac:dyDescent="0.35">
      <c r="A1054">
        <v>2024</v>
      </c>
      <c r="B1054" t="s">
        <v>2291</v>
      </c>
      <c r="C1054" t="s">
        <v>2292</v>
      </c>
      <c r="D1054" t="s">
        <v>37</v>
      </c>
      <c r="E1054" t="s">
        <v>173</v>
      </c>
      <c r="F1054" t="s">
        <v>173</v>
      </c>
      <c r="G1054">
        <v>578</v>
      </c>
      <c r="H1054">
        <v>943.5</v>
      </c>
      <c r="I1054">
        <v>12054</v>
      </c>
      <c r="J1054">
        <v>1977</v>
      </c>
      <c r="K1054">
        <v>0</v>
      </c>
      <c r="L1054">
        <v>21000</v>
      </c>
      <c r="M1054">
        <v>0</v>
      </c>
      <c r="N1054">
        <v>0</v>
      </c>
      <c r="O1054">
        <v>18223044.912999999</v>
      </c>
      <c r="P1054">
        <v>18244044.912999999</v>
      </c>
      <c r="Q1054" s="75">
        <v>45735.652453703704</v>
      </c>
      <c r="R1054">
        <v>1</v>
      </c>
      <c r="S1054">
        <v>0</v>
      </c>
      <c r="T1054">
        <v>1</v>
      </c>
      <c r="V1054" s="75">
        <v>45821.787344135802</v>
      </c>
      <c r="W1054" s="75">
        <v>45821.787344135802</v>
      </c>
    </row>
    <row r="1055" spans="1:23" x14ac:dyDescent="0.35">
      <c r="A1055">
        <v>2024</v>
      </c>
      <c r="B1055" t="s">
        <v>2293</v>
      </c>
      <c r="C1055" t="s">
        <v>2294</v>
      </c>
      <c r="D1055" t="s">
        <v>39</v>
      </c>
      <c r="E1055" t="s">
        <v>173</v>
      </c>
      <c r="F1055" t="s">
        <v>173</v>
      </c>
      <c r="G1055">
        <v>110</v>
      </c>
      <c r="H1055">
        <v>2240.75</v>
      </c>
      <c r="I1055">
        <v>18284</v>
      </c>
      <c r="J1055">
        <v>19124</v>
      </c>
      <c r="K1055">
        <v>50500</v>
      </c>
      <c r="L1055">
        <v>1006035</v>
      </c>
      <c r="M1055">
        <v>0</v>
      </c>
      <c r="N1055">
        <v>0</v>
      </c>
      <c r="O1055">
        <v>556500</v>
      </c>
      <c r="P1055">
        <v>1613035</v>
      </c>
      <c r="Q1055" s="75">
        <v>45737.720520833333</v>
      </c>
      <c r="R1055">
        <v>1</v>
      </c>
      <c r="S1055">
        <v>1</v>
      </c>
      <c r="T1055">
        <v>3</v>
      </c>
      <c r="V1055" s="75">
        <v>45821.787344135802</v>
      </c>
      <c r="W1055" s="75">
        <v>45821.787344135802</v>
      </c>
    </row>
    <row r="1056" spans="1:23" x14ac:dyDescent="0.35">
      <c r="A1056">
        <v>2024</v>
      </c>
      <c r="B1056" t="s">
        <v>2295</v>
      </c>
      <c r="C1056" t="s">
        <v>2296</v>
      </c>
      <c r="D1056" t="s">
        <v>38</v>
      </c>
      <c r="E1056" t="s">
        <v>173</v>
      </c>
      <c r="F1056" t="s">
        <v>173</v>
      </c>
      <c r="G1056">
        <v>13</v>
      </c>
      <c r="H1056">
        <v>425.5</v>
      </c>
      <c r="I1056">
        <v>4785</v>
      </c>
      <c r="J1056">
        <v>964</v>
      </c>
      <c r="K1056">
        <v>17100</v>
      </c>
      <c r="L1056">
        <v>55695</v>
      </c>
      <c r="M1056">
        <v>0</v>
      </c>
      <c r="N1056">
        <v>0</v>
      </c>
      <c r="O1056">
        <v>15000</v>
      </c>
      <c r="P1056">
        <v>87795</v>
      </c>
      <c r="Q1056" s="75">
        <v>45747.946863425925</v>
      </c>
      <c r="R1056">
        <v>1</v>
      </c>
      <c r="S1056">
        <v>0</v>
      </c>
      <c r="T1056">
        <v>2</v>
      </c>
      <c r="V1056" s="75">
        <v>45821.787344135802</v>
      </c>
      <c r="W1056" s="75">
        <v>45821.787344135802</v>
      </c>
    </row>
    <row r="1057" spans="1:23" x14ac:dyDescent="0.35">
      <c r="A1057">
        <v>2024</v>
      </c>
      <c r="B1057" t="s">
        <v>2297</v>
      </c>
      <c r="C1057" t="s">
        <v>2298</v>
      </c>
      <c r="D1057" t="s">
        <v>37</v>
      </c>
      <c r="E1057" t="s">
        <v>173</v>
      </c>
      <c r="F1057" t="s">
        <v>173</v>
      </c>
      <c r="G1057">
        <v>34</v>
      </c>
      <c r="H1057">
        <v>131.25</v>
      </c>
      <c r="I1057">
        <v>1304</v>
      </c>
      <c r="J1057">
        <v>2718</v>
      </c>
      <c r="K1057">
        <v>0</v>
      </c>
      <c r="L1057">
        <v>282125</v>
      </c>
      <c r="M1057">
        <v>0</v>
      </c>
      <c r="N1057">
        <v>0</v>
      </c>
      <c r="O1057">
        <v>473775</v>
      </c>
      <c r="P1057">
        <v>755900</v>
      </c>
      <c r="Q1057" s="75">
        <v>45733.855925925927</v>
      </c>
      <c r="R1057">
        <v>1</v>
      </c>
      <c r="S1057">
        <v>0</v>
      </c>
      <c r="T1057">
        <v>1</v>
      </c>
      <c r="V1057" s="75">
        <v>45821.787344135802</v>
      </c>
      <c r="W1057" s="75">
        <v>45821.787344135802</v>
      </c>
    </row>
    <row r="1058" spans="1:23" x14ac:dyDescent="0.35">
      <c r="A1058">
        <v>2024</v>
      </c>
      <c r="B1058" t="s">
        <v>2299</v>
      </c>
      <c r="C1058" t="s">
        <v>2300</v>
      </c>
      <c r="D1058" t="s">
        <v>42</v>
      </c>
      <c r="E1058" t="s">
        <v>173</v>
      </c>
      <c r="F1058" t="s">
        <v>173</v>
      </c>
      <c r="G1058">
        <v>131</v>
      </c>
      <c r="H1058">
        <v>151</v>
      </c>
      <c r="I1058">
        <v>997</v>
      </c>
      <c r="J1058">
        <v>3280</v>
      </c>
      <c r="K1058">
        <v>286442.45</v>
      </c>
      <c r="L1058">
        <v>202442.39</v>
      </c>
      <c r="M1058">
        <v>0</v>
      </c>
      <c r="N1058">
        <v>0</v>
      </c>
      <c r="O1058">
        <v>79000</v>
      </c>
      <c r="P1058">
        <v>567884.84</v>
      </c>
      <c r="Q1058" s="75">
        <v>45708.591863425929</v>
      </c>
      <c r="R1058">
        <v>1</v>
      </c>
      <c r="S1058">
        <v>0</v>
      </c>
      <c r="T1058">
        <v>4</v>
      </c>
      <c r="V1058" s="75">
        <v>45821.787344135802</v>
      </c>
      <c r="W1058" s="75">
        <v>45821.787344135802</v>
      </c>
    </row>
    <row r="1059" spans="1:23" x14ac:dyDescent="0.35">
      <c r="A1059">
        <v>2024</v>
      </c>
      <c r="B1059" t="s">
        <v>2301</v>
      </c>
      <c r="C1059" t="s">
        <v>2302</v>
      </c>
      <c r="D1059" t="s">
        <v>39</v>
      </c>
      <c r="E1059" t="s">
        <v>173</v>
      </c>
      <c r="F1059" t="s">
        <v>173</v>
      </c>
      <c r="G1059">
        <v>34</v>
      </c>
      <c r="H1059">
        <v>276.25</v>
      </c>
      <c r="I1059">
        <v>1113</v>
      </c>
      <c r="J1059">
        <v>364</v>
      </c>
      <c r="K1059">
        <v>567750</v>
      </c>
      <c r="L1059">
        <v>102828</v>
      </c>
      <c r="M1059">
        <v>0</v>
      </c>
      <c r="N1059">
        <v>0</v>
      </c>
      <c r="O1059">
        <v>567749</v>
      </c>
      <c r="P1059">
        <v>1238327</v>
      </c>
      <c r="Q1059" s="75">
        <v>45687.855821759258</v>
      </c>
      <c r="R1059">
        <v>1</v>
      </c>
      <c r="S1059">
        <v>1</v>
      </c>
      <c r="T1059">
        <v>3</v>
      </c>
      <c r="V1059" s="75">
        <v>45821.787344135802</v>
      </c>
      <c r="W1059" s="75">
        <v>45821.787344135802</v>
      </c>
    </row>
    <row r="1060" spans="1:23" x14ac:dyDescent="0.35">
      <c r="A1060">
        <v>2024</v>
      </c>
      <c r="B1060" t="s">
        <v>2303</v>
      </c>
      <c r="C1060" t="s">
        <v>2304</v>
      </c>
      <c r="D1060" t="s">
        <v>39</v>
      </c>
      <c r="E1060" t="s">
        <v>173</v>
      </c>
      <c r="F1060" t="s">
        <v>173</v>
      </c>
      <c r="G1060">
        <v>240</v>
      </c>
      <c r="H1060">
        <v>3168.25</v>
      </c>
      <c r="I1060">
        <v>40117</v>
      </c>
      <c r="J1060">
        <v>11226</v>
      </c>
      <c r="K1060">
        <v>241000</v>
      </c>
      <c r="L1060">
        <v>77652</v>
      </c>
      <c r="M1060">
        <v>0</v>
      </c>
      <c r="N1060">
        <v>0</v>
      </c>
      <c r="O1060">
        <v>15000</v>
      </c>
      <c r="P1060">
        <v>333652</v>
      </c>
      <c r="Q1060" s="75">
        <v>45743.87159722222</v>
      </c>
      <c r="R1060">
        <v>1</v>
      </c>
      <c r="S1060">
        <v>1</v>
      </c>
      <c r="T1060">
        <v>3</v>
      </c>
      <c r="V1060" s="75">
        <v>45821.787344135802</v>
      </c>
      <c r="W1060" s="75">
        <v>45821.787344135802</v>
      </c>
    </row>
    <row r="1061" spans="1:23" x14ac:dyDescent="0.35">
      <c r="A1061">
        <v>2024</v>
      </c>
      <c r="B1061" t="s">
        <v>2305</v>
      </c>
      <c r="C1061" t="s">
        <v>2306</v>
      </c>
      <c r="D1061" t="s">
        <v>39</v>
      </c>
      <c r="E1061" t="s">
        <v>173</v>
      </c>
      <c r="F1061" t="s">
        <v>173</v>
      </c>
      <c r="G1061">
        <v>119</v>
      </c>
      <c r="H1061">
        <v>2972.25</v>
      </c>
      <c r="I1061">
        <v>43992</v>
      </c>
      <c r="J1061">
        <v>15474</v>
      </c>
      <c r="K1061">
        <v>210000</v>
      </c>
      <c r="L1061">
        <v>2463277.75</v>
      </c>
      <c r="M1061">
        <v>0</v>
      </c>
      <c r="N1061">
        <v>0</v>
      </c>
      <c r="O1061">
        <v>174000</v>
      </c>
      <c r="P1061">
        <v>2847277.75</v>
      </c>
      <c r="Q1061" s="75">
        <v>45747.851342592592</v>
      </c>
      <c r="R1061">
        <v>1</v>
      </c>
      <c r="S1061">
        <v>1</v>
      </c>
      <c r="T1061">
        <v>3</v>
      </c>
      <c r="V1061" s="75">
        <v>45821.787344135802</v>
      </c>
      <c r="W1061" s="75">
        <v>45821.787344135802</v>
      </c>
    </row>
    <row r="1062" spans="1:23" x14ac:dyDescent="0.35">
      <c r="A1062">
        <v>2024</v>
      </c>
      <c r="B1062" t="s">
        <v>2307</v>
      </c>
      <c r="C1062" t="s">
        <v>2308</v>
      </c>
      <c r="D1062" t="s">
        <v>37</v>
      </c>
      <c r="E1062" t="s">
        <v>173</v>
      </c>
      <c r="F1062" t="s">
        <v>173</v>
      </c>
      <c r="G1062">
        <v>128</v>
      </c>
      <c r="H1062">
        <v>2239.5</v>
      </c>
      <c r="I1062">
        <v>2699</v>
      </c>
      <c r="J1062">
        <v>80</v>
      </c>
      <c r="K1062">
        <v>550300</v>
      </c>
      <c r="L1062">
        <v>2481150.79</v>
      </c>
      <c r="M1062">
        <v>0</v>
      </c>
      <c r="N1062">
        <v>0</v>
      </c>
      <c r="O1062">
        <v>17500</v>
      </c>
      <c r="P1062">
        <v>3048950.79</v>
      </c>
      <c r="Q1062" s="75">
        <v>45743.554513888892</v>
      </c>
      <c r="R1062">
        <v>1</v>
      </c>
      <c r="S1062">
        <v>1</v>
      </c>
      <c r="T1062">
        <v>1</v>
      </c>
      <c r="V1062" s="75">
        <v>45821.787344135802</v>
      </c>
      <c r="W1062" s="75">
        <v>45821.787344135802</v>
      </c>
    </row>
    <row r="1063" spans="1:23" x14ac:dyDescent="0.35">
      <c r="A1063">
        <v>2024</v>
      </c>
      <c r="B1063" t="s">
        <v>2309</v>
      </c>
      <c r="C1063" t="s">
        <v>2310</v>
      </c>
      <c r="D1063" t="s">
        <v>39</v>
      </c>
      <c r="E1063" t="s">
        <v>173</v>
      </c>
      <c r="F1063" t="s">
        <v>173</v>
      </c>
      <c r="G1063">
        <v>342</v>
      </c>
      <c r="H1063">
        <v>8630.99</v>
      </c>
      <c r="I1063">
        <v>116391</v>
      </c>
      <c r="J1063">
        <v>32721</v>
      </c>
      <c r="K1063">
        <v>2980030</v>
      </c>
      <c r="L1063">
        <v>1355320</v>
      </c>
      <c r="M1063">
        <v>0</v>
      </c>
      <c r="N1063">
        <v>0</v>
      </c>
      <c r="O1063">
        <v>552750</v>
      </c>
      <c r="P1063">
        <v>4888100</v>
      </c>
      <c r="Q1063" s="75">
        <v>45727.737291666665</v>
      </c>
      <c r="R1063">
        <v>1</v>
      </c>
      <c r="S1063">
        <v>1</v>
      </c>
      <c r="T1063">
        <v>3</v>
      </c>
      <c r="V1063" s="75">
        <v>45821.787344135802</v>
      </c>
      <c r="W1063" s="75">
        <v>45821.787344135802</v>
      </c>
    </row>
    <row r="1064" spans="1:23" x14ac:dyDescent="0.35">
      <c r="A1064">
        <v>2024</v>
      </c>
      <c r="B1064" t="s">
        <v>2311</v>
      </c>
      <c r="C1064" t="s">
        <v>2312</v>
      </c>
      <c r="D1064" t="s">
        <v>37</v>
      </c>
      <c r="E1064" t="s">
        <v>173</v>
      </c>
      <c r="F1064" t="s">
        <v>173</v>
      </c>
      <c r="G1064">
        <v>884</v>
      </c>
      <c r="H1064">
        <v>1860.25</v>
      </c>
      <c r="I1064">
        <v>40429</v>
      </c>
      <c r="J1064">
        <v>71242</v>
      </c>
      <c r="K1064">
        <v>0</v>
      </c>
      <c r="L1064">
        <v>1252018</v>
      </c>
      <c r="M1064">
        <v>0</v>
      </c>
      <c r="N1064">
        <v>0</v>
      </c>
      <c r="O1064">
        <v>28597834.489999998</v>
      </c>
      <c r="P1064">
        <v>29849852.489999998</v>
      </c>
      <c r="Q1064" s="75">
        <v>45750.684548611112</v>
      </c>
      <c r="R1064">
        <v>1</v>
      </c>
      <c r="S1064">
        <v>1</v>
      </c>
      <c r="T1064">
        <v>1</v>
      </c>
      <c r="V1064" s="75">
        <v>45821.787344135802</v>
      </c>
      <c r="W1064" s="75">
        <v>45821.787344135802</v>
      </c>
    </row>
    <row r="1065" spans="1:23" x14ac:dyDescent="0.35">
      <c r="A1065">
        <v>2024</v>
      </c>
      <c r="B1065" t="s">
        <v>2313</v>
      </c>
      <c r="C1065" t="s">
        <v>2314</v>
      </c>
      <c r="D1065" t="s">
        <v>39</v>
      </c>
      <c r="E1065" t="s">
        <v>173</v>
      </c>
      <c r="F1065" t="s">
        <v>173</v>
      </c>
      <c r="G1065">
        <v>361</v>
      </c>
      <c r="H1065">
        <v>2978.25</v>
      </c>
      <c r="I1065">
        <v>9648</v>
      </c>
      <c r="J1065">
        <v>8695</v>
      </c>
      <c r="K1065">
        <v>111590</v>
      </c>
      <c r="L1065">
        <v>166205.75</v>
      </c>
      <c r="M1065">
        <v>0</v>
      </c>
      <c r="N1065">
        <v>0</v>
      </c>
      <c r="O1065">
        <v>14213299.390000001</v>
      </c>
      <c r="P1065">
        <v>14491095.140000001</v>
      </c>
      <c r="Q1065" s="75">
        <v>45744.610509259262</v>
      </c>
      <c r="R1065">
        <v>1</v>
      </c>
      <c r="S1065">
        <v>1</v>
      </c>
      <c r="T1065">
        <v>3</v>
      </c>
      <c r="V1065" s="75">
        <v>45821.787344135802</v>
      </c>
      <c r="W1065" s="75">
        <v>45821.787344135802</v>
      </c>
    </row>
    <row r="1066" spans="1:23" x14ac:dyDescent="0.35">
      <c r="A1066">
        <v>2024</v>
      </c>
      <c r="B1066" t="s">
        <v>2315</v>
      </c>
      <c r="C1066" t="s">
        <v>2316</v>
      </c>
      <c r="D1066" t="s">
        <v>37</v>
      </c>
      <c r="E1066" t="s">
        <v>173</v>
      </c>
      <c r="F1066" t="s">
        <v>173</v>
      </c>
      <c r="G1066">
        <v>20</v>
      </c>
      <c r="H1066">
        <v>96.5</v>
      </c>
      <c r="I1066">
        <v>995</v>
      </c>
      <c r="J1066">
        <v>2309</v>
      </c>
      <c r="K1066">
        <v>954619</v>
      </c>
      <c r="L1066">
        <v>142338</v>
      </c>
      <c r="M1066">
        <v>0</v>
      </c>
      <c r="N1066">
        <v>0</v>
      </c>
      <c r="O1066">
        <v>103000</v>
      </c>
      <c r="P1066">
        <v>1199957</v>
      </c>
      <c r="Q1066" s="75">
        <v>45747.846180555556</v>
      </c>
      <c r="R1066">
        <v>1</v>
      </c>
      <c r="S1066">
        <v>1</v>
      </c>
      <c r="T1066">
        <v>1</v>
      </c>
      <c r="V1066" s="75">
        <v>45821.787344135802</v>
      </c>
      <c r="W1066" s="75">
        <v>45821.787344135802</v>
      </c>
    </row>
    <row r="1067" spans="1:23" x14ac:dyDescent="0.35">
      <c r="A1067">
        <v>2024</v>
      </c>
      <c r="B1067" t="s">
        <v>2317</v>
      </c>
      <c r="C1067" t="s">
        <v>2318</v>
      </c>
      <c r="D1067" t="s">
        <v>37</v>
      </c>
      <c r="E1067" t="s">
        <v>173</v>
      </c>
      <c r="F1067" t="s">
        <v>173</v>
      </c>
      <c r="G1067">
        <v>84</v>
      </c>
      <c r="H1067">
        <v>79.75</v>
      </c>
      <c r="I1067">
        <v>12307</v>
      </c>
      <c r="J1067">
        <v>16919</v>
      </c>
      <c r="K1067">
        <v>0</v>
      </c>
      <c r="L1067">
        <v>0</v>
      </c>
      <c r="M1067">
        <v>0</v>
      </c>
      <c r="N1067">
        <v>0</v>
      </c>
      <c r="O1067">
        <v>5005986.7</v>
      </c>
      <c r="P1067">
        <v>5005986.7</v>
      </c>
      <c r="Q1067" s="75">
        <v>45736.838622685187</v>
      </c>
      <c r="R1067">
        <v>1</v>
      </c>
      <c r="S1067">
        <v>1</v>
      </c>
      <c r="T1067">
        <v>1</v>
      </c>
      <c r="V1067" s="75">
        <v>45821.787344135802</v>
      </c>
      <c r="W1067" s="75">
        <v>45821.787344135802</v>
      </c>
    </row>
    <row r="1068" spans="1:23" x14ac:dyDescent="0.35">
      <c r="A1068">
        <v>2024</v>
      </c>
      <c r="B1068" t="s">
        <v>2319</v>
      </c>
      <c r="C1068" t="s">
        <v>2320</v>
      </c>
      <c r="D1068" t="s">
        <v>37</v>
      </c>
      <c r="E1068" t="s">
        <v>173</v>
      </c>
      <c r="F1068" t="s">
        <v>173</v>
      </c>
      <c r="G1068">
        <v>43</v>
      </c>
      <c r="H1068">
        <v>341.5</v>
      </c>
      <c r="I1068">
        <v>1657</v>
      </c>
      <c r="J1068">
        <v>554</v>
      </c>
      <c r="K1068">
        <v>0</v>
      </c>
      <c r="L1068">
        <v>0</v>
      </c>
      <c r="M1068">
        <v>0</v>
      </c>
      <c r="N1068">
        <v>0</v>
      </c>
      <c r="O1068">
        <v>3779822</v>
      </c>
      <c r="P1068">
        <v>3779822</v>
      </c>
      <c r="Q1068" s="75">
        <v>45741.938055555554</v>
      </c>
      <c r="R1068">
        <v>1</v>
      </c>
      <c r="S1068">
        <v>1</v>
      </c>
      <c r="T1068">
        <v>1</v>
      </c>
      <c r="V1068" s="75">
        <v>45821.787344135802</v>
      </c>
      <c r="W1068" s="75">
        <v>45821.787344135802</v>
      </c>
    </row>
    <row r="1069" spans="1:23" x14ac:dyDescent="0.35">
      <c r="A1069">
        <v>2024</v>
      </c>
      <c r="B1069" t="s">
        <v>2321</v>
      </c>
      <c r="C1069" t="s">
        <v>2322</v>
      </c>
      <c r="D1069" t="s">
        <v>39</v>
      </c>
      <c r="E1069" t="s">
        <v>173</v>
      </c>
      <c r="F1069" t="s">
        <v>173</v>
      </c>
      <c r="G1069">
        <v>71</v>
      </c>
      <c r="H1069">
        <v>2330.5</v>
      </c>
      <c r="I1069">
        <v>17789</v>
      </c>
      <c r="J1069">
        <v>6430</v>
      </c>
      <c r="K1069">
        <v>39985</v>
      </c>
      <c r="L1069">
        <v>765600</v>
      </c>
      <c r="M1069">
        <v>0</v>
      </c>
      <c r="N1069">
        <v>0</v>
      </c>
      <c r="O1069">
        <v>17500</v>
      </c>
      <c r="P1069">
        <v>823085</v>
      </c>
      <c r="Q1069" s="75">
        <v>45721.843368055554</v>
      </c>
      <c r="R1069">
        <v>1</v>
      </c>
      <c r="S1069">
        <v>0</v>
      </c>
      <c r="T1069">
        <v>3</v>
      </c>
      <c r="V1069" s="75">
        <v>45821.787344135802</v>
      </c>
      <c r="W1069" s="75">
        <v>45821.787344135802</v>
      </c>
    </row>
    <row r="1070" spans="1:23" x14ac:dyDescent="0.35">
      <c r="A1070">
        <v>2024</v>
      </c>
      <c r="B1070" t="s">
        <v>2323</v>
      </c>
      <c r="C1070" t="s">
        <v>2324</v>
      </c>
      <c r="D1070" t="s">
        <v>37</v>
      </c>
      <c r="E1070" t="s">
        <v>173</v>
      </c>
      <c r="F1070" t="s">
        <v>173</v>
      </c>
      <c r="G1070">
        <v>3</v>
      </c>
      <c r="H1070">
        <v>56.5</v>
      </c>
      <c r="I1070">
        <v>272</v>
      </c>
      <c r="J1070">
        <v>8</v>
      </c>
      <c r="K1070">
        <v>266314.98</v>
      </c>
      <c r="L1070">
        <v>229930.01</v>
      </c>
      <c r="M1070">
        <v>0</v>
      </c>
      <c r="N1070">
        <v>0</v>
      </c>
      <c r="O1070">
        <v>185000</v>
      </c>
      <c r="P1070">
        <v>681244.99</v>
      </c>
      <c r="Q1070" s="75">
        <v>45676.171296296299</v>
      </c>
      <c r="R1070">
        <v>1</v>
      </c>
      <c r="S1070">
        <v>0</v>
      </c>
      <c r="T1070">
        <v>4</v>
      </c>
      <c r="V1070" s="75">
        <v>45821.787344135802</v>
      </c>
      <c r="W1070" s="75">
        <v>45821.787344135802</v>
      </c>
    </row>
    <row r="1071" spans="1:23" x14ac:dyDescent="0.35">
      <c r="A1071">
        <v>2024</v>
      </c>
      <c r="B1071" t="s">
        <v>2325</v>
      </c>
      <c r="C1071" t="s">
        <v>2326</v>
      </c>
      <c r="D1071" t="s">
        <v>37</v>
      </c>
      <c r="E1071" t="s">
        <v>173</v>
      </c>
      <c r="F1071" t="s">
        <v>173</v>
      </c>
      <c r="G1071">
        <v>16</v>
      </c>
      <c r="H1071">
        <v>21.5</v>
      </c>
      <c r="I1071">
        <v>639</v>
      </c>
      <c r="J1071">
        <v>1205</v>
      </c>
      <c r="K1071">
        <v>10000</v>
      </c>
      <c r="L1071">
        <v>0</v>
      </c>
      <c r="M1071">
        <v>0</v>
      </c>
      <c r="N1071">
        <v>0</v>
      </c>
      <c r="O1071">
        <v>788609.13</v>
      </c>
      <c r="P1071">
        <v>798609.13</v>
      </c>
      <c r="Q1071" s="75">
        <v>45686.877210648148</v>
      </c>
      <c r="R1071">
        <v>1</v>
      </c>
      <c r="S1071">
        <v>0</v>
      </c>
      <c r="T1071">
        <v>1</v>
      </c>
      <c r="V1071" s="75">
        <v>45821.787344135802</v>
      </c>
      <c r="W1071" s="75">
        <v>45821.787344135802</v>
      </c>
    </row>
    <row r="1072" spans="1:23" x14ac:dyDescent="0.35">
      <c r="A1072">
        <v>2024</v>
      </c>
      <c r="B1072" t="s">
        <v>2327</v>
      </c>
      <c r="C1072" t="s">
        <v>2328</v>
      </c>
      <c r="D1072" t="s">
        <v>37</v>
      </c>
      <c r="E1072" t="s">
        <v>173</v>
      </c>
      <c r="F1072" t="s">
        <v>173</v>
      </c>
      <c r="G1072">
        <v>34</v>
      </c>
      <c r="H1072">
        <v>144</v>
      </c>
      <c r="I1072">
        <v>4021</v>
      </c>
      <c r="J1072">
        <v>12167</v>
      </c>
      <c r="K1072">
        <v>802777</v>
      </c>
      <c r="L1072">
        <v>136465</v>
      </c>
      <c r="M1072">
        <v>0</v>
      </c>
      <c r="N1072">
        <v>0</v>
      </c>
      <c r="O1072">
        <v>664459</v>
      </c>
      <c r="P1072">
        <v>1603701</v>
      </c>
      <c r="Q1072" s="75">
        <v>45741.854201388887</v>
      </c>
      <c r="R1072">
        <v>1</v>
      </c>
      <c r="S1072">
        <v>1</v>
      </c>
      <c r="T1072">
        <v>1</v>
      </c>
      <c r="V1072" s="75">
        <v>45821.787344135802</v>
      </c>
      <c r="W1072" s="75">
        <v>45821.787344135802</v>
      </c>
    </row>
    <row r="1073" spans="1:23" x14ac:dyDescent="0.35">
      <c r="A1073">
        <v>2024</v>
      </c>
      <c r="B1073" t="s">
        <v>2329</v>
      </c>
      <c r="C1073" t="s">
        <v>2330</v>
      </c>
      <c r="D1073" t="s">
        <v>42</v>
      </c>
      <c r="E1073" t="s">
        <v>173</v>
      </c>
      <c r="F1073" t="s">
        <v>173</v>
      </c>
      <c r="G1073">
        <v>19</v>
      </c>
      <c r="H1073">
        <v>41.75</v>
      </c>
      <c r="I1073">
        <v>135</v>
      </c>
      <c r="J1073">
        <v>251</v>
      </c>
      <c r="K1073">
        <v>1023525</v>
      </c>
      <c r="L1073">
        <v>82836</v>
      </c>
      <c r="M1073">
        <v>0</v>
      </c>
      <c r="N1073">
        <v>0</v>
      </c>
      <c r="O1073">
        <v>182450</v>
      </c>
      <c r="P1073">
        <v>1288811</v>
      </c>
      <c r="Q1073" s="75">
        <v>45733.845775462964</v>
      </c>
      <c r="R1073">
        <v>1</v>
      </c>
      <c r="S1073">
        <v>0</v>
      </c>
      <c r="T1073">
        <v>6</v>
      </c>
      <c r="V1073" s="75">
        <v>45821.787344135802</v>
      </c>
      <c r="W1073" s="75">
        <v>45821.787344135802</v>
      </c>
    </row>
    <row r="1074" spans="1:23" x14ac:dyDescent="0.35">
      <c r="A1074">
        <v>2024</v>
      </c>
      <c r="B1074" t="s">
        <v>2331</v>
      </c>
      <c r="C1074" t="s">
        <v>2332</v>
      </c>
      <c r="D1074" t="s">
        <v>38</v>
      </c>
      <c r="E1074" t="s">
        <v>173</v>
      </c>
      <c r="F1074" t="s">
        <v>173</v>
      </c>
      <c r="G1074">
        <v>92</v>
      </c>
      <c r="H1074">
        <v>157.75</v>
      </c>
      <c r="I1074">
        <v>5163</v>
      </c>
      <c r="J1074">
        <v>9941</v>
      </c>
      <c r="K1074">
        <v>315000</v>
      </c>
      <c r="L1074">
        <v>149140</v>
      </c>
      <c r="M1074">
        <v>0</v>
      </c>
      <c r="N1074">
        <v>0</v>
      </c>
      <c r="O1074">
        <v>2682684.64</v>
      </c>
      <c r="P1074">
        <v>3146824.64</v>
      </c>
      <c r="Q1074" s="75">
        <v>45748.141747685186</v>
      </c>
      <c r="R1074">
        <v>1</v>
      </c>
      <c r="S1074">
        <v>1</v>
      </c>
      <c r="T1074">
        <v>2</v>
      </c>
      <c r="V1074" s="75">
        <v>45821.787344135802</v>
      </c>
      <c r="W1074" s="75">
        <v>45821.787344135802</v>
      </c>
    </row>
    <row r="1075" spans="1:23" x14ac:dyDescent="0.35">
      <c r="A1075">
        <v>2024</v>
      </c>
      <c r="B1075" t="s">
        <v>2333</v>
      </c>
      <c r="C1075" t="s">
        <v>2334</v>
      </c>
      <c r="D1075" t="s">
        <v>37</v>
      </c>
      <c r="E1075" t="s">
        <v>173</v>
      </c>
      <c r="F1075" t="s">
        <v>173</v>
      </c>
      <c r="G1075">
        <v>372</v>
      </c>
      <c r="H1075">
        <v>6570.55</v>
      </c>
      <c r="I1075">
        <v>27786</v>
      </c>
      <c r="J1075">
        <v>6460</v>
      </c>
      <c r="K1075">
        <v>0</v>
      </c>
      <c r="L1075">
        <v>7724692</v>
      </c>
      <c r="M1075">
        <v>0</v>
      </c>
      <c r="N1075">
        <v>0</v>
      </c>
      <c r="O1075">
        <v>419852.62</v>
      </c>
      <c r="P1075">
        <v>8144544.6200000001</v>
      </c>
      <c r="Q1075" s="75">
        <v>45740.809270833335</v>
      </c>
      <c r="R1075">
        <v>1</v>
      </c>
      <c r="S1075">
        <v>1</v>
      </c>
      <c r="T1075">
        <v>1</v>
      </c>
      <c r="V1075" s="75">
        <v>45821.787344135802</v>
      </c>
      <c r="W1075" s="75">
        <v>45821.787344135802</v>
      </c>
    </row>
    <row r="1076" spans="1:23" x14ac:dyDescent="0.35">
      <c r="A1076">
        <v>2024</v>
      </c>
      <c r="B1076" t="s">
        <v>2335</v>
      </c>
      <c r="C1076" t="s">
        <v>2336</v>
      </c>
      <c r="D1076" t="s">
        <v>37</v>
      </c>
      <c r="E1076" t="s">
        <v>173</v>
      </c>
      <c r="F1076" t="s">
        <v>173</v>
      </c>
      <c r="G1076">
        <v>67</v>
      </c>
      <c r="H1076">
        <v>387.25</v>
      </c>
      <c r="I1076">
        <v>2243</v>
      </c>
      <c r="J1076">
        <v>3325</v>
      </c>
      <c r="K1076">
        <v>119391</v>
      </c>
      <c r="L1076">
        <v>1329074</v>
      </c>
      <c r="M1076">
        <v>0</v>
      </c>
      <c r="N1076">
        <v>0</v>
      </c>
      <c r="O1076">
        <v>702000</v>
      </c>
      <c r="P1076">
        <v>2150465</v>
      </c>
      <c r="Q1076" s="75">
        <v>45722.821747685186</v>
      </c>
      <c r="R1076">
        <v>1</v>
      </c>
      <c r="S1076">
        <v>1</v>
      </c>
      <c r="T1076">
        <v>1</v>
      </c>
      <c r="V1076" s="75">
        <v>45821.787344135802</v>
      </c>
      <c r="W1076" s="75">
        <v>45821.787344135802</v>
      </c>
    </row>
    <row r="1077" spans="1:23" x14ac:dyDescent="0.35">
      <c r="A1077">
        <v>2024</v>
      </c>
      <c r="B1077" t="s">
        <v>2337</v>
      </c>
      <c r="C1077" t="s">
        <v>2338</v>
      </c>
      <c r="D1077" t="s">
        <v>37</v>
      </c>
      <c r="E1077" t="s">
        <v>173</v>
      </c>
      <c r="F1077" t="s">
        <v>173</v>
      </c>
      <c r="G1077">
        <v>10</v>
      </c>
      <c r="H1077">
        <v>15.25</v>
      </c>
      <c r="I1077">
        <v>7385</v>
      </c>
      <c r="J1077">
        <v>16895</v>
      </c>
      <c r="K1077">
        <v>0</v>
      </c>
      <c r="L1077">
        <v>0</v>
      </c>
      <c r="M1077">
        <v>0</v>
      </c>
      <c r="N1077">
        <v>0</v>
      </c>
      <c r="O1077">
        <v>2162100</v>
      </c>
      <c r="P1077">
        <v>2162100</v>
      </c>
      <c r="Q1077" s="75">
        <v>45735.503935185188</v>
      </c>
      <c r="R1077">
        <v>1</v>
      </c>
      <c r="S1077">
        <v>0</v>
      </c>
      <c r="T1077">
        <v>1</v>
      </c>
      <c r="V1077" s="75">
        <v>45821.787344135802</v>
      </c>
      <c r="W1077" s="75">
        <v>45821.787344135802</v>
      </c>
    </row>
    <row r="1078" spans="1:23" x14ac:dyDescent="0.35">
      <c r="A1078">
        <v>2024</v>
      </c>
      <c r="B1078" t="s">
        <v>2339</v>
      </c>
      <c r="C1078" t="s">
        <v>2340</v>
      </c>
      <c r="D1078" t="s">
        <v>38</v>
      </c>
      <c r="E1078" t="s">
        <v>173</v>
      </c>
      <c r="F1078" t="s">
        <v>173</v>
      </c>
      <c r="G1078">
        <v>206</v>
      </c>
      <c r="H1078">
        <v>1436.25</v>
      </c>
      <c r="I1078">
        <v>15097</v>
      </c>
      <c r="J1078">
        <v>24709</v>
      </c>
      <c r="K1078">
        <v>13126</v>
      </c>
      <c r="L1078">
        <v>60640</v>
      </c>
      <c r="M1078">
        <v>0</v>
      </c>
      <c r="N1078">
        <v>0</v>
      </c>
      <c r="O1078">
        <v>5000</v>
      </c>
      <c r="P1078">
        <v>78766</v>
      </c>
      <c r="Q1078" s="75">
        <v>45706.687094907407</v>
      </c>
      <c r="R1078">
        <v>1</v>
      </c>
      <c r="S1078">
        <v>1</v>
      </c>
      <c r="T1078">
        <v>2</v>
      </c>
      <c r="V1078" s="75">
        <v>45821.787344135802</v>
      </c>
      <c r="W1078" s="75">
        <v>45821.787344135802</v>
      </c>
    </row>
    <row r="1079" spans="1:23" x14ac:dyDescent="0.35">
      <c r="A1079">
        <v>2024</v>
      </c>
      <c r="B1079" t="s">
        <v>2341</v>
      </c>
      <c r="C1079" t="s">
        <v>2342</v>
      </c>
      <c r="D1079" t="s">
        <v>39</v>
      </c>
      <c r="E1079" t="s">
        <v>173</v>
      </c>
      <c r="F1079" t="s">
        <v>173</v>
      </c>
      <c r="G1079">
        <v>87</v>
      </c>
      <c r="H1079">
        <v>1129.5</v>
      </c>
      <c r="I1079">
        <v>22823</v>
      </c>
      <c r="J1079">
        <v>6405</v>
      </c>
      <c r="K1079">
        <v>839700</v>
      </c>
      <c r="L1079">
        <v>1040442</v>
      </c>
      <c r="M1079">
        <v>0</v>
      </c>
      <c r="N1079">
        <v>0</v>
      </c>
      <c r="O1079">
        <v>334598</v>
      </c>
      <c r="P1079">
        <v>2214740</v>
      </c>
      <c r="Q1079" s="75">
        <v>45747.989317129628</v>
      </c>
      <c r="R1079">
        <v>1</v>
      </c>
      <c r="S1079">
        <v>0</v>
      </c>
      <c r="T1079">
        <v>3</v>
      </c>
      <c r="V1079" s="75">
        <v>45821.787344135802</v>
      </c>
      <c r="W1079" s="75">
        <v>45821.787344135802</v>
      </c>
    </row>
    <row r="1080" spans="1:23" x14ac:dyDescent="0.35">
      <c r="A1080">
        <v>2024</v>
      </c>
      <c r="B1080" t="s">
        <v>2343</v>
      </c>
      <c r="C1080" t="s">
        <v>2344</v>
      </c>
      <c r="D1080" t="s">
        <v>41</v>
      </c>
      <c r="E1080" t="s">
        <v>173</v>
      </c>
      <c r="F1080" t="s">
        <v>173</v>
      </c>
      <c r="G1080">
        <v>31</v>
      </c>
      <c r="H1080">
        <v>331.5</v>
      </c>
      <c r="I1080">
        <v>2561</v>
      </c>
      <c r="J1080">
        <v>121</v>
      </c>
      <c r="K1080">
        <v>0</v>
      </c>
      <c r="L1080">
        <v>0</v>
      </c>
      <c r="M1080">
        <v>0</v>
      </c>
      <c r="N1080">
        <v>0</v>
      </c>
      <c r="O1080">
        <v>40000</v>
      </c>
      <c r="P1080">
        <v>40000</v>
      </c>
      <c r="Q1080" s="75">
        <v>45727.547696759262</v>
      </c>
      <c r="R1080">
        <v>1</v>
      </c>
      <c r="S1080">
        <v>1</v>
      </c>
      <c r="T1080">
        <v>5</v>
      </c>
      <c r="V1080" s="75">
        <v>45821.787344135802</v>
      </c>
      <c r="W1080" s="75">
        <v>45821.787344135802</v>
      </c>
    </row>
    <row r="1081" spans="1:23" x14ac:dyDescent="0.35">
      <c r="A1081">
        <v>2024</v>
      </c>
      <c r="B1081" t="s">
        <v>2345</v>
      </c>
      <c r="C1081" t="s">
        <v>2346</v>
      </c>
      <c r="D1081" t="s">
        <v>38</v>
      </c>
      <c r="E1081" t="s">
        <v>173</v>
      </c>
      <c r="F1081" t="s">
        <v>173</v>
      </c>
      <c r="G1081">
        <v>408</v>
      </c>
      <c r="H1081">
        <v>6053.75</v>
      </c>
      <c r="I1081">
        <v>40682</v>
      </c>
      <c r="J1081">
        <v>42982</v>
      </c>
      <c r="K1081">
        <v>70000</v>
      </c>
      <c r="L1081">
        <v>204675</v>
      </c>
      <c r="M1081">
        <v>0</v>
      </c>
      <c r="N1081">
        <v>0</v>
      </c>
      <c r="O1081">
        <v>17000</v>
      </c>
      <c r="P1081">
        <v>291675</v>
      </c>
      <c r="Q1081" s="75">
        <v>45748.00136574074</v>
      </c>
      <c r="R1081">
        <v>1</v>
      </c>
      <c r="S1081">
        <v>1</v>
      </c>
      <c r="T1081">
        <v>2</v>
      </c>
      <c r="V1081" s="75">
        <v>45821.787344135802</v>
      </c>
      <c r="W1081" s="75">
        <v>45821.787344135802</v>
      </c>
    </row>
    <row r="1082" spans="1:23" x14ac:dyDescent="0.35">
      <c r="A1082">
        <v>2024</v>
      </c>
      <c r="B1082" t="s">
        <v>2347</v>
      </c>
      <c r="C1082" t="s">
        <v>2348</v>
      </c>
      <c r="D1082" t="s">
        <v>37</v>
      </c>
      <c r="E1082" t="s">
        <v>173</v>
      </c>
      <c r="F1082" t="s">
        <v>173</v>
      </c>
      <c r="G1082">
        <v>13</v>
      </c>
      <c r="H1082">
        <v>60.25</v>
      </c>
      <c r="I1082">
        <v>395</v>
      </c>
      <c r="J1082">
        <v>288</v>
      </c>
      <c r="K1082">
        <v>57830</v>
      </c>
      <c r="L1082">
        <v>69585</v>
      </c>
      <c r="M1082">
        <v>0</v>
      </c>
      <c r="N1082">
        <v>0</v>
      </c>
      <c r="O1082">
        <v>2000</v>
      </c>
      <c r="P1082">
        <v>129415</v>
      </c>
      <c r="Q1082" s="75">
        <v>45747.705474537041</v>
      </c>
      <c r="R1082">
        <v>1</v>
      </c>
      <c r="S1082">
        <v>1</v>
      </c>
      <c r="T1082">
        <v>4</v>
      </c>
      <c r="V1082" s="75">
        <v>45821.787344135802</v>
      </c>
      <c r="W1082" s="75">
        <v>45821.787344135802</v>
      </c>
    </row>
    <row r="1083" spans="1:23" x14ac:dyDescent="0.35">
      <c r="A1083">
        <v>2024</v>
      </c>
      <c r="B1083" t="s">
        <v>2349</v>
      </c>
      <c r="C1083" t="s">
        <v>2350</v>
      </c>
      <c r="D1083" t="s">
        <v>39</v>
      </c>
      <c r="E1083" t="s">
        <v>173</v>
      </c>
      <c r="F1083" t="s">
        <v>173</v>
      </c>
      <c r="G1083">
        <v>3</v>
      </c>
      <c r="H1083">
        <v>21</v>
      </c>
      <c r="I1083">
        <v>36</v>
      </c>
      <c r="J1083">
        <v>95</v>
      </c>
      <c r="K1083">
        <v>25000</v>
      </c>
      <c r="L1083">
        <v>0</v>
      </c>
      <c r="M1083">
        <v>0</v>
      </c>
      <c r="N1083">
        <v>0</v>
      </c>
      <c r="O1083">
        <v>25000</v>
      </c>
      <c r="P1083">
        <v>50000</v>
      </c>
      <c r="Q1083" s="75">
        <v>45736.817962962959</v>
      </c>
      <c r="R1083">
        <v>1</v>
      </c>
      <c r="S1083">
        <v>0</v>
      </c>
      <c r="T1083">
        <v>3</v>
      </c>
      <c r="V1083" s="75">
        <v>45821.787344135802</v>
      </c>
      <c r="W1083" s="75">
        <v>45821.787344135802</v>
      </c>
    </row>
    <row r="1084" spans="1:23" x14ac:dyDescent="0.35">
      <c r="A1084">
        <v>2024</v>
      </c>
      <c r="B1084" t="s">
        <v>2351</v>
      </c>
      <c r="C1084" t="s">
        <v>2352</v>
      </c>
      <c r="D1084" t="s">
        <v>39</v>
      </c>
      <c r="E1084" t="s">
        <v>173</v>
      </c>
      <c r="F1084" t="s">
        <v>173</v>
      </c>
      <c r="G1084">
        <v>154</v>
      </c>
      <c r="H1084">
        <v>3644.25</v>
      </c>
      <c r="I1084">
        <v>55699</v>
      </c>
      <c r="J1084">
        <v>13312</v>
      </c>
      <c r="K1084">
        <v>704000</v>
      </c>
      <c r="L1084">
        <v>94480</v>
      </c>
      <c r="M1084">
        <v>0</v>
      </c>
      <c r="N1084">
        <v>0</v>
      </c>
      <c r="O1084">
        <v>205500</v>
      </c>
      <c r="P1084">
        <v>1003980</v>
      </c>
      <c r="Q1084" s="75">
        <v>45699.882881944446</v>
      </c>
      <c r="R1084">
        <v>1</v>
      </c>
      <c r="S1084">
        <v>0</v>
      </c>
      <c r="T1084">
        <v>3</v>
      </c>
      <c r="V1084" s="75">
        <v>45821.787344135802</v>
      </c>
      <c r="W1084" s="75">
        <v>45821.787344135802</v>
      </c>
    </row>
    <row r="1085" spans="1:23" x14ac:dyDescent="0.35">
      <c r="A1085">
        <v>2024</v>
      </c>
      <c r="B1085" t="s">
        <v>2353</v>
      </c>
      <c r="C1085" t="s">
        <v>2354</v>
      </c>
      <c r="D1085" t="s">
        <v>37</v>
      </c>
      <c r="E1085" t="s">
        <v>173</v>
      </c>
      <c r="F1085" t="s">
        <v>173</v>
      </c>
      <c r="G1085">
        <v>56</v>
      </c>
      <c r="H1085">
        <v>665.25</v>
      </c>
      <c r="I1085">
        <v>2069</v>
      </c>
      <c r="J1085">
        <v>2527</v>
      </c>
      <c r="K1085">
        <v>430038</v>
      </c>
      <c r="L1085">
        <v>1847542.76</v>
      </c>
      <c r="M1085">
        <v>0</v>
      </c>
      <c r="N1085">
        <v>0</v>
      </c>
      <c r="O1085">
        <v>430038</v>
      </c>
      <c r="P1085">
        <v>2707618.76</v>
      </c>
      <c r="Q1085" s="75">
        <v>45747.479675925926</v>
      </c>
      <c r="R1085">
        <v>1</v>
      </c>
      <c r="S1085">
        <v>0</v>
      </c>
      <c r="T1085">
        <v>1</v>
      </c>
      <c r="V1085" s="75">
        <v>45821.787344135802</v>
      </c>
      <c r="W1085" s="75">
        <v>45821.787344135802</v>
      </c>
    </row>
    <row r="1086" spans="1:23" x14ac:dyDescent="0.35">
      <c r="A1086">
        <v>2024</v>
      </c>
      <c r="B1086" t="s">
        <v>2355</v>
      </c>
      <c r="C1086" t="s">
        <v>2356</v>
      </c>
      <c r="D1086" t="s">
        <v>37</v>
      </c>
      <c r="E1086" t="s">
        <v>173</v>
      </c>
      <c r="F1086" t="s">
        <v>173</v>
      </c>
      <c r="G1086">
        <v>57</v>
      </c>
      <c r="H1086">
        <v>49</v>
      </c>
      <c r="I1086">
        <v>8459</v>
      </c>
      <c r="J1086">
        <v>3276</v>
      </c>
      <c r="K1086">
        <v>0</v>
      </c>
      <c r="L1086">
        <v>0</v>
      </c>
      <c r="M1086">
        <v>0</v>
      </c>
      <c r="N1086">
        <v>0</v>
      </c>
      <c r="O1086">
        <v>672644.86</v>
      </c>
      <c r="P1086">
        <v>672644.86</v>
      </c>
      <c r="Q1086" s="75">
        <v>45745.891712962963</v>
      </c>
      <c r="R1086">
        <v>1</v>
      </c>
      <c r="S1086">
        <v>1</v>
      </c>
      <c r="T1086">
        <v>1</v>
      </c>
      <c r="V1086" s="75">
        <v>45821.787344135802</v>
      </c>
      <c r="W1086" s="75">
        <v>45821.787344135802</v>
      </c>
    </row>
    <row r="1087" spans="1:23" x14ac:dyDescent="0.35">
      <c r="A1087">
        <v>2024</v>
      </c>
      <c r="B1087" t="s">
        <v>2357</v>
      </c>
      <c r="C1087" t="s">
        <v>2358</v>
      </c>
      <c r="D1087" t="s">
        <v>39</v>
      </c>
      <c r="E1087" t="s">
        <v>173</v>
      </c>
      <c r="F1087" t="s">
        <v>173</v>
      </c>
      <c r="G1087">
        <v>54</v>
      </c>
      <c r="H1087">
        <v>962.5</v>
      </c>
      <c r="I1087">
        <v>15468</v>
      </c>
      <c r="J1087">
        <v>2691</v>
      </c>
      <c r="K1087">
        <v>620854.69999999995</v>
      </c>
      <c r="L1087">
        <v>1323339.22</v>
      </c>
      <c r="M1087">
        <v>0</v>
      </c>
      <c r="N1087">
        <v>0</v>
      </c>
      <c r="O1087">
        <v>799800</v>
      </c>
      <c r="P1087">
        <v>2743993.92</v>
      </c>
      <c r="Q1087" s="75">
        <v>45744.716724537036</v>
      </c>
      <c r="R1087">
        <v>1</v>
      </c>
      <c r="S1087">
        <v>1</v>
      </c>
      <c r="T1087">
        <v>3</v>
      </c>
      <c r="V1087" s="75">
        <v>45821.787344135802</v>
      </c>
      <c r="W1087" s="75">
        <v>45821.787344135802</v>
      </c>
    </row>
    <row r="1088" spans="1:23" x14ac:dyDescent="0.35">
      <c r="A1088">
        <v>2024</v>
      </c>
      <c r="B1088" t="s">
        <v>2359</v>
      </c>
      <c r="C1088" t="s">
        <v>2360</v>
      </c>
      <c r="D1088" t="s">
        <v>37</v>
      </c>
      <c r="E1088" t="s">
        <v>173</v>
      </c>
      <c r="F1088" t="s">
        <v>173</v>
      </c>
      <c r="G1088">
        <v>2</v>
      </c>
      <c r="H1088">
        <v>41.25</v>
      </c>
      <c r="I1088">
        <v>421</v>
      </c>
      <c r="J1088">
        <v>668</v>
      </c>
      <c r="K1088">
        <v>487500</v>
      </c>
      <c r="L1088">
        <v>200035</v>
      </c>
      <c r="M1088">
        <v>0</v>
      </c>
      <c r="N1088">
        <v>0</v>
      </c>
      <c r="O1088">
        <v>362000</v>
      </c>
      <c r="P1088">
        <v>1049535</v>
      </c>
      <c r="Q1088" s="75">
        <v>45682.117638888885</v>
      </c>
      <c r="R1088">
        <v>1</v>
      </c>
      <c r="S1088">
        <v>0</v>
      </c>
      <c r="T1088">
        <v>1</v>
      </c>
      <c r="V1088" s="75">
        <v>45821.787344135802</v>
      </c>
      <c r="W1088" s="75">
        <v>45821.787344135802</v>
      </c>
    </row>
    <row r="1089" spans="1:23" x14ac:dyDescent="0.35">
      <c r="A1089">
        <v>2024</v>
      </c>
      <c r="B1089" t="s">
        <v>2361</v>
      </c>
      <c r="C1089" t="s">
        <v>2362</v>
      </c>
      <c r="D1089" t="s">
        <v>37</v>
      </c>
      <c r="E1089" t="s">
        <v>173</v>
      </c>
      <c r="F1089" t="s">
        <v>173</v>
      </c>
      <c r="G1089">
        <v>69</v>
      </c>
      <c r="H1089">
        <v>584.5</v>
      </c>
      <c r="I1089">
        <v>11967</v>
      </c>
      <c r="J1089">
        <v>80</v>
      </c>
      <c r="K1089">
        <v>0</v>
      </c>
      <c r="L1089">
        <v>0</v>
      </c>
      <c r="M1089">
        <v>0</v>
      </c>
      <c r="N1089">
        <v>0</v>
      </c>
      <c r="O1089">
        <v>31500</v>
      </c>
      <c r="P1089">
        <v>31500</v>
      </c>
      <c r="Q1089" s="75">
        <v>45722.006504629629</v>
      </c>
      <c r="R1089">
        <v>1</v>
      </c>
      <c r="S1089">
        <v>0</v>
      </c>
      <c r="T1089">
        <v>1</v>
      </c>
      <c r="V1089" s="75">
        <v>45821.787344135802</v>
      </c>
      <c r="W1089" s="75">
        <v>45821.787344135802</v>
      </c>
    </row>
    <row r="1090" spans="1:23" x14ac:dyDescent="0.35">
      <c r="A1090">
        <v>2024</v>
      </c>
      <c r="B1090" t="s">
        <v>2363</v>
      </c>
      <c r="C1090" t="s">
        <v>2364</v>
      </c>
      <c r="D1090" t="s">
        <v>39</v>
      </c>
      <c r="E1090" t="s">
        <v>173</v>
      </c>
      <c r="F1090" t="s">
        <v>173</v>
      </c>
      <c r="G1090">
        <v>1</v>
      </c>
      <c r="H1090">
        <v>12</v>
      </c>
      <c r="I1090">
        <v>138</v>
      </c>
      <c r="J1090">
        <v>0</v>
      </c>
      <c r="K1090">
        <v>0</v>
      </c>
      <c r="L1090">
        <v>0</v>
      </c>
      <c r="M1090">
        <v>0</v>
      </c>
      <c r="N1090">
        <v>0</v>
      </c>
      <c r="O1090">
        <v>78000</v>
      </c>
      <c r="P1090">
        <v>78000</v>
      </c>
      <c r="Q1090" s="75">
        <v>45716.965763888889</v>
      </c>
      <c r="R1090">
        <v>1</v>
      </c>
      <c r="S1090">
        <v>0</v>
      </c>
      <c r="T1090">
        <v>3</v>
      </c>
      <c r="V1090" s="75">
        <v>45821.787344135802</v>
      </c>
      <c r="W1090" s="75">
        <v>45821.787344135802</v>
      </c>
    </row>
    <row r="1091" spans="1:23" x14ac:dyDescent="0.35">
      <c r="A1091">
        <v>2024</v>
      </c>
      <c r="B1091" t="s">
        <v>2365</v>
      </c>
      <c r="C1091" t="s">
        <v>2366</v>
      </c>
      <c r="D1091" t="s">
        <v>39</v>
      </c>
      <c r="E1091" t="s">
        <v>173</v>
      </c>
      <c r="F1091" t="s">
        <v>173</v>
      </c>
      <c r="G1091">
        <v>14</v>
      </c>
      <c r="H1091">
        <v>671.5</v>
      </c>
      <c r="I1091">
        <v>1666</v>
      </c>
      <c r="J1091">
        <v>3026</v>
      </c>
      <c r="K1091">
        <v>41000</v>
      </c>
      <c r="L1091">
        <v>0</v>
      </c>
      <c r="M1091">
        <v>0</v>
      </c>
      <c r="N1091">
        <v>0</v>
      </c>
      <c r="O1091">
        <v>51000</v>
      </c>
      <c r="P1091">
        <v>92000</v>
      </c>
      <c r="Q1091" s="75">
        <v>45673.521122685182</v>
      </c>
      <c r="R1091">
        <v>1</v>
      </c>
      <c r="S1091">
        <v>0</v>
      </c>
      <c r="T1091">
        <v>3</v>
      </c>
      <c r="V1091" s="75">
        <v>45821.787344135802</v>
      </c>
      <c r="W1091" s="75">
        <v>45821.787344135802</v>
      </c>
    </row>
    <row r="1092" spans="1:23" x14ac:dyDescent="0.35">
      <c r="A1092">
        <v>2024</v>
      </c>
      <c r="B1092" t="s">
        <v>2367</v>
      </c>
      <c r="C1092" t="s">
        <v>2368</v>
      </c>
      <c r="D1092" t="s">
        <v>37</v>
      </c>
      <c r="E1092" t="s">
        <v>173</v>
      </c>
      <c r="F1092" t="s">
        <v>173</v>
      </c>
      <c r="G1092">
        <v>1</v>
      </c>
      <c r="H1092">
        <v>1.5</v>
      </c>
      <c r="I1092">
        <v>1</v>
      </c>
      <c r="J1092">
        <v>104</v>
      </c>
      <c r="K1092">
        <v>0</v>
      </c>
      <c r="L1092">
        <v>0</v>
      </c>
      <c r="M1092">
        <v>0</v>
      </c>
      <c r="N1092">
        <v>0</v>
      </c>
      <c r="O1092">
        <v>251362.5</v>
      </c>
      <c r="P1092">
        <v>251362.5</v>
      </c>
      <c r="Q1092" s="75">
        <v>45695.693611111114</v>
      </c>
      <c r="R1092">
        <v>1</v>
      </c>
      <c r="S1092">
        <v>1</v>
      </c>
      <c r="T1092">
        <v>1</v>
      </c>
      <c r="V1092" s="75">
        <v>45821.787344135802</v>
      </c>
      <c r="W1092" s="75">
        <v>45821.787344135802</v>
      </c>
    </row>
    <row r="1093" spans="1:23" x14ac:dyDescent="0.35">
      <c r="A1093">
        <v>2024</v>
      </c>
      <c r="B1093" t="s">
        <v>2369</v>
      </c>
      <c r="C1093" t="s">
        <v>2370</v>
      </c>
      <c r="D1093" t="s">
        <v>40</v>
      </c>
      <c r="E1093" t="s">
        <v>173</v>
      </c>
      <c r="F1093" t="s">
        <v>173</v>
      </c>
      <c r="G1093">
        <v>47</v>
      </c>
      <c r="H1093">
        <v>101</v>
      </c>
      <c r="I1093">
        <v>2291</v>
      </c>
      <c r="J1093">
        <v>17037</v>
      </c>
      <c r="K1093">
        <v>0</v>
      </c>
      <c r="L1093">
        <v>0</v>
      </c>
      <c r="M1093">
        <v>0</v>
      </c>
      <c r="N1093">
        <v>0</v>
      </c>
      <c r="O1093">
        <v>350350</v>
      </c>
      <c r="P1093">
        <v>350350</v>
      </c>
      <c r="Q1093" s="75">
        <v>45707.767025462963</v>
      </c>
      <c r="R1093">
        <v>1</v>
      </c>
      <c r="S1093">
        <v>1</v>
      </c>
      <c r="T1093">
        <v>7</v>
      </c>
      <c r="V1093" s="75">
        <v>45821.787344135802</v>
      </c>
      <c r="W1093" s="75">
        <v>45821.787344135802</v>
      </c>
    </row>
    <row r="1094" spans="1:23" x14ac:dyDescent="0.35">
      <c r="A1094">
        <v>2024</v>
      </c>
      <c r="B1094" t="s">
        <v>2371</v>
      </c>
      <c r="C1094" t="s">
        <v>2372</v>
      </c>
      <c r="D1094" t="s">
        <v>40</v>
      </c>
      <c r="E1094" t="s">
        <v>173</v>
      </c>
      <c r="F1094" t="s">
        <v>173</v>
      </c>
      <c r="G1094">
        <v>92</v>
      </c>
      <c r="H1094">
        <v>219</v>
      </c>
      <c r="I1094">
        <v>564</v>
      </c>
      <c r="J1094">
        <v>1602</v>
      </c>
      <c r="K1094">
        <v>28850</v>
      </c>
      <c r="L1094">
        <v>147072</v>
      </c>
      <c r="M1094">
        <v>0</v>
      </c>
      <c r="N1094">
        <v>0</v>
      </c>
      <c r="O1094">
        <v>20000</v>
      </c>
      <c r="P1094">
        <v>195922</v>
      </c>
      <c r="Q1094" s="75">
        <v>45704.7187037037</v>
      </c>
      <c r="R1094">
        <v>1</v>
      </c>
      <c r="S1094">
        <v>1</v>
      </c>
      <c r="T1094">
        <v>6</v>
      </c>
      <c r="V1094" s="75">
        <v>45821.787344135802</v>
      </c>
      <c r="W1094" s="75">
        <v>45821.787344135802</v>
      </c>
    </row>
    <row r="1095" spans="1:23" x14ac:dyDescent="0.35">
      <c r="A1095">
        <v>2024</v>
      </c>
      <c r="B1095" t="s">
        <v>2373</v>
      </c>
      <c r="C1095" t="s">
        <v>2374</v>
      </c>
      <c r="D1095" t="s">
        <v>40</v>
      </c>
      <c r="E1095" t="s">
        <v>173</v>
      </c>
      <c r="F1095" t="s">
        <v>173</v>
      </c>
      <c r="G1095">
        <v>9</v>
      </c>
      <c r="H1095">
        <v>165</v>
      </c>
      <c r="I1095">
        <v>2057</v>
      </c>
      <c r="J1095">
        <v>271</v>
      </c>
      <c r="K1095">
        <v>106475</v>
      </c>
      <c r="L1095">
        <v>1076565</v>
      </c>
      <c r="M1095">
        <v>0</v>
      </c>
      <c r="N1095">
        <v>0</v>
      </c>
      <c r="O1095">
        <v>5000</v>
      </c>
      <c r="P1095">
        <v>1188040</v>
      </c>
      <c r="Q1095" s="75">
        <v>45726.766250000001</v>
      </c>
      <c r="R1095">
        <v>1</v>
      </c>
      <c r="S1095">
        <v>0</v>
      </c>
      <c r="T1095">
        <v>7</v>
      </c>
      <c r="V1095" s="75">
        <v>45821.787344135802</v>
      </c>
      <c r="W1095" s="75">
        <v>45821.787344135802</v>
      </c>
    </row>
    <row r="1096" spans="1:23" x14ac:dyDescent="0.35">
      <c r="A1096">
        <v>2024</v>
      </c>
      <c r="B1096" t="s">
        <v>2375</v>
      </c>
      <c r="C1096" t="s">
        <v>2376</v>
      </c>
      <c r="D1096" t="s">
        <v>40</v>
      </c>
      <c r="E1096" t="s">
        <v>173</v>
      </c>
      <c r="F1096" t="s">
        <v>173</v>
      </c>
      <c r="G1096">
        <v>17</v>
      </c>
      <c r="H1096">
        <v>56.25</v>
      </c>
      <c r="I1096">
        <v>43</v>
      </c>
      <c r="J1096">
        <v>879</v>
      </c>
      <c r="K1096">
        <v>131900</v>
      </c>
      <c r="L1096">
        <v>172590</v>
      </c>
      <c r="M1096">
        <v>0</v>
      </c>
      <c r="N1096">
        <v>0</v>
      </c>
      <c r="O1096">
        <v>333204</v>
      </c>
      <c r="P1096">
        <v>637694</v>
      </c>
      <c r="Q1096" s="75">
        <v>45680.928796296299</v>
      </c>
      <c r="R1096">
        <v>1</v>
      </c>
      <c r="S1096">
        <v>1</v>
      </c>
      <c r="T1096">
        <v>6</v>
      </c>
      <c r="V1096" s="75">
        <v>45821.787344135802</v>
      </c>
      <c r="W1096" s="75">
        <v>45821.787344135802</v>
      </c>
    </row>
    <row r="1097" spans="1:23" x14ac:dyDescent="0.35">
      <c r="A1097">
        <v>2024</v>
      </c>
      <c r="B1097" t="s">
        <v>2377</v>
      </c>
      <c r="C1097" t="s">
        <v>2378</v>
      </c>
      <c r="D1097" t="s">
        <v>40</v>
      </c>
      <c r="E1097" t="s">
        <v>173</v>
      </c>
      <c r="F1097" t="s">
        <v>173</v>
      </c>
      <c r="G1097">
        <v>78</v>
      </c>
      <c r="H1097">
        <v>288</v>
      </c>
      <c r="I1097">
        <v>1425</v>
      </c>
      <c r="J1097">
        <v>36</v>
      </c>
      <c r="K1097">
        <v>1708050</v>
      </c>
      <c r="L1097">
        <v>1002630.1</v>
      </c>
      <c r="M1097">
        <v>0</v>
      </c>
      <c r="N1097">
        <v>0</v>
      </c>
      <c r="O1097">
        <v>140500</v>
      </c>
      <c r="P1097">
        <v>2851180.1</v>
      </c>
      <c r="Q1097" s="75">
        <v>45700.81758101852</v>
      </c>
      <c r="R1097">
        <v>1</v>
      </c>
      <c r="S1097">
        <v>0</v>
      </c>
      <c r="T1097">
        <v>6</v>
      </c>
      <c r="V1097" s="75">
        <v>45821.787344135802</v>
      </c>
      <c r="W1097" s="75">
        <v>45821.787344135802</v>
      </c>
    </row>
    <row r="1098" spans="1:23" x14ac:dyDescent="0.35">
      <c r="A1098">
        <v>2024</v>
      </c>
      <c r="B1098" t="s">
        <v>2379</v>
      </c>
      <c r="C1098" t="s">
        <v>2380</v>
      </c>
      <c r="D1098" t="s">
        <v>40</v>
      </c>
      <c r="E1098" t="s">
        <v>173</v>
      </c>
      <c r="F1098" t="s">
        <v>173</v>
      </c>
      <c r="G1098">
        <v>12</v>
      </c>
      <c r="H1098">
        <v>184</v>
      </c>
      <c r="I1098">
        <v>49</v>
      </c>
      <c r="J1098">
        <v>768</v>
      </c>
      <c r="K1098">
        <v>302700</v>
      </c>
      <c r="L1098">
        <v>405196.75</v>
      </c>
      <c r="M1098">
        <v>0</v>
      </c>
      <c r="N1098">
        <v>0</v>
      </c>
      <c r="O1098">
        <v>1040900</v>
      </c>
      <c r="P1098">
        <v>1748796.75</v>
      </c>
      <c r="Q1098" s="75">
        <v>45746.782592592594</v>
      </c>
      <c r="R1098">
        <v>1</v>
      </c>
      <c r="S1098">
        <v>0</v>
      </c>
      <c r="T1098">
        <v>6</v>
      </c>
      <c r="V1098" s="75">
        <v>45821.787344135802</v>
      </c>
      <c r="W1098" s="75">
        <v>45821.787344135802</v>
      </c>
    </row>
    <row r="1099" spans="1:23" x14ac:dyDescent="0.35">
      <c r="A1099">
        <v>2024</v>
      </c>
      <c r="B1099" t="s">
        <v>2381</v>
      </c>
      <c r="C1099" t="s">
        <v>2382</v>
      </c>
      <c r="D1099" t="s">
        <v>40</v>
      </c>
      <c r="E1099" t="s">
        <v>173</v>
      </c>
      <c r="F1099" t="s">
        <v>173</v>
      </c>
      <c r="G1099">
        <v>2</v>
      </c>
      <c r="H1099">
        <v>30</v>
      </c>
      <c r="I1099">
        <v>319</v>
      </c>
      <c r="J1099">
        <v>121</v>
      </c>
      <c r="K1099">
        <v>0</v>
      </c>
      <c r="L1099">
        <v>0</v>
      </c>
      <c r="M1099">
        <v>0</v>
      </c>
      <c r="N1099">
        <v>0</v>
      </c>
      <c r="O1099">
        <v>42800</v>
      </c>
      <c r="P1099">
        <v>42800</v>
      </c>
      <c r="Q1099" s="75"/>
      <c r="R1099">
        <v>1</v>
      </c>
      <c r="S1099">
        <v>0</v>
      </c>
      <c r="T1099">
        <v>4</v>
      </c>
      <c r="V1099" s="75">
        <v>45821.787344135802</v>
      </c>
      <c r="W1099" s="75">
        <v>45821.787344135802</v>
      </c>
    </row>
    <row r="1100" spans="1:23" x14ac:dyDescent="0.35">
      <c r="A1100">
        <v>2024</v>
      </c>
      <c r="B1100" t="s">
        <v>2383</v>
      </c>
      <c r="C1100" t="s">
        <v>2384</v>
      </c>
      <c r="D1100" t="s">
        <v>40</v>
      </c>
      <c r="E1100" t="s">
        <v>173</v>
      </c>
      <c r="F1100" t="s">
        <v>173</v>
      </c>
      <c r="G1100">
        <v>42</v>
      </c>
      <c r="H1100">
        <v>480.5</v>
      </c>
      <c r="I1100">
        <v>3838</v>
      </c>
      <c r="J1100">
        <v>744</v>
      </c>
      <c r="K1100">
        <v>336318</v>
      </c>
      <c r="L1100">
        <v>864927</v>
      </c>
      <c r="M1100">
        <v>0</v>
      </c>
      <c r="N1100">
        <v>0</v>
      </c>
      <c r="O1100">
        <v>115000</v>
      </c>
      <c r="P1100">
        <v>1316245</v>
      </c>
      <c r="Q1100" s="75">
        <v>45749.539224537039</v>
      </c>
      <c r="R1100">
        <v>1</v>
      </c>
      <c r="S1100">
        <v>0</v>
      </c>
      <c r="T1100">
        <v>4</v>
      </c>
      <c r="V1100" s="75">
        <v>45821.787344135802</v>
      </c>
      <c r="W1100" s="75">
        <v>45821.787344135802</v>
      </c>
    </row>
    <row r="1101" spans="1:23" x14ac:dyDescent="0.35">
      <c r="A1101">
        <v>2024</v>
      </c>
      <c r="B1101" t="s">
        <v>2385</v>
      </c>
      <c r="C1101" t="s">
        <v>2386</v>
      </c>
      <c r="D1101" t="s">
        <v>40</v>
      </c>
      <c r="E1101" t="s">
        <v>173</v>
      </c>
      <c r="F1101" t="s">
        <v>173</v>
      </c>
      <c r="G1101">
        <v>3</v>
      </c>
      <c r="H1101">
        <v>111.25</v>
      </c>
      <c r="I1101">
        <v>1664</v>
      </c>
      <c r="J1101">
        <v>441</v>
      </c>
      <c r="K1101">
        <v>22300</v>
      </c>
      <c r="L1101">
        <v>1438531</v>
      </c>
      <c r="M1101">
        <v>0</v>
      </c>
      <c r="N1101">
        <v>0</v>
      </c>
      <c r="O1101">
        <v>77390</v>
      </c>
      <c r="P1101">
        <v>1538221</v>
      </c>
      <c r="Q1101" s="75">
        <v>45728.574652777781</v>
      </c>
      <c r="R1101">
        <v>1</v>
      </c>
      <c r="S1101">
        <v>0</v>
      </c>
      <c r="T1101">
        <v>4</v>
      </c>
      <c r="V1101" s="75">
        <v>45821.787344135802</v>
      </c>
      <c r="W1101" s="75">
        <v>45821.787344135802</v>
      </c>
    </row>
    <row r="1102" spans="1:23" x14ac:dyDescent="0.35">
      <c r="A1102">
        <v>2024</v>
      </c>
      <c r="B1102" t="s">
        <v>2387</v>
      </c>
      <c r="C1102" t="s">
        <v>2388</v>
      </c>
      <c r="D1102" t="s">
        <v>40</v>
      </c>
      <c r="E1102" t="s">
        <v>173</v>
      </c>
      <c r="F1102" t="s">
        <v>173</v>
      </c>
      <c r="G1102">
        <v>148</v>
      </c>
      <c r="H1102">
        <v>209.75</v>
      </c>
      <c r="I1102">
        <v>4872</v>
      </c>
      <c r="J1102">
        <v>0</v>
      </c>
      <c r="K1102">
        <v>304000</v>
      </c>
      <c r="L1102">
        <v>947914.4</v>
      </c>
      <c r="M1102">
        <v>0</v>
      </c>
      <c r="N1102">
        <v>0</v>
      </c>
      <c r="O1102">
        <v>364962</v>
      </c>
      <c r="P1102">
        <v>1616876.4</v>
      </c>
      <c r="Q1102" s="75">
        <v>45754.862881944442</v>
      </c>
      <c r="R1102">
        <v>1</v>
      </c>
      <c r="S1102">
        <v>0</v>
      </c>
      <c r="T1102">
        <v>4</v>
      </c>
      <c r="V1102" s="75">
        <v>45821.787344135802</v>
      </c>
      <c r="W1102" s="75">
        <v>45821.787344135802</v>
      </c>
    </row>
    <row r="1103" spans="1:23" x14ac:dyDescent="0.35">
      <c r="A1103">
        <v>2024</v>
      </c>
      <c r="B1103" t="s">
        <v>2389</v>
      </c>
      <c r="C1103" t="s">
        <v>2390</v>
      </c>
      <c r="D1103" t="s">
        <v>40</v>
      </c>
      <c r="E1103" t="s">
        <v>173</v>
      </c>
      <c r="F1103" t="s">
        <v>173</v>
      </c>
      <c r="G1103">
        <v>65</v>
      </c>
      <c r="H1103">
        <v>342.5</v>
      </c>
      <c r="I1103">
        <v>5811</v>
      </c>
      <c r="J1103">
        <v>1568</v>
      </c>
      <c r="K1103">
        <v>1217070</v>
      </c>
      <c r="L1103">
        <v>2239986</v>
      </c>
      <c r="M1103">
        <v>0</v>
      </c>
      <c r="N1103">
        <v>0</v>
      </c>
      <c r="O1103">
        <v>1075600</v>
      </c>
      <c r="P1103">
        <v>4532656</v>
      </c>
      <c r="Q1103" s="75">
        <v>45713.842650462961</v>
      </c>
      <c r="R1103">
        <v>1</v>
      </c>
      <c r="S1103">
        <v>0</v>
      </c>
      <c r="T1103">
        <v>4</v>
      </c>
      <c r="V1103" s="75">
        <v>45821.787344135802</v>
      </c>
      <c r="W1103" s="75">
        <v>45821.787344135802</v>
      </c>
    </row>
    <row r="1104" spans="1:23" x14ac:dyDescent="0.35">
      <c r="A1104">
        <v>2024</v>
      </c>
      <c r="B1104" t="s">
        <v>2391</v>
      </c>
      <c r="C1104" t="s">
        <v>2392</v>
      </c>
      <c r="D1104" t="s">
        <v>40</v>
      </c>
      <c r="E1104" t="s">
        <v>173</v>
      </c>
      <c r="F1104" t="s">
        <v>173</v>
      </c>
      <c r="G1104">
        <v>188</v>
      </c>
      <c r="H1104">
        <v>3326.25</v>
      </c>
      <c r="I1104">
        <v>21726</v>
      </c>
      <c r="J1104">
        <v>221113</v>
      </c>
      <c r="K1104">
        <v>2485991</v>
      </c>
      <c r="L1104">
        <v>8012467</v>
      </c>
      <c r="M1104">
        <v>0</v>
      </c>
      <c r="N1104">
        <v>0</v>
      </c>
      <c r="O1104">
        <v>4412020</v>
      </c>
      <c r="P1104">
        <v>14910478</v>
      </c>
      <c r="Q1104" s="75">
        <v>45747.602129629631</v>
      </c>
      <c r="R1104">
        <v>1</v>
      </c>
      <c r="S1104">
        <v>1</v>
      </c>
      <c r="T1104">
        <v>4</v>
      </c>
      <c r="V1104" s="75">
        <v>45821.787344135802</v>
      </c>
      <c r="W1104" s="75">
        <v>45821.787344135802</v>
      </c>
    </row>
    <row r="1105" spans="1:23" x14ac:dyDescent="0.35">
      <c r="A1105">
        <v>2024</v>
      </c>
      <c r="B1105" t="s">
        <v>2393</v>
      </c>
      <c r="C1105" t="s">
        <v>2394</v>
      </c>
      <c r="D1105" t="s">
        <v>40</v>
      </c>
      <c r="E1105" t="s">
        <v>173</v>
      </c>
      <c r="F1105" t="s">
        <v>173</v>
      </c>
      <c r="G1105">
        <v>2</v>
      </c>
      <c r="H1105">
        <v>25.5</v>
      </c>
      <c r="I1105">
        <v>888</v>
      </c>
      <c r="J1105">
        <v>57</v>
      </c>
      <c r="K1105">
        <v>258550</v>
      </c>
      <c r="L1105">
        <v>536673</v>
      </c>
      <c r="M1105">
        <v>0</v>
      </c>
      <c r="N1105">
        <v>0</v>
      </c>
      <c r="O1105">
        <v>75000</v>
      </c>
      <c r="P1105">
        <v>870223</v>
      </c>
      <c r="Q1105" s="75">
        <v>45720.94462962963</v>
      </c>
      <c r="R1105">
        <v>1</v>
      </c>
      <c r="S1105">
        <v>0</v>
      </c>
      <c r="T1105">
        <v>4</v>
      </c>
      <c r="V1105" s="75">
        <v>45821.787344135802</v>
      </c>
      <c r="W1105" s="75">
        <v>45821.787344135802</v>
      </c>
    </row>
    <row r="1106" spans="1:23" x14ac:dyDescent="0.35">
      <c r="A1106">
        <v>2024</v>
      </c>
      <c r="B1106" t="s">
        <v>2395</v>
      </c>
      <c r="C1106" t="s">
        <v>2396</v>
      </c>
      <c r="D1106" t="s">
        <v>40</v>
      </c>
      <c r="E1106" t="s">
        <v>173</v>
      </c>
      <c r="F1106" t="s">
        <v>173</v>
      </c>
      <c r="G1106">
        <v>73</v>
      </c>
      <c r="H1106">
        <v>126.25</v>
      </c>
      <c r="I1106">
        <v>1309</v>
      </c>
      <c r="J1106">
        <v>4042</v>
      </c>
      <c r="K1106">
        <v>96360</v>
      </c>
      <c r="L1106">
        <v>565097.5</v>
      </c>
      <c r="M1106">
        <v>0</v>
      </c>
      <c r="N1106">
        <v>0</v>
      </c>
      <c r="O1106">
        <v>67597.119999999995</v>
      </c>
      <c r="P1106">
        <v>729054.62</v>
      </c>
      <c r="Q1106" s="75">
        <v>45743.559907407405</v>
      </c>
      <c r="R1106">
        <v>1</v>
      </c>
      <c r="S1106">
        <v>0</v>
      </c>
      <c r="T1106">
        <v>4</v>
      </c>
      <c r="V1106" s="75">
        <v>45821.787344135802</v>
      </c>
      <c r="W1106" s="75">
        <v>45821.787344135802</v>
      </c>
    </row>
    <row r="1107" spans="1:23" x14ac:dyDescent="0.35">
      <c r="A1107">
        <v>2024</v>
      </c>
      <c r="B1107" t="s">
        <v>2397</v>
      </c>
      <c r="C1107" t="s">
        <v>2398</v>
      </c>
      <c r="D1107" t="s">
        <v>40</v>
      </c>
      <c r="E1107" t="s">
        <v>173</v>
      </c>
      <c r="F1107" t="s">
        <v>173</v>
      </c>
      <c r="G1107">
        <v>5</v>
      </c>
      <c r="H1107">
        <v>81.5</v>
      </c>
      <c r="I1107">
        <v>3524</v>
      </c>
      <c r="J1107">
        <v>414</v>
      </c>
      <c r="K1107">
        <v>4127852.5</v>
      </c>
      <c r="L1107">
        <v>2671254</v>
      </c>
      <c r="M1107">
        <v>0</v>
      </c>
      <c r="N1107">
        <v>0</v>
      </c>
      <c r="O1107">
        <v>210000</v>
      </c>
      <c r="P1107">
        <v>7009106.5</v>
      </c>
      <c r="Q1107" s="75">
        <v>45722.687384259261</v>
      </c>
      <c r="R1107">
        <v>1</v>
      </c>
      <c r="S1107">
        <v>0</v>
      </c>
      <c r="T1107">
        <v>4</v>
      </c>
      <c r="V1107" s="75">
        <v>45821.787344135802</v>
      </c>
      <c r="W1107" s="75">
        <v>45821.787344135802</v>
      </c>
    </row>
    <row r="1108" spans="1:23" x14ac:dyDescent="0.35">
      <c r="A1108">
        <v>2024</v>
      </c>
      <c r="B1108" t="s">
        <v>2399</v>
      </c>
      <c r="C1108" t="s">
        <v>2400</v>
      </c>
      <c r="D1108" t="s">
        <v>40</v>
      </c>
      <c r="E1108" t="s">
        <v>173</v>
      </c>
      <c r="F1108" t="s">
        <v>173</v>
      </c>
      <c r="G1108">
        <v>1235</v>
      </c>
      <c r="H1108">
        <v>3959.25</v>
      </c>
      <c r="I1108">
        <v>63598</v>
      </c>
      <c r="J1108">
        <v>6393</v>
      </c>
      <c r="K1108">
        <v>16059758</v>
      </c>
      <c r="L1108">
        <v>10114849</v>
      </c>
      <c r="M1108">
        <v>0</v>
      </c>
      <c r="N1108">
        <v>0</v>
      </c>
      <c r="O1108">
        <v>2011424</v>
      </c>
      <c r="P1108">
        <v>28186031</v>
      </c>
      <c r="Q1108" s="75">
        <v>45748.119976851849</v>
      </c>
      <c r="R1108">
        <v>1</v>
      </c>
      <c r="S1108">
        <v>1</v>
      </c>
      <c r="T1108">
        <v>4</v>
      </c>
      <c r="V1108" s="75">
        <v>45821.787344135802</v>
      </c>
      <c r="W1108" s="75">
        <v>45821.787344135802</v>
      </c>
    </row>
    <row r="1109" spans="1:23" x14ac:dyDescent="0.35">
      <c r="A1109">
        <v>2024</v>
      </c>
      <c r="B1109" t="s">
        <v>2401</v>
      </c>
      <c r="C1109" t="s">
        <v>2402</v>
      </c>
      <c r="D1109" t="s">
        <v>40</v>
      </c>
      <c r="E1109" t="s">
        <v>173</v>
      </c>
      <c r="F1109" t="s">
        <v>173</v>
      </c>
      <c r="G1109">
        <v>30</v>
      </c>
      <c r="H1109">
        <v>435.5</v>
      </c>
      <c r="I1109">
        <v>3840</v>
      </c>
      <c r="J1109">
        <v>118</v>
      </c>
      <c r="K1109">
        <v>556784</v>
      </c>
      <c r="L1109">
        <v>890010</v>
      </c>
      <c r="M1109">
        <v>0</v>
      </c>
      <c r="N1109">
        <v>0</v>
      </c>
      <c r="O1109">
        <v>3000</v>
      </c>
      <c r="P1109">
        <v>1449794</v>
      </c>
      <c r="Q1109" s="75">
        <v>45748.076666666668</v>
      </c>
      <c r="R1109">
        <v>1</v>
      </c>
      <c r="S1109">
        <v>0</v>
      </c>
      <c r="T1109">
        <v>4</v>
      </c>
      <c r="V1109" s="75">
        <v>45821.787344135802</v>
      </c>
      <c r="W1109" s="75">
        <v>45821.787344135802</v>
      </c>
    </row>
    <row r="1110" spans="1:23" x14ac:dyDescent="0.35">
      <c r="A1110">
        <v>2024</v>
      </c>
      <c r="B1110" t="s">
        <v>2403</v>
      </c>
      <c r="C1110" t="s">
        <v>2404</v>
      </c>
      <c r="D1110" t="s">
        <v>40</v>
      </c>
      <c r="E1110" t="s">
        <v>173</v>
      </c>
      <c r="F1110" t="s">
        <v>173</v>
      </c>
      <c r="G1110">
        <v>519</v>
      </c>
      <c r="H1110">
        <v>1489.25</v>
      </c>
      <c r="I1110">
        <v>31246</v>
      </c>
      <c r="J1110">
        <v>1953</v>
      </c>
      <c r="K1110">
        <v>10909922</v>
      </c>
      <c r="L1110">
        <v>10588421</v>
      </c>
      <c r="M1110">
        <v>0</v>
      </c>
      <c r="N1110">
        <v>0</v>
      </c>
      <c r="O1110">
        <v>1436977.78</v>
      </c>
      <c r="P1110">
        <v>22935320.780000001</v>
      </c>
      <c r="Q1110" s="75">
        <v>45740.844942129632</v>
      </c>
      <c r="R1110">
        <v>1</v>
      </c>
      <c r="S1110">
        <v>1</v>
      </c>
      <c r="T1110">
        <v>4</v>
      </c>
      <c r="V1110" s="75">
        <v>45821.787344135802</v>
      </c>
      <c r="W1110" s="75">
        <v>45821.787344135802</v>
      </c>
    </row>
    <row r="1111" spans="1:23" x14ac:dyDescent="0.35">
      <c r="A1111">
        <v>2024</v>
      </c>
      <c r="B1111" t="s">
        <v>2405</v>
      </c>
      <c r="C1111" t="s">
        <v>2406</v>
      </c>
      <c r="D1111" t="s">
        <v>40</v>
      </c>
      <c r="E1111" t="s">
        <v>173</v>
      </c>
      <c r="F1111" t="s">
        <v>173</v>
      </c>
      <c r="G1111">
        <v>3</v>
      </c>
      <c r="H1111">
        <v>29</v>
      </c>
      <c r="I1111">
        <v>600</v>
      </c>
      <c r="J1111">
        <v>75</v>
      </c>
      <c r="K1111">
        <v>63752</v>
      </c>
      <c r="L1111">
        <v>250265</v>
      </c>
      <c r="M1111">
        <v>0</v>
      </c>
      <c r="N1111">
        <v>0</v>
      </c>
      <c r="O1111">
        <v>405000</v>
      </c>
      <c r="P1111">
        <v>719017</v>
      </c>
      <c r="Q1111" s="75">
        <v>45706.857465277775</v>
      </c>
      <c r="R1111">
        <v>1</v>
      </c>
      <c r="S1111">
        <v>0</v>
      </c>
      <c r="T1111">
        <v>4</v>
      </c>
      <c r="V1111" s="75">
        <v>45821.787344135802</v>
      </c>
      <c r="W1111" s="75">
        <v>45821.787344135802</v>
      </c>
    </row>
    <row r="1112" spans="1:23" x14ac:dyDescent="0.35">
      <c r="A1112">
        <v>2024</v>
      </c>
      <c r="B1112" t="s">
        <v>2407</v>
      </c>
      <c r="C1112" t="s">
        <v>2408</v>
      </c>
      <c r="D1112" t="s">
        <v>40</v>
      </c>
      <c r="E1112" t="s">
        <v>173</v>
      </c>
      <c r="F1112" t="s">
        <v>173</v>
      </c>
      <c r="G1112">
        <v>73</v>
      </c>
      <c r="H1112">
        <v>1042.25</v>
      </c>
      <c r="I1112">
        <v>17893</v>
      </c>
      <c r="J1112">
        <v>22885</v>
      </c>
      <c r="K1112">
        <v>176000</v>
      </c>
      <c r="L1112">
        <v>1659842</v>
      </c>
      <c r="M1112">
        <v>0</v>
      </c>
      <c r="N1112">
        <v>0</v>
      </c>
      <c r="O1112">
        <v>613400</v>
      </c>
      <c r="P1112">
        <v>2449242</v>
      </c>
      <c r="Q1112" s="75">
        <v>45743.772974537038</v>
      </c>
      <c r="R1112">
        <v>1</v>
      </c>
      <c r="S1112">
        <v>1</v>
      </c>
      <c r="T1112">
        <v>4</v>
      </c>
      <c r="V1112" s="75">
        <v>45821.787344135802</v>
      </c>
      <c r="W1112" s="75">
        <v>45821.787344135802</v>
      </c>
    </row>
    <row r="1113" spans="1:23" x14ac:dyDescent="0.35">
      <c r="A1113">
        <v>2024</v>
      </c>
      <c r="B1113" t="s">
        <v>2409</v>
      </c>
      <c r="C1113" t="s">
        <v>2410</v>
      </c>
      <c r="D1113" t="s">
        <v>40</v>
      </c>
      <c r="E1113" t="s">
        <v>173</v>
      </c>
      <c r="F1113" t="s">
        <v>173</v>
      </c>
      <c r="G1113">
        <v>87</v>
      </c>
      <c r="H1113">
        <v>495.75</v>
      </c>
      <c r="I1113">
        <v>6797</v>
      </c>
      <c r="J1113">
        <v>2558</v>
      </c>
      <c r="K1113">
        <v>2213175</v>
      </c>
      <c r="L1113">
        <v>4322515</v>
      </c>
      <c r="M1113">
        <v>0</v>
      </c>
      <c r="N1113">
        <v>0</v>
      </c>
      <c r="O1113">
        <v>76250</v>
      </c>
      <c r="P1113">
        <v>6611940</v>
      </c>
      <c r="Q1113" s="75">
        <v>45741.6640625</v>
      </c>
      <c r="R1113">
        <v>1</v>
      </c>
      <c r="S1113">
        <v>1</v>
      </c>
      <c r="T1113">
        <v>4</v>
      </c>
      <c r="V1113" s="75">
        <v>45821.787344135802</v>
      </c>
      <c r="W1113" s="75">
        <v>45821.787344135802</v>
      </c>
    </row>
    <row r="1114" spans="1:23" x14ac:dyDescent="0.35">
      <c r="A1114">
        <v>2024</v>
      </c>
      <c r="B1114" t="s">
        <v>2411</v>
      </c>
      <c r="C1114" t="s">
        <v>2412</v>
      </c>
      <c r="D1114" t="s">
        <v>40</v>
      </c>
      <c r="E1114" t="s">
        <v>173</v>
      </c>
      <c r="F1114" t="s">
        <v>173</v>
      </c>
      <c r="G1114">
        <v>51</v>
      </c>
      <c r="H1114">
        <v>737.25</v>
      </c>
      <c r="I1114">
        <v>17025</v>
      </c>
      <c r="J1114">
        <v>4595</v>
      </c>
      <c r="K1114">
        <v>9840741.9499999993</v>
      </c>
      <c r="L1114">
        <v>3291267.64</v>
      </c>
      <c r="M1114">
        <v>0</v>
      </c>
      <c r="N1114">
        <v>0</v>
      </c>
      <c r="O1114">
        <v>209500</v>
      </c>
      <c r="P1114">
        <v>13341509.59</v>
      </c>
      <c r="Q1114" s="75">
        <v>45715.798819444448</v>
      </c>
      <c r="R1114">
        <v>1</v>
      </c>
      <c r="S1114">
        <v>1</v>
      </c>
      <c r="T1114">
        <v>4</v>
      </c>
      <c r="V1114" s="75">
        <v>45821.787344135802</v>
      </c>
      <c r="W1114" s="75">
        <v>45821.787344135802</v>
      </c>
    </row>
    <row r="1115" spans="1:23" x14ac:dyDescent="0.35">
      <c r="A1115">
        <v>2024</v>
      </c>
      <c r="B1115" t="s">
        <v>2413</v>
      </c>
      <c r="C1115" t="s">
        <v>2414</v>
      </c>
      <c r="D1115" t="s">
        <v>40</v>
      </c>
      <c r="E1115" t="s">
        <v>173</v>
      </c>
      <c r="F1115" t="s">
        <v>173</v>
      </c>
      <c r="G1115">
        <v>273</v>
      </c>
      <c r="H1115">
        <v>990.75</v>
      </c>
      <c r="I1115">
        <v>14510</v>
      </c>
      <c r="J1115">
        <v>7977</v>
      </c>
      <c r="K1115">
        <v>5429949</v>
      </c>
      <c r="L1115">
        <v>7656586</v>
      </c>
      <c r="M1115">
        <v>0</v>
      </c>
      <c r="N1115">
        <v>0</v>
      </c>
      <c r="O1115">
        <v>1650345</v>
      </c>
      <c r="P1115">
        <v>14736880</v>
      </c>
      <c r="Q1115" s="75">
        <v>45740.472500000003</v>
      </c>
      <c r="R1115">
        <v>1</v>
      </c>
      <c r="S1115">
        <v>0</v>
      </c>
      <c r="T1115">
        <v>4</v>
      </c>
      <c r="V1115" s="75">
        <v>45821.787344135802</v>
      </c>
      <c r="W1115" s="75">
        <v>45821.787344135802</v>
      </c>
    </row>
    <row r="1116" spans="1:23" x14ac:dyDescent="0.35">
      <c r="A1116">
        <v>2024</v>
      </c>
      <c r="B1116" t="s">
        <v>2415</v>
      </c>
      <c r="C1116" t="s">
        <v>2416</v>
      </c>
      <c r="D1116" t="s">
        <v>40</v>
      </c>
      <c r="E1116" t="s">
        <v>173</v>
      </c>
      <c r="F1116" t="s">
        <v>173</v>
      </c>
      <c r="G1116">
        <v>119</v>
      </c>
      <c r="H1116">
        <v>145</v>
      </c>
      <c r="I1116">
        <v>7909</v>
      </c>
      <c r="J1116">
        <v>7303</v>
      </c>
      <c r="K1116">
        <v>449400</v>
      </c>
      <c r="L1116">
        <v>137800</v>
      </c>
      <c r="M1116">
        <v>0</v>
      </c>
      <c r="N1116">
        <v>0</v>
      </c>
      <c r="O1116">
        <v>3222388</v>
      </c>
      <c r="P1116">
        <v>3809588</v>
      </c>
      <c r="Q1116" s="75">
        <v>45686.66269675926</v>
      </c>
      <c r="R1116">
        <v>1</v>
      </c>
      <c r="S1116">
        <v>1</v>
      </c>
      <c r="T1116">
        <v>4</v>
      </c>
      <c r="V1116" s="75">
        <v>45821.787344135802</v>
      </c>
      <c r="W1116" s="75">
        <v>45821.787344135802</v>
      </c>
    </row>
    <row r="1117" spans="1:23" x14ac:dyDescent="0.35">
      <c r="A1117">
        <v>2024</v>
      </c>
      <c r="B1117" t="s">
        <v>2417</v>
      </c>
      <c r="C1117" t="s">
        <v>2418</v>
      </c>
      <c r="D1117" t="s">
        <v>40</v>
      </c>
      <c r="E1117" t="s">
        <v>173</v>
      </c>
      <c r="F1117" t="s">
        <v>173</v>
      </c>
      <c r="G1117">
        <v>234</v>
      </c>
      <c r="H1117">
        <v>2117</v>
      </c>
      <c r="I1117">
        <v>18964</v>
      </c>
      <c r="J1117">
        <v>4083</v>
      </c>
      <c r="K1117">
        <v>2788900</v>
      </c>
      <c r="L1117">
        <v>12623469</v>
      </c>
      <c r="M1117">
        <v>0</v>
      </c>
      <c r="N1117">
        <v>0</v>
      </c>
      <c r="O1117">
        <v>854495</v>
      </c>
      <c r="P1117">
        <v>16266864</v>
      </c>
      <c r="Q1117" s="75">
        <v>45735.784988425927</v>
      </c>
      <c r="R1117">
        <v>1</v>
      </c>
      <c r="S1117">
        <v>0</v>
      </c>
      <c r="T1117">
        <v>4</v>
      </c>
      <c r="V1117" s="75">
        <v>45821.787344135802</v>
      </c>
      <c r="W1117" s="75">
        <v>45821.787344135802</v>
      </c>
    </row>
    <row r="1118" spans="1:23" x14ac:dyDescent="0.35">
      <c r="A1118">
        <v>2024</v>
      </c>
      <c r="B1118" t="s">
        <v>2419</v>
      </c>
      <c r="C1118" t="s">
        <v>2420</v>
      </c>
      <c r="D1118" t="s">
        <v>40</v>
      </c>
      <c r="E1118" t="s">
        <v>173</v>
      </c>
      <c r="F1118" t="s">
        <v>173</v>
      </c>
      <c r="G1118">
        <v>74</v>
      </c>
      <c r="H1118">
        <v>637.75</v>
      </c>
      <c r="I1118">
        <v>7016</v>
      </c>
      <c r="J1118">
        <v>58</v>
      </c>
      <c r="K1118">
        <v>3305289</v>
      </c>
      <c r="L1118">
        <v>1531522</v>
      </c>
      <c r="M1118">
        <v>0</v>
      </c>
      <c r="N1118">
        <v>0</v>
      </c>
      <c r="O1118">
        <v>442500</v>
      </c>
      <c r="P1118">
        <v>5279311</v>
      </c>
      <c r="Q1118" s="75">
        <v>45735.675011574072</v>
      </c>
      <c r="R1118">
        <v>1</v>
      </c>
      <c r="S1118">
        <v>0</v>
      </c>
      <c r="T1118">
        <v>4</v>
      </c>
      <c r="V1118" s="75">
        <v>45821.787344135802</v>
      </c>
      <c r="W1118" s="75">
        <v>45821.787344135802</v>
      </c>
    </row>
    <row r="1119" spans="1:23" x14ac:dyDescent="0.35">
      <c r="A1119">
        <v>2024</v>
      </c>
      <c r="B1119" t="s">
        <v>2421</v>
      </c>
      <c r="C1119" t="s">
        <v>2422</v>
      </c>
      <c r="D1119" t="s">
        <v>40</v>
      </c>
      <c r="E1119" t="s">
        <v>173</v>
      </c>
      <c r="F1119" t="s">
        <v>173</v>
      </c>
      <c r="G1119">
        <v>357</v>
      </c>
      <c r="H1119">
        <v>1927.5</v>
      </c>
      <c r="I1119">
        <v>54011</v>
      </c>
      <c r="J1119">
        <v>13578</v>
      </c>
      <c r="K1119">
        <v>5681530</v>
      </c>
      <c r="L1119">
        <v>8479827.6799999997</v>
      </c>
      <c r="M1119">
        <v>0</v>
      </c>
      <c r="N1119">
        <v>0</v>
      </c>
      <c r="O1119">
        <v>2732886.66</v>
      </c>
      <c r="P1119">
        <v>16894244.34</v>
      </c>
      <c r="Q1119" s="75">
        <v>45747.602210648147</v>
      </c>
      <c r="R1119">
        <v>1</v>
      </c>
      <c r="S1119">
        <v>1</v>
      </c>
      <c r="T1119">
        <v>4</v>
      </c>
      <c r="V1119" s="75">
        <v>45821.787344135802</v>
      </c>
      <c r="W1119" s="75">
        <v>45821.787344135802</v>
      </c>
    </row>
    <row r="1120" spans="1:23" x14ac:dyDescent="0.35">
      <c r="A1120">
        <v>2024</v>
      </c>
      <c r="B1120" t="s">
        <v>2423</v>
      </c>
      <c r="C1120" t="s">
        <v>2424</v>
      </c>
      <c r="D1120" t="s">
        <v>40</v>
      </c>
      <c r="E1120" t="s">
        <v>173</v>
      </c>
      <c r="F1120" t="s">
        <v>173</v>
      </c>
      <c r="G1120">
        <v>47</v>
      </c>
      <c r="H1120">
        <v>206</v>
      </c>
      <c r="I1120">
        <v>2048</v>
      </c>
      <c r="J1120">
        <v>1419</v>
      </c>
      <c r="K1120">
        <v>502066</v>
      </c>
      <c r="L1120">
        <v>2120433</v>
      </c>
      <c r="M1120">
        <v>0</v>
      </c>
      <c r="N1120">
        <v>0</v>
      </c>
      <c r="O1120">
        <v>912299</v>
      </c>
      <c r="P1120">
        <v>3534798</v>
      </c>
      <c r="Q1120" s="75">
        <v>45719.822326388887</v>
      </c>
      <c r="R1120">
        <v>1</v>
      </c>
      <c r="S1120">
        <v>1</v>
      </c>
      <c r="T1120">
        <v>4</v>
      </c>
      <c r="V1120" s="75">
        <v>45821.787344135802</v>
      </c>
      <c r="W1120" s="75">
        <v>45821.787344135802</v>
      </c>
    </row>
    <row r="1121" spans="1:23" x14ac:dyDescent="0.35">
      <c r="A1121">
        <v>2024</v>
      </c>
      <c r="B1121" t="s">
        <v>2425</v>
      </c>
      <c r="C1121" t="s">
        <v>2426</v>
      </c>
      <c r="D1121" t="s">
        <v>40</v>
      </c>
      <c r="E1121" t="s">
        <v>173</v>
      </c>
      <c r="F1121" t="s">
        <v>173</v>
      </c>
      <c r="G1121">
        <v>56</v>
      </c>
      <c r="H1121">
        <v>124.5</v>
      </c>
      <c r="I1121">
        <v>777</v>
      </c>
      <c r="J1121">
        <v>30</v>
      </c>
      <c r="K1121">
        <v>24600</v>
      </c>
      <c r="L1121">
        <v>198900</v>
      </c>
      <c r="M1121">
        <v>0</v>
      </c>
      <c r="N1121">
        <v>0</v>
      </c>
      <c r="O1121">
        <v>6750</v>
      </c>
      <c r="P1121">
        <v>230250</v>
      </c>
      <c r="Q1121" s="75">
        <v>45739.828043981484</v>
      </c>
      <c r="R1121">
        <v>1</v>
      </c>
      <c r="S1121">
        <v>0</v>
      </c>
      <c r="T1121">
        <v>4</v>
      </c>
      <c r="V1121" s="75">
        <v>45821.787344135802</v>
      </c>
      <c r="W1121" s="75">
        <v>45821.787344135802</v>
      </c>
    </row>
    <row r="1122" spans="1:23" x14ac:dyDescent="0.35">
      <c r="A1122">
        <v>2024</v>
      </c>
      <c r="B1122" t="s">
        <v>2427</v>
      </c>
      <c r="C1122" t="s">
        <v>2428</v>
      </c>
      <c r="D1122" t="s">
        <v>40</v>
      </c>
      <c r="E1122" t="s">
        <v>173</v>
      </c>
      <c r="F1122" t="s">
        <v>173</v>
      </c>
      <c r="G1122">
        <v>1638</v>
      </c>
      <c r="H1122">
        <v>1699</v>
      </c>
      <c r="I1122">
        <v>30509</v>
      </c>
      <c r="J1122">
        <v>0</v>
      </c>
      <c r="K1122">
        <v>3394539</v>
      </c>
      <c r="L1122">
        <v>5836337</v>
      </c>
      <c r="M1122">
        <v>0</v>
      </c>
      <c r="N1122">
        <v>0</v>
      </c>
      <c r="O1122">
        <v>25000</v>
      </c>
      <c r="P1122">
        <v>9255876</v>
      </c>
      <c r="Q1122" s="75">
        <v>45743.775335648148</v>
      </c>
      <c r="R1122">
        <v>1</v>
      </c>
      <c r="S1122">
        <v>1</v>
      </c>
      <c r="T1122">
        <v>4</v>
      </c>
      <c r="V1122" s="75">
        <v>45821.787344135802</v>
      </c>
      <c r="W1122" s="75">
        <v>45821.787344135802</v>
      </c>
    </row>
    <row r="1123" spans="1:23" x14ac:dyDescent="0.35">
      <c r="A1123">
        <v>2024</v>
      </c>
      <c r="B1123" t="s">
        <v>2429</v>
      </c>
      <c r="C1123" t="s">
        <v>2430</v>
      </c>
      <c r="D1123" t="s">
        <v>40</v>
      </c>
      <c r="E1123" t="s">
        <v>173</v>
      </c>
      <c r="F1123" t="s">
        <v>173</v>
      </c>
      <c r="G1123">
        <v>79</v>
      </c>
      <c r="H1123">
        <v>277</v>
      </c>
      <c r="I1123">
        <v>1223</v>
      </c>
      <c r="J1123">
        <v>1036</v>
      </c>
      <c r="K1123">
        <v>56675</v>
      </c>
      <c r="L1123">
        <v>221640</v>
      </c>
      <c r="M1123">
        <v>0</v>
      </c>
      <c r="N1123">
        <v>0</v>
      </c>
      <c r="O1123">
        <v>149534</v>
      </c>
      <c r="P1123">
        <v>427849</v>
      </c>
      <c r="Q1123" s="75">
        <v>45743.662685185183</v>
      </c>
      <c r="R1123">
        <v>1</v>
      </c>
      <c r="S1123">
        <v>1</v>
      </c>
      <c r="T1123">
        <v>4</v>
      </c>
      <c r="V1123" s="75">
        <v>45821.787344135802</v>
      </c>
      <c r="W1123" s="75">
        <v>45821.787344135802</v>
      </c>
    </row>
    <row r="1124" spans="1:23" x14ac:dyDescent="0.35">
      <c r="A1124">
        <v>2024</v>
      </c>
      <c r="B1124" t="s">
        <v>2431</v>
      </c>
      <c r="C1124" t="s">
        <v>2432</v>
      </c>
      <c r="D1124" t="s">
        <v>40</v>
      </c>
      <c r="E1124" t="s">
        <v>173</v>
      </c>
      <c r="F1124" t="s">
        <v>173</v>
      </c>
      <c r="G1124">
        <v>98</v>
      </c>
      <c r="H1124">
        <v>177.75</v>
      </c>
      <c r="I1124">
        <v>7515</v>
      </c>
      <c r="J1124">
        <v>170</v>
      </c>
      <c r="K1124">
        <v>890150</v>
      </c>
      <c r="L1124">
        <v>1627995</v>
      </c>
      <c r="M1124">
        <v>0</v>
      </c>
      <c r="N1124">
        <v>0</v>
      </c>
      <c r="O1124">
        <v>112499</v>
      </c>
      <c r="P1124">
        <v>2630644</v>
      </c>
      <c r="Q1124" s="75">
        <v>45748.104155092595</v>
      </c>
      <c r="R1124">
        <v>1</v>
      </c>
      <c r="S1124">
        <v>0</v>
      </c>
      <c r="T1124">
        <v>4</v>
      </c>
      <c r="V1124" s="75">
        <v>45821.787344135802</v>
      </c>
      <c r="W1124" s="75">
        <v>45821.787344135802</v>
      </c>
    </row>
    <row r="1125" spans="1:23" x14ac:dyDescent="0.35">
      <c r="A1125">
        <v>2024</v>
      </c>
      <c r="B1125" t="s">
        <v>2433</v>
      </c>
      <c r="C1125" t="s">
        <v>264</v>
      </c>
      <c r="D1125" t="s">
        <v>40</v>
      </c>
      <c r="E1125" t="s">
        <v>173</v>
      </c>
      <c r="F1125" t="s">
        <v>173</v>
      </c>
      <c r="G1125">
        <v>79</v>
      </c>
      <c r="H1125">
        <v>172.5</v>
      </c>
      <c r="I1125">
        <v>1670</v>
      </c>
      <c r="J1125">
        <v>1944</v>
      </c>
      <c r="K1125">
        <v>19128.89</v>
      </c>
      <c r="L1125">
        <v>99820</v>
      </c>
      <c r="M1125">
        <v>0</v>
      </c>
      <c r="N1125">
        <v>0</v>
      </c>
      <c r="O1125">
        <v>12500</v>
      </c>
      <c r="P1125">
        <v>131448.89000000001</v>
      </c>
      <c r="Q1125" s="75">
        <v>45741.569756944446</v>
      </c>
      <c r="R1125">
        <v>1</v>
      </c>
      <c r="S1125">
        <v>1</v>
      </c>
      <c r="T1125">
        <v>4</v>
      </c>
      <c r="V1125" s="75">
        <v>45821.787344135802</v>
      </c>
      <c r="W1125" s="75">
        <v>45821.787344135802</v>
      </c>
    </row>
    <row r="1126" spans="1:23" x14ac:dyDescent="0.35">
      <c r="A1126">
        <v>2024</v>
      </c>
      <c r="B1126" t="s">
        <v>2434</v>
      </c>
      <c r="C1126" t="s">
        <v>2435</v>
      </c>
      <c r="D1126" t="s">
        <v>40</v>
      </c>
      <c r="E1126" t="s">
        <v>173</v>
      </c>
      <c r="F1126" t="s">
        <v>173</v>
      </c>
      <c r="G1126">
        <v>1</v>
      </c>
      <c r="H1126">
        <v>13.25</v>
      </c>
      <c r="I1126">
        <v>422</v>
      </c>
      <c r="J1126">
        <v>3</v>
      </c>
      <c r="K1126">
        <v>27500</v>
      </c>
      <c r="L1126">
        <v>184312</v>
      </c>
      <c r="M1126">
        <v>0</v>
      </c>
      <c r="N1126">
        <v>0</v>
      </c>
      <c r="O1126">
        <v>98000</v>
      </c>
      <c r="P1126">
        <v>309812</v>
      </c>
      <c r="Q1126" s="75">
        <v>45726.683495370373</v>
      </c>
      <c r="R1126">
        <v>1</v>
      </c>
      <c r="S1126">
        <v>0</v>
      </c>
      <c r="T1126">
        <v>4</v>
      </c>
      <c r="V1126" s="75">
        <v>45821.787344135802</v>
      </c>
      <c r="W1126" s="75">
        <v>45821.787344135802</v>
      </c>
    </row>
    <row r="1127" spans="1:23" x14ac:dyDescent="0.35">
      <c r="A1127">
        <v>2024</v>
      </c>
      <c r="B1127" t="s">
        <v>2436</v>
      </c>
      <c r="C1127" t="s">
        <v>2437</v>
      </c>
      <c r="D1127" t="s">
        <v>40</v>
      </c>
      <c r="E1127" t="s">
        <v>173</v>
      </c>
      <c r="F1127" t="s">
        <v>173</v>
      </c>
      <c r="G1127">
        <v>29</v>
      </c>
      <c r="H1127">
        <v>216.75</v>
      </c>
      <c r="I1127">
        <v>1666</v>
      </c>
      <c r="J1127">
        <v>626</v>
      </c>
      <c r="K1127">
        <v>836616</v>
      </c>
      <c r="L1127">
        <v>1110965</v>
      </c>
      <c r="M1127">
        <v>0</v>
      </c>
      <c r="N1127">
        <v>0</v>
      </c>
      <c r="O1127">
        <v>99000</v>
      </c>
      <c r="P1127">
        <v>2046581</v>
      </c>
      <c r="Q1127" s="75">
        <v>45688.783055555556</v>
      </c>
      <c r="R1127">
        <v>1</v>
      </c>
      <c r="S1127">
        <v>0</v>
      </c>
      <c r="T1127">
        <v>4</v>
      </c>
      <c r="V1127" s="75">
        <v>45821.787344135802</v>
      </c>
      <c r="W1127" s="75">
        <v>45821.787344135802</v>
      </c>
    </row>
    <row r="1128" spans="1:23" x14ac:dyDescent="0.35">
      <c r="A1128">
        <v>2024</v>
      </c>
      <c r="B1128" t="s">
        <v>2438</v>
      </c>
      <c r="C1128" t="s">
        <v>2439</v>
      </c>
      <c r="D1128" t="s">
        <v>40</v>
      </c>
      <c r="E1128" t="s">
        <v>173</v>
      </c>
      <c r="F1128" t="s">
        <v>173</v>
      </c>
      <c r="G1128">
        <v>41</v>
      </c>
      <c r="H1128">
        <v>43.5</v>
      </c>
      <c r="I1128">
        <v>6878</v>
      </c>
      <c r="J1128">
        <v>21472</v>
      </c>
      <c r="K1128">
        <v>0</v>
      </c>
      <c r="L1128">
        <v>0</v>
      </c>
      <c r="M1128">
        <v>0</v>
      </c>
      <c r="N1128">
        <v>0</v>
      </c>
      <c r="O1128">
        <v>1811621</v>
      </c>
      <c r="P1128">
        <v>1811621</v>
      </c>
      <c r="Q1128" s="75">
        <v>45671.608749999999</v>
      </c>
      <c r="R1128">
        <v>1</v>
      </c>
      <c r="S1128">
        <v>0</v>
      </c>
      <c r="T1128">
        <v>4</v>
      </c>
      <c r="V1128" s="75">
        <v>45821.787344135802</v>
      </c>
      <c r="W1128" s="75">
        <v>45821.787344135802</v>
      </c>
    </row>
    <row r="1129" spans="1:23" x14ac:dyDescent="0.35">
      <c r="A1129">
        <v>2024</v>
      </c>
      <c r="B1129" t="s">
        <v>2440</v>
      </c>
      <c r="C1129" t="s">
        <v>2441</v>
      </c>
      <c r="D1129" t="s">
        <v>40</v>
      </c>
      <c r="E1129" t="s">
        <v>173</v>
      </c>
      <c r="F1129" t="s">
        <v>173</v>
      </c>
      <c r="G1129">
        <v>20</v>
      </c>
      <c r="H1129">
        <v>54.25</v>
      </c>
      <c r="I1129">
        <v>314</v>
      </c>
      <c r="J1129">
        <v>1047</v>
      </c>
      <c r="K1129">
        <v>36750</v>
      </c>
      <c r="L1129">
        <v>481525</v>
      </c>
      <c r="M1129">
        <v>0</v>
      </c>
      <c r="N1129">
        <v>0</v>
      </c>
      <c r="O1129">
        <v>43000</v>
      </c>
      <c r="P1129">
        <v>561275</v>
      </c>
      <c r="Q1129" s="75">
        <v>45679.822754629633</v>
      </c>
      <c r="R1129">
        <v>1</v>
      </c>
      <c r="S1129">
        <v>0</v>
      </c>
      <c r="T1129">
        <v>4</v>
      </c>
      <c r="V1129" s="75">
        <v>45821.787344135802</v>
      </c>
      <c r="W1129" s="75">
        <v>45821.787344135802</v>
      </c>
    </row>
    <row r="1130" spans="1:23" x14ac:dyDescent="0.35">
      <c r="A1130">
        <v>2024</v>
      </c>
      <c r="B1130" t="s">
        <v>2442</v>
      </c>
      <c r="C1130" t="s">
        <v>2443</v>
      </c>
      <c r="D1130" t="s">
        <v>40</v>
      </c>
      <c r="E1130" t="s">
        <v>173</v>
      </c>
      <c r="F1130" t="s">
        <v>173</v>
      </c>
      <c r="G1130">
        <v>3</v>
      </c>
      <c r="H1130">
        <v>63</v>
      </c>
      <c r="I1130">
        <v>98</v>
      </c>
      <c r="J1130">
        <v>6</v>
      </c>
      <c r="K1130">
        <v>14960</v>
      </c>
      <c r="L1130">
        <v>105675</v>
      </c>
      <c r="M1130">
        <v>0</v>
      </c>
      <c r="N1130">
        <v>0</v>
      </c>
      <c r="O1130">
        <v>35475</v>
      </c>
      <c r="P1130">
        <v>156110</v>
      </c>
      <c r="Q1130" s="75">
        <v>45730.682986111111</v>
      </c>
      <c r="R1130">
        <v>1</v>
      </c>
      <c r="S1130">
        <v>0</v>
      </c>
      <c r="T1130">
        <v>4</v>
      </c>
      <c r="V1130" s="75">
        <v>45821.787344135802</v>
      </c>
      <c r="W1130" s="75">
        <v>45821.787344135802</v>
      </c>
    </row>
    <row r="1131" spans="1:23" x14ac:dyDescent="0.35">
      <c r="A1131">
        <v>2024</v>
      </c>
      <c r="B1131" t="s">
        <v>2444</v>
      </c>
      <c r="C1131" t="s">
        <v>2445</v>
      </c>
      <c r="D1131" t="s">
        <v>40</v>
      </c>
      <c r="E1131" t="s">
        <v>173</v>
      </c>
      <c r="F1131" t="s">
        <v>173</v>
      </c>
      <c r="G1131">
        <v>3</v>
      </c>
      <c r="H1131">
        <v>35</v>
      </c>
      <c r="I1131">
        <v>753</v>
      </c>
      <c r="J1131">
        <v>12</v>
      </c>
      <c r="K1131">
        <v>969714</v>
      </c>
      <c r="L1131">
        <v>427636</v>
      </c>
      <c r="M1131">
        <v>0</v>
      </c>
      <c r="N1131">
        <v>0</v>
      </c>
      <c r="O1131">
        <v>969714</v>
      </c>
      <c r="P1131">
        <v>2367064</v>
      </c>
      <c r="Q1131" s="75">
        <v>45701.748969907407</v>
      </c>
      <c r="R1131">
        <v>1</v>
      </c>
      <c r="S1131">
        <v>0</v>
      </c>
      <c r="T1131">
        <v>4</v>
      </c>
      <c r="V1131" s="75">
        <v>45821.787344135802</v>
      </c>
      <c r="W1131" s="75">
        <v>45821.787344135802</v>
      </c>
    </row>
    <row r="1132" spans="1:23" x14ac:dyDescent="0.35">
      <c r="A1132">
        <v>2024</v>
      </c>
      <c r="B1132" t="s">
        <v>2446</v>
      </c>
      <c r="C1132" t="s">
        <v>2447</v>
      </c>
      <c r="D1132" t="s">
        <v>40</v>
      </c>
      <c r="E1132" t="s">
        <v>173</v>
      </c>
      <c r="F1132" t="s">
        <v>173</v>
      </c>
      <c r="G1132">
        <v>31</v>
      </c>
      <c r="H1132">
        <v>432.5</v>
      </c>
      <c r="I1132">
        <v>164</v>
      </c>
      <c r="J1132">
        <v>2953</v>
      </c>
      <c r="K1132">
        <v>71206</v>
      </c>
      <c r="L1132">
        <v>57670</v>
      </c>
      <c r="M1132">
        <v>0</v>
      </c>
      <c r="N1132">
        <v>0</v>
      </c>
      <c r="O1132">
        <v>21700</v>
      </c>
      <c r="P1132">
        <v>150576</v>
      </c>
      <c r="Q1132" s="75">
        <v>45674.638032407405</v>
      </c>
      <c r="R1132">
        <v>1</v>
      </c>
      <c r="S1132">
        <v>0</v>
      </c>
      <c r="T1132">
        <v>4</v>
      </c>
      <c r="V1132" s="75">
        <v>45821.787344135802</v>
      </c>
      <c r="W1132" s="75">
        <v>45821.787344135802</v>
      </c>
    </row>
    <row r="1133" spans="1:23" x14ac:dyDescent="0.35">
      <c r="A1133">
        <v>2024</v>
      </c>
      <c r="B1133" t="s">
        <v>2448</v>
      </c>
      <c r="C1133" t="s">
        <v>189</v>
      </c>
      <c r="D1133" t="s">
        <v>40</v>
      </c>
      <c r="E1133" t="s">
        <v>173</v>
      </c>
      <c r="F1133" t="s">
        <v>173</v>
      </c>
      <c r="G1133">
        <v>16</v>
      </c>
      <c r="H1133">
        <v>35</v>
      </c>
      <c r="I1133">
        <v>272</v>
      </c>
      <c r="J1133">
        <v>253</v>
      </c>
      <c r="K1133">
        <v>108800</v>
      </c>
      <c r="L1133">
        <v>24088</v>
      </c>
      <c r="M1133">
        <v>0</v>
      </c>
      <c r="N1133">
        <v>0</v>
      </c>
      <c r="O1133">
        <v>25250</v>
      </c>
      <c r="P1133">
        <v>158138</v>
      </c>
      <c r="Q1133" s="75">
        <v>45744.573773148149</v>
      </c>
      <c r="R1133">
        <v>1</v>
      </c>
      <c r="S1133">
        <v>1</v>
      </c>
      <c r="T1133">
        <v>4</v>
      </c>
      <c r="V1133" s="75">
        <v>45821.787344135802</v>
      </c>
      <c r="W1133" s="75">
        <v>45821.787344135802</v>
      </c>
    </row>
    <row r="1134" spans="1:23" x14ac:dyDescent="0.35">
      <c r="A1134">
        <v>2024</v>
      </c>
      <c r="B1134" t="s">
        <v>2449</v>
      </c>
      <c r="C1134" t="s">
        <v>2450</v>
      </c>
      <c r="D1134" t="s">
        <v>40</v>
      </c>
      <c r="E1134" t="s">
        <v>173</v>
      </c>
      <c r="F1134" t="s">
        <v>173</v>
      </c>
      <c r="G1134">
        <v>21</v>
      </c>
      <c r="H1134">
        <v>175.5</v>
      </c>
      <c r="I1134">
        <v>1811</v>
      </c>
      <c r="J1134">
        <v>3464</v>
      </c>
      <c r="K1134">
        <v>304650</v>
      </c>
      <c r="L1134">
        <v>514801.25</v>
      </c>
      <c r="M1134">
        <v>0</v>
      </c>
      <c r="N1134">
        <v>0</v>
      </c>
      <c r="O1134">
        <v>512502</v>
      </c>
      <c r="P1134">
        <v>1331953.25</v>
      </c>
      <c r="Q1134" s="75">
        <v>45719.794768518521</v>
      </c>
      <c r="R1134">
        <v>1</v>
      </c>
      <c r="S1134">
        <v>0</v>
      </c>
      <c r="T1134">
        <v>4</v>
      </c>
      <c r="V1134" s="75">
        <v>45821.787344135802</v>
      </c>
      <c r="W1134" s="75">
        <v>45821.787344135802</v>
      </c>
    </row>
    <row r="1135" spans="1:23" x14ac:dyDescent="0.35">
      <c r="A1135">
        <v>2024</v>
      </c>
      <c r="B1135" t="s">
        <v>2451</v>
      </c>
      <c r="C1135" t="s">
        <v>2452</v>
      </c>
      <c r="D1135" t="s">
        <v>40</v>
      </c>
      <c r="E1135" t="s">
        <v>173</v>
      </c>
      <c r="F1135" t="s">
        <v>173</v>
      </c>
      <c r="G1135">
        <v>8</v>
      </c>
      <c r="H1135">
        <v>139.25</v>
      </c>
      <c r="I1135">
        <v>259</v>
      </c>
      <c r="J1135">
        <v>60</v>
      </c>
      <c r="K1135">
        <v>63080</v>
      </c>
      <c r="L1135">
        <v>154959</v>
      </c>
      <c r="M1135">
        <v>0</v>
      </c>
      <c r="N1135">
        <v>0</v>
      </c>
      <c r="O1135">
        <v>35000</v>
      </c>
      <c r="P1135">
        <v>253039</v>
      </c>
      <c r="Q1135" s="75">
        <v>45742.939756944441</v>
      </c>
      <c r="R1135">
        <v>1</v>
      </c>
      <c r="S1135">
        <v>0</v>
      </c>
      <c r="T1135">
        <v>4</v>
      </c>
      <c r="V1135" s="75">
        <v>45821.787344135802</v>
      </c>
      <c r="W1135" s="75">
        <v>45821.787344135802</v>
      </c>
    </row>
    <row r="1136" spans="1:23" x14ac:dyDescent="0.35">
      <c r="A1136">
        <v>2024</v>
      </c>
      <c r="B1136" t="s">
        <v>2453</v>
      </c>
      <c r="C1136" t="s">
        <v>2454</v>
      </c>
      <c r="D1136" t="s">
        <v>40</v>
      </c>
      <c r="E1136" t="s">
        <v>173</v>
      </c>
      <c r="F1136" t="s">
        <v>173</v>
      </c>
      <c r="G1136">
        <v>15</v>
      </c>
      <c r="H1136">
        <v>256.75</v>
      </c>
      <c r="I1136">
        <v>2250</v>
      </c>
      <c r="J1136">
        <v>797</v>
      </c>
      <c r="K1136">
        <v>2468816.25</v>
      </c>
      <c r="L1136">
        <v>2840878.03</v>
      </c>
      <c r="M1136">
        <v>0</v>
      </c>
      <c r="N1136">
        <v>0</v>
      </c>
      <c r="O1136">
        <v>290500</v>
      </c>
      <c r="P1136">
        <v>5600194.2800000003</v>
      </c>
      <c r="Q1136" s="75">
        <v>45744.608287037037</v>
      </c>
      <c r="R1136">
        <v>1</v>
      </c>
      <c r="S1136">
        <v>1</v>
      </c>
      <c r="T1136">
        <v>4</v>
      </c>
      <c r="V1136" s="75">
        <v>45821.787344135802</v>
      </c>
      <c r="W1136" s="75">
        <v>45821.787344135802</v>
      </c>
    </row>
    <row r="1137" spans="1:23" x14ac:dyDescent="0.35">
      <c r="A1137">
        <v>2024</v>
      </c>
      <c r="B1137" t="s">
        <v>2455</v>
      </c>
      <c r="C1137" t="s">
        <v>2456</v>
      </c>
      <c r="D1137" t="s">
        <v>40</v>
      </c>
      <c r="E1137" t="s">
        <v>173</v>
      </c>
      <c r="F1137" t="s">
        <v>173</v>
      </c>
      <c r="G1137">
        <v>5</v>
      </c>
      <c r="H1137">
        <v>52.5</v>
      </c>
      <c r="I1137">
        <v>1699</v>
      </c>
      <c r="J1137">
        <v>209</v>
      </c>
      <c r="K1137">
        <v>1219700</v>
      </c>
      <c r="L1137">
        <v>2511225</v>
      </c>
      <c r="M1137">
        <v>0</v>
      </c>
      <c r="N1137">
        <v>0</v>
      </c>
      <c r="O1137">
        <v>206000</v>
      </c>
      <c r="P1137">
        <v>3936925</v>
      </c>
      <c r="Q1137" s="75">
        <v>45716.843645833331</v>
      </c>
      <c r="R1137">
        <v>1</v>
      </c>
      <c r="S1137">
        <v>0</v>
      </c>
      <c r="T1137">
        <v>4</v>
      </c>
      <c r="V1137" s="75">
        <v>45821.787344135802</v>
      </c>
      <c r="W1137" s="75">
        <v>45821.787344135802</v>
      </c>
    </row>
    <row r="1138" spans="1:23" x14ac:dyDescent="0.35">
      <c r="A1138">
        <v>2024</v>
      </c>
      <c r="B1138" t="s">
        <v>2457</v>
      </c>
      <c r="C1138" t="s">
        <v>2458</v>
      </c>
      <c r="D1138" t="s">
        <v>40</v>
      </c>
      <c r="E1138" t="s">
        <v>173</v>
      </c>
      <c r="F1138" t="s">
        <v>173</v>
      </c>
      <c r="G1138">
        <v>57</v>
      </c>
      <c r="H1138">
        <v>361</v>
      </c>
      <c r="I1138">
        <v>14496</v>
      </c>
      <c r="J1138">
        <v>21883</v>
      </c>
      <c r="K1138">
        <v>40569703.75</v>
      </c>
      <c r="L1138">
        <v>31472362</v>
      </c>
      <c r="M1138">
        <v>0</v>
      </c>
      <c r="N1138">
        <v>0</v>
      </c>
      <c r="O1138">
        <v>1765000</v>
      </c>
      <c r="P1138">
        <v>73807065.75</v>
      </c>
      <c r="Q1138" s="75">
        <v>45794.002337962964</v>
      </c>
      <c r="R1138">
        <v>1</v>
      </c>
      <c r="S1138">
        <v>0</v>
      </c>
      <c r="T1138">
        <v>4</v>
      </c>
      <c r="V1138" s="75">
        <v>45821.787344135802</v>
      </c>
      <c r="W1138" s="75">
        <v>45821.787344135802</v>
      </c>
    </row>
    <row r="1139" spans="1:23" x14ac:dyDescent="0.35">
      <c r="A1139">
        <v>2024</v>
      </c>
      <c r="B1139" t="s">
        <v>2459</v>
      </c>
      <c r="C1139" t="s">
        <v>2460</v>
      </c>
      <c r="D1139" t="s">
        <v>40</v>
      </c>
      <c r="E1139" t="s">
        <v>173</v>
      </c>
      <c r="F1139" t="s">
        <v>173</v>
      </c>
      <c r="G1139">
        <v>299</v>
      </c>
      <c r="H1139">
        <v>966</v>
      </c>
      <c r="I1139">
        <v>25588</v>
      </c>
      <c r="J1139">
        <v>1866</v>
      </c>
      <c r="K1139">
        <v>2465421</v>
      </c>
      <c r="L1139">
        <v>4028694</v>
      </c>
      <c r="M1139">
        <v>0</v>
      </c>
      <c r="N1139">
        <v>0</v>
      </c>
      <c r="O1139">
        <v>378750</v>
      </c>
      <c r="P1139">
        <v>6872865</v>
      </c>
      <c r="Q1139" s="75">
        <v>45744.605590277781</v>
      </c>
      <c r="R1139">
        <v>1</v>
      </c>
      <c r="S1139">
        <v>1</v>
      </c>
      <c r="T1139">
        <v>4</v>
      </c>
      <c r="V1139" s="75">
        <v>45821.787344135802</v>
      </c>
      <c r="W1139" s="75">
        <v>45821.787344135802</v>
      </c>
    </row>
    <row r="1140" spans="1:23" x14ac:dyDescent="0.35">
      <c r="A1140">
        <v>2024</v>
      </c>
      <c r="B1140" t="s">
        <v>2461</v>
      </c>
      <c r="C1140" t="s">
        <v>2462</v>
      </c>
      <c r="D1140" t="s">
        <v>40</v>
      </c>
      <c r="E1140" t="s">
        <v>173</v>
      </c>
      <c r="F1140" t="s">
        <v>173</v>
      </c>
      <c r="G1140">
        <v>13</v>
      </c>
      <c r="H1140">
        <v>81.25</v>
      </c>
      <c r="I1140">
        <v>1717</v>
      </c>
      <c r="J1140">
        <v>203</v>
      </c>
      <c r="K1140">
        <v>1109987</v>
      </c>
      <c r="L1140">
        <v>2058877.5</v>
      </c>
      <c r="M1140">
        <v>0</v>
      </c>
      <c r="N1140">
        <v>0</v>
      </c>
      <c r="O1140">
        <v>33800</v>
      </c>
      <c r="P1140">
        <v>3202664.5</v>
      </c>
      <c r="Q1140" s="75">
        <v>45743.863171296296</v>
      </c>
      <c r="R1140">
        <v>1</v>
      </c>
      <c r="S1140">
        <v>0</v>
      </c>
      <c r="T1140">
        <v>4</v>
      </c>
      <c r="V1140" s="75">
        <v>45821.787344135802</v>
      </c>
      <c r="W1140" s="75">
        <v>45821.787344135802</v>
      </c>
    </row>
    <row r="1141" spans="1:23" x14ac:dyDescent="0.35">
      <c r="A1141">
        <v>2024</v>
      </c>
      <c r="B1141" t="s">
        <v>2463</v>
      </c>
      <c r="C1141" t="s">
        <v>2464</v>
      </c>
      <c r="D1141" t="s">
        <v>40</v>
      </c>
      <c r="E1141" t="s">
        <v>173</v>
      </c>
      <c r="F1141" t="s">
        <v>173</v>
      </c>
      <c r="G1141">
        <v>7</v>
      </c>
      <c r="H1141">
        <v>49.75</v>
      </c>
      <c r="I1141">
        <v>179</v>
      </c>
      <c r="J1141">
        <v>66</v>
      </c>
      <c r="K1141">
        <v>0</v>
      </c>
      <c r="L1141">
        <v>0</v>
      </c>
      <c r="M1141">
        <v>0</v>
      </c>
      <c r="N1141">
        <v>0</v>
      </c>
      <c r="O1141">
        <v>98000</v>
      </c>
      <c r="P1141">
        <v>98000</v>
      </c>
      <c r="Q1141" s="75"/>
      <c r="R1141">
        <v>1</v>
      </c>
      <c r="S1141">
        <v>1</v>
      </c>
      <c r="T1141">
        <v>4</v>
      </c>
      <c r="V1141" s="75">
        <v>45821.787344135802</v>
      </c>
      <c r="W1141" s="75">
        <v>45821.787344135802</v>
      </c>
    </row>
    <row r="1142" spans="1:23" x14ac:dyDescent="0.35">
      <c r="A1142">
        <v>2024</v>
      </c>
      <c r="B1142" t="s">
        <v>2465</v>
      </c>
      <c r="C1142" t="s">
        <v>2466</v>
      </c>
      <c r="D1142" t="s">
        <v>40</v>
      </c>
      <c r="E1142" t="s">
        <v>173</v>
      </c>
      <c r="F1142" t="s">
        <v>173</v>
      </c>
      <c r="G1142">
        <v>35</v>
      </c>
      <c r="H1142">
        <v>1146.5</v>
      </c>
      <c r="I1142">
        <v>8946</v>
      </c>
      <c r="J1142">
        <v>1697</v>
      </c>
      <c r="K1142">
        <v>1998545</v>
      </c>
      <c r="L1142">
        <v>3663962</v>
      </c>
      <c r="M1142">
        <v>0</v>
      </c>
      <c r="N1142">
        <v>0</v>
      </c>
      <c r="O1142">
        <v>325000</v>
      </c>
      <c r="P1142">
        <v>5987507</v>
      </c>
      <c r="Q1142" s="75">
        <v>45748.033437500002</v>
      </c>
      <c r="R1142">
        <v>1</v>
      </c>
      <c r="S1142">
        <v>1</v>
      </c>
      <c r="T1142">
        <v>4</v>
      </c>
      <c r="V1142" s="75">
        <v>45821.787344135802</v>
      </c>
      <c r="W1142" s="75">
        <v>45821.787344135802</v>
      </c>
    </row>
    <row r="1143" spans="1:23" x14ac:dyDescent="0.35">
      <c r="A1143">
        <v>2024</v>
      </c>
      <c r="B1143" t="s">
        <v>2467</v>
      </c>
      <c r="C1143" t="s">
        <v>2468</v>
      </c>
      <c r="D1143" t="s">
        <v>40</v>
      </c>
      <c r="E1143" t="s">
        <v>173</v>
      </c>
      <c r="F1143" t="s">
        <v>173</v>
      </c>
      <c r="G1143">
        <v>6</v>
      </c>
      <c r="H1143">
        <v>137.25</v>
      </c>
      <c r="I1143">
        <v>2073</v>
      </c>
      <c r="J1143">
        <v>619</v>
      </c>
      <c r="K1143">
        <v>275105</v>
      </c>
      <c r="L1143">
        <v>1525299</v>
      </c>
      <c r="M1143">
        <v>0</v>
      </c>
      <c r="N1143">
        <v>0</v>
      </c>
      <c r="O1143">
        <v>15000</v>
      </c>
      <c r="P1143">
        <v>1815404</v>
      </c>
      <c r="Q1143" s="75">
        <v>45737.581631944442</v>
      </c>
      <c r="R1143">
        <v>1</v>
      </c>
      <c r="S1143">
        <v>1</v>
      </c>
      <c r="T1143">
        <v>4</v>
      </c>
      <c r="V1143" s="75">
        <v>45821.787344135802</v>
      </c>
      <c r="W1143" s="75">
        <v>45821.787344135802</v>
      </c>
    </row>
    <row r="1144" spans="1:23" x14ac:dyDescent="0.35">
      <c r="A1144">
        <v>2024</v>
      </c>
      <c r="B1144" t="s">
        <v>2469</v>
      </c>
      <c r="C1144" t="s">
        <v>2470</v>
      </c>
      <c r="D1144" t="s">
        <v>40</v>
      </c>
      <c r="E1144" t="s">
        <v>173</v>
      </c>
      <c r="F1144" t="s">
        <v>173</v>
      </c>
      <c r="G1144">
        <v>163</v>
      </c>
      <c r="H1144">
        <v>1077.5</v>
      </c>
      <c r="I1144">
        <v>80946</v>
      </c>
      <c r="J1144">
        <v>5066</v>
      </c>
      <c r="K1144">
        <v>2879683</v>
      </c>
      <c r="L1144">
        <v>7218953.6600000001</v>
      </c>
      <c r="M1144">
        <v>0</v>
      </c>
      <c r="N1144">
        <v>0</v>
      </c>
      <c r="O1144">
        <v>132500</v>
      </c>
      <c r="P1144">
        <v>10231136.66</v>
      </c>
      <c r="Q1144" s="75">
        <v>45743.888680555552</v>
      </c>
      <c r="R1144">
        <v>1</v>
      </c>
      <c r="S1144">
        <v>1</v>
      </c>
      <c r="T1144">
        <v>4</v>
      </c>
      <c r="V1144" s="75">
        <v>45821.787344135802</v>
      </c>
      <c r="W1144" s="75">
        <v>45821.787344135802</v>
      </c>
    </row>
    <row r="1145" spans="1:23" x14ac:dyDescent="0.35">
      <c r="A1145">
        <v>2024</v>
      </c>
      <c r="B1145" t="s">
        <v>2471</v>
      </c>
      <c r="C1145" t="s">
        <v>2472</v>
      </c>
      <c r="D1145" t="s">
        <v>40</v>
      </c>
      <c r="E1145" t="s">
        <v>173</v>
      </c>
      <c r="F1145" t="s">
        <v>173</v>
      </c>
      <c r="G1145">
        <v>1416</v>
      </c>
      <c r="H1145">
        <v>2179.25</v>
      </c>
      <c r="I1145">
        <v>357825</v>
      </c>
      <c r="J1145">
        <v>100736</v>
      </c>
      <c r="K1145">
        <v>20125013</v>
      </c>
      <c r="L1145">
        <v>10489707</v>
      </c>
      <c r="M1145">
        <v>0</v>
      </c>
      <c r="N1145">
        <v>0</v>
      </c>
      <c r="O1145">
        <v>39500</v>
      </c>
      <c r="P1145">
        <v>30654220</v>
      </c>
      <c r="Q1145" s="75">
        <v>45736.933391203704</v>
      </c>
      <c r="R1145">
        <v>1</v>
      </c>
      <c r="S1145">
        <v>1</v>
      </c>
      <c r="T1145">
        <v>4</v>
      </c>
      <c r="V1145" s="75">
        <v>45821.787344135802</v>
      </c>
      <c r="W1145" s="75">
        <v>45821.787344135802</v>
      </c>
    </row>
    <row r="1146" spans="1:23" x14ac:dyDescent="0.35">
      <c r="A1146">
        <v>2024</v>
      </c>
      <c r="B1146" t="s">
        <v>2473</v>
      </c>
      <c r="C1146" t="s">
        <v>2474</v>
      </c>
      <c r="D1146" t="s">
        <v>40</v>
      </c>
      <c r="E1146" t="s">
        <v>173</v>
      </c>
      <c r="F1146" t="s">
        <v>173</v>
      </c>
      <c r="G1146">
        <v>141</v>
      </c>
      <c r="H1146">
        <v>255.75</v>
      </c>
      <c r="I1146">
        <v>6358</v>
      </c>
      <c r="J1146">
        <v>1345</v>
      </c>
      <c r="K1146">
        <v>889459</v>
      </c>
      <c r="L1146">
        <v>1376666.23</v>
      </c>
      <c r="M1146">
        <v>0</v>
      </c>
      <c r="N1146">
        <v>0</v>
      </c>
      <c r="O1146">
        <v>989980</v>
      </c>
      <c r="P1146">
        <v>3256105.23</v>
      </c>
      <c r="Q1146" s="75">
        <v>45737.638090277775</v>
      </c>
      <c r="R1146">
        <v>1</v>
      </c>
      <c r="S1146">
        <v>1</v>
      </c>
      <c r="T1146">
        <v>4</v>
      </c>
      <c r="V1146" s="75">
        <v>45821.787344135802</v>
      </c>
      <c r="W1146" s="75">
        <v>45821.787344135802</v>
      </c>
    </row>
    <row r="1147" spans="1:23" x14ac:dyDescent="0.35">
      <c r="A1147">
        <v>2024</v>
      </c>
      <c r="B1147" t="s">
        <v>2475</v>
      </c>
      <c r="C1147" t="s">
        <v>2476</v>
      </c>
      <c r="D1147" t="s">
        <v>40</v>
      </c>
      <c r="E1147" t="s">
        <v>173</v>
      </c>
      <c r="F1147" t="s">
        <v>173</v>
      </c>
      <c r="G1147">
        <v>86</v>
      </c>
      <c r="H1147">
        <v>253.75</v>
      </c>
      <c r="I1147">
        <v>6956</v>
      </c>
      <c r="J1147">
        <v>428</v>
      </c>
      <c r="K1147">
        <v>2053818</v>
      </c>
      <c r="L1147">
        <v>2920542</v>
      </c>
      <c r="M1147">
        <v>0</v>
      </c>
      <c r="N1147">
        <v>0</v>
      </c>
      <c r="O1147">
        <v>1579690</v>
      </c>
      <c r="P1147">
        <v>6554050</v>
      </c>
      <c r="Q1147" s="75">
        <v>45719.894861111112</v>
      </c>
      <c r="R1147">
        <v>1</v>
      </c>
      <c r="S1147">
        <v>1</v>
      </c>
      <c r="T1147">
        <v>4</v>
      </c>
      <c r="V1147" s="75">
        <v>45821.787344135802</v>
      </c>
      <c r="W1147" s="75">
        <v>45821.787344135802</v>
      </c>
    </row>
    <row r="1148" spans="1:23" x14ac:dyDescent="0.35">
      <c r="A1148">
        <v>2024</v>
      </c>
      <c r="B1148" t="s">
        <v>2477</v>
      </c>
      <c r="C1148" t="s">
        <v>2478</v>
      </c>
      <c r="D1148" t="s">
        <v>40</v>
      </c>
      <c r="E1148" t="s">
        <v>173</v>
      </c>
      <c r="F1148" t="s">
        <v>173</v>
      </c>
      <c r="G1148">
        <v>31</v>
      </c>
      <c r="H1148">
        <v>912.5</v>
      </c>
      <c r="I1148">
        <v>3010</v>
      </c>
      <c r="J1148">
        <v>1256</v>
      </c>
      <c r="K1148">
        <v>2249150</v>
      </c>
      <c r="L1148">
        <v>2217225</v>
      </c>
      <c r="M1148">
        <v>0</v>
      </c>
      <c r="N1148">
        <v>0</v>
      </c>
      <c r="O1148">
        <v>167500</v>
      </c>
      <c r="P1148">
        <v>4633875</v>
      </c>
      <c r="Q1148" s="75">
        <v>45747.840312499997</v>
      </c>
      <c r="R1148">
        <v>1</v>
      </c>
      <c r="S1148">
        <v>0</v>
      </c>
      <c r="T1148">
        <v>4</v>
      </c>
      <c r="V1148" s="75">
        <v>45821.787344135802</v>
      </c>
      <c r="W1148" s="75">
        <v>45821.787344135802</v>
      </c>
    </row>
    <row r="1149" spans="1:23" x14ac:dyDescent="0.35">
      <c r="A1149">
        <v>2024</v>
      </c>
      <c r="B1149" t="s">
        <v>2479</v>
      </c>
      <c r="C1149" t="s">
        <v>2480</v>
      </c>
      <c r="D1149" t="s">
        <v>40</v>
      </c>
      <c r="E1149" t="s">
        <v>173</v>
      </c>
      <c r="F1149" t="s">
        <v>173</v>
      </c>
      <c r="G1149">
        <v>125</v>
      </c>
      <c r="H1149">
        <v>166.5</v>
      </c>
      <c r="I1149">
        <v>7622</v>
      </c>
      <c r="J1149">
        <v>4603</v>
      </c>
      <c r="K1149">
        <v>1769637</v>
      </c>
      <c r="L1149">
        <v>925351</v>
      </c>
      <c r="M1149">
        <v>0</v>
      </c>
      <c r="N1149">
        <v>0</v>
      </c>
      <c r="O1149">
        <v>2192306.0099999998</v>
      </c>
      <c r="P1149">
        <v>4887294.01</v>
      </c>
      <c r="Q1149" s="75">
        <v>45737.659212962964</v>
      </c>
      <c r="R1149">
        <v>1</v>
      </c>
      <c r="S1149">
        <v>0</v>
      </c>
      <c r="T1149">
        <v>4</v>
      </c>
      <c r="V1149" s="75">
        <v>45821.787344135802</v>
      </c>
      <c r="W1149" s="75">
        <v>45821.787344135802</v>
      </c>
    </row>
    <row r="1150" spans="1:23" x14ac:dyDescent="0.35">
      <c r="A1150">
        <v>2024</v>
      </c>
      <c r="B1150" t="s">
        <v>2481</v>
      </c>
      <c r="C1150" t="s">
        <v>2482</v>
      </c>
      <c r="D1150" t="s">
        <v>40</v>
      </c>
      <c r="E1150" t="s">
        <v>173</v>
      </c>
      <c r="F1150" t="s">
        <v>173</v>
      </c>
      <c r="G1150">
        <v>23</v>
      </c>
      <c r="H1150">
        <v>49</v>
      </c>
      <c r="I1150">
        <v>1013</v>
      </c>
      <c r="J1150">
        <v>894</v>
      </c>
      <c r="K1150">
        <v>261000</v>
      </c>
      <c r="L1150">
        <v>861000</v>
      </c>
      <c r="M1150">
        <v>0</v>
      </c>
      <c r="N1150">
        <v>0</v>
      </c>
      <c r="O1150">
        <v>30000</v>
      </c>
      <c r="P1150">
        <v>1152000</v>
      </c>
      <c r="Q1150" s="75">
        <v>45734.739756944444</v>
      </c>
      <c r="R1150">
        <v>1</v>
      </c>
      <c r="S1150">
        <v>0</v>
      </c>
      <c r="T1150">
        <v>4</v>
      </c>
      <c r="V1150" s="75">
        <v>45821.787344135802</v>
      </c>
      <c r="W1150" s="75">
        <v>45821.787344135802</v>
      </c>
    </row>
    <row r="1151" spans="1:23" x14ac:dyDescent="0.35">
      <c r="A1151">
        <v>2024</v>
      </c>
      <c r="B1151" t="s">
        <v>2483</v>
      </c>
      <c r="C1151" t="s">
        <v>2484</v>
      </c>
      <c r="D1151" t="s">
        <v>40</v>
      </c>
      <c r="E1151" t="s">
        <v>173</v>
      </c>
      <c r="F1151" t="s">
        <v>173</v>
      </c>
      <c r="G1151">
        <v>508</v>
      </c>
      <c r="H1151">
        <v>2795.25</v>
      </c>
      <c r="I1151">
        <v>61400</v>
      </c>
      <c r="J1151">
        <v>13555</v>
      </c>
      <c r="K1151">
        <v>4965215</v>
      </c>
      <c r="L1151">
        <v>12778719</v>
      </c>
      <c r="M1151">
        <v>0</v>
      </c>
      <c r="N1151">
        <v>0</v>
      </c>
      <c r="O1151">
        <v>678000</v>
      </c>
      <c r="P1151">
        <v>18421934</v>
      </c>
      <c r="Q1151" s="75">
        <v>45734.861435185187</v>
      </c>
      <c r="R1151">
        <v>1</v>
      </c>
      <c r="S1151">
        <v>1</v>
      </c>
      <c r="T1151">
        <v>4</v>
      </c>
      <c r="V1151" s="75">
        <v>45821.787344135802</v>
      </c>
      <c r="W1151" s="75">
        <v>45821.787344135802</v>
      </c>
    </row>
    <row r="1152" spans="1:23" x14ac:dyDescent="0.35">
      <c r="A1152">
        <v>2024</v>
      </c>
      <c r="B1152" t="s">
        <v>2485</v>
      </c>
      <c r="C1152" t="s">
        <v>2486</v>
      </c>
      <c r="D1152" t="s">
        <v>40</v>
      </c>
      <c r="E1152" t="s">
        <v>173</v>
      </c>
      <c r="F1152" t="s">
        <v>173</v>
      </c>
      <c r="G1152">
        <v>3</v>
      </c>
      <c r="H1152">
        <v>287.25</v>
      </c>
      <c r="I1152">
        <v>2200</v>
      </c>
      <c r="J1152">
        <v>557</v>
      </c>
      <c r="K1152">
        <v>604737</v>
      </c>
      <c r="L1152">
        <v>678742</v>
      </c>
      <c r="M1152">
        <v>0</v>
      </c>
      <c r="N1152">
        <v>0</v>
      </c>
      <c r="O1152">
        <v>80000</v>
      </c>
      <c r="P1152">
        <v>1363479</v>
      </c>
      <c r="Q1152" s="75">
        <v>45719.641851851855</v>
      </c>
      <c r="R1152">
        <v>1</v>
      </c>
      <c r="S1152">
        <v>0</v>
      </c>
      <c r="T1152">
        <v>4</v>
      </c>
      <c r="V1152" s="75">
        <v>45821.787344135802</v>
      </c>
      <c r="W1152" s="75">
        <v>45821.787344135802</v>
      </c>
    </row>
    <row r="1153" spans="1:23" x14ac:dyDescent="0.35">
      <c r="A1153">
        <v>2024</v>
      </c>
      <c r="B1153" t="s">
        <v>2487</v>
      </c>
      <c r="C1153" t="s">
        <v>2488</v>
      </c>
      <c r="D1153" t="s">
        <v>40</v>
      </c>
      <c r="E1153" t="s">
        <v>173</v>
      </c>
      <c r="F1153" t="s">
        <v>173</v>
      </c>
      <c r="G1153">
        <v>17</v>
      </c>
      <c r="H1153">
        <v>76.5</v>
      </c>
      <c r="I1153">
        <v>600</v>
      </c>
      <c r="J1153">
        <v>1299</v>
      </c>
      <c r="K1153">
        <v>1061783</v>
      </c>
      <c r="L1153">
        <v>812121.15</v>
      </c>
      <c r="M1153">
        <v>0</v>
      </c>
      <c r="N1153">
        <v>0</v>
      </c>
      <c r="O1153">
        <v>1350</v>
      </c>
      <c r="P1153">
        <v>1875254.15</v>
      </c>
      <c r="Q1153" s="75">
        <v>45741.648726851854</v>
      </c>
      <c r="R1153">
        <v>1</v>
      </c>
      <c r="S1153">
        <v>1</v>
      </c>
      <c r="T1153">
        <v>4</v>
      </c>
      <c r="V1153" s="75">
        <v>45821.787344135802</v>
      </c>
      <c r="W1153" s="75">
        <v>45821.787344135802</v>
      </c>
    </row>
    <row r="1154" spans="1:23" x14ac:dyDescent="0.35">
      <c r="A1154">
        <v>2024</v>
      </c>
      <c r="B1154" t="s">
        <v>2489</v>
      </c>
      <c r="C1154" t="s">
        <v>2490</v>
      </c>
      <c r="D1154" t="s">
        <v>40</v>
      </c>
      <c r="E1154" t="s">
        <v>173</v>
      </c>
      <c r="F1154" t="s">
        <v>173</v>
      </c>
      <c r="G1154">
        <v>689</v>
      </c>
      <c r="H1154">
        <v>670.25</v>
      </c>
      <c r="I1154">
        <v>77359</v>
      </c>
      <c r="J1154">
        <v>73430</v>
      </c>
      <c r="K1154">
        <v>571010</v>
      </c>
      <c r="L1154">
        <v>2546915.4700000002</v>
      </c>
      <c r="M1154">
        <v>0</v>
      </c>
      <c r="N1154">
        <v>0</v>
      </c>
      <c r="O1154">
        <v>1711999</v>
      </c>
      <c r="P1154">
        <v>4829924.47</v>
      </c>
      <c r="Q1154" s="75">
        <v>45699.645196759258</v>
      </c>
      <c r="R1154">
        <v>1</v>
      </c>
      <c r="S1154">
        <v>0</v>
      </c>
      <c r="T1154">
        <v>4</v>
      </c>
      <c r="V1154" s="75">
        <v>45821.787344135802</v>
      </c>
      <c r="W1154" s="75">
        <v>45821.787344135802</v>
      </c>
    </row>
    <row r="1155" spans="1:23" x14ac:dyDescent="0.35">
      <c r="A1155">
        <v>2024</v>
      </c>
      <c r="B1155" t="s">
        <v>2491</v>
      </c>
      <c r="C1155" t="s">
        <v>2492</v>
      </c>
      <c r="D1155" t="s">
        <v>40</v>
      </c>
      <c r="E1155" t="s">
        <v>173</v>
      </c>
      <c r="F1155" t="s">
        <v>173</v>
      </c>
      <c r="G1155">
        <v>3</v>
      </c>
      <c r="H1155">
        <v>55</v>
      </c>
      <c r="I1155">
        <v>1381</v>
      </c>
      <c r="J1155">
        <v>697</v>
      </c>
      <c r="K1155">
        <v>1153250</v>
      </c>
      <c r="L1155">
        <v>1908720</v>
      </c>
      <c r="M1155">
        <v>0</v>
      </c>
      <c r="N1155">
        <v>0</v>
      </c>
      <c r="O1155">
        <v>185000</v>
      </c>
      <c r="P1155">
        <v>3246970</v>
      </c>
      <c r="Q1155" s="75">
        <v>45700.928865740738</v>
      </c>
      <c r="R1155">
        <v>1</v>
      </c>
      <c r="S1155">
        <v>0</v>
      </c>
      <c r="T1155">
        <v>4</v>
      </c>
      <c r="V1155" s="75">
        <v>45821.787344135802</v>
      </c>
      <c r="W1155" s="75">
        <v>45821.787344135802</v>
      </c>
    </row>
    <row r="1156" spans="1:23" x14ac:dyDescent="0.35">
      <c r="A1156">
        <v>2024</v>
      </c>
      <c r="B1156" t="s">
        <v>2493</v>
      </c>
      <c r="C1156" t="s">
        <v>2494</v>
      </c>
      <c r="D1156" t="s">
        <v>40</v>
      </c>
      <c r="E1156" t="s">
        <v>173</v>
      </c>
      <c r="F1156" t="s">
        <v>173</v>
      </c>
      <c r="G1156">
        <v>3</v>
      </c>
      <c r="H1156">
        <v>49.75</v>
      </c>
      <c r="I1156">
        <v>476</v>
      </c>
      <c r="J1156">
        <v>495</v>
      </c>
      <c r="K1156">
        <v>643500</v>
      </c>
      <c r="L1156">
        <v>632000</v>
      </c>
      <c r="M1156">
        <v>0</v>
      </c>
      <c r="N1156">
        <v>0</v>
      </c>
      <c r="O1156">
        <v>235000</v>
      </c>
      <c r="P1156">
        <v>1510500</v>
      </c>
      <c r="Q1156" s="75">
        <v>45747.806712962964</v>
      </c>
      <c r="R1156">
        <v>1</v>
      </c>
      <c r="S1156">
        <v>0</v>
      </c>
      <c r="T1156">
        <v>4</v>
      </c>
      <c r="V1156" s="75">
        <v>45821.787344135802</v>
      </c>
      <c r="W1156" s="75">
        <v>45821.787344135802</v>
      </c>
    </row>
    <row r="1157" spans="1:23" x14ac:dyDescent="0.35">
      <c r="A1157">
        <v>2024</v>
      </c>
      <c r="B1157" t="s">
        <v>2495</v>
      </c>
      <c r="C1157" t="s">
        <v>2496</v>
      </c>
      <c r="D1157" t="s">
        <v>40</v>
      </c>
      <c r="E1157" t="s">
        <v>173</v>
      </c>
      <c r="F1157" t="s">
        <v>173</v>
      </c>
      <c r="G1157">
        <v>108</v>
      </c>
      <c r="H1157">
        <v>312.75</v>
      </c>
      <c r="I1157">
        <v>1950</v>
      </c>
      <c r="J1157">
        <v>352</v>
      </c>
      <c r="K1157">
        <v>1366200</v>
      </c>
      <c r="L1157">
        <v>1037146</v>
      </c>
      <c r="M1157">
        <v>0</v>
      </c>
      <c r="N1157">
        <v>0</v>
      </c>
      <c r="O1157">
        <v>72000</v>
      </c>
      <c r="P1157">
        <v>2475346</v>
      </c>
      <c r="Q1157" s="75">
        <v>45747.718194444446</v>
      </c>
      <c r="R1157">
        <v>1</v>
      </c>
      <c r="S1157">
        <v>1</v>
      </c>
      <c r="T1157">
        <v>4</v>
      </c>
      <c r="V1157" s="75">
        <v>45821.787344135802</v>
      </c>
      <c r="W1157" s="75">
        <v>45821.787344135802</v>
      </c>
    </row>
    <row r="1158" spans="1:23" x14ac:dyDescent="0.35">
      <c r="A1158">
        <v>2024</v>
      </c>
      <c r="B1158" t="s">
        <v>2497</v>
      </c>
      <c r="C1158" t="s">
        <v>2498</v>
      </c>
      <c r="D1158" t="s">
        <v>40</v>
      </c>
      <c r="E1158" t="s">
        <v>173</v>
      </c>
      <c r="F1158" t="s">
        <v>173</v>
      </c>
      <c r="G1158">
        <v>677</v>
      </c>
      <c r="H1158">
        <v>1021.25</v>
      </c>
      <c r="I1158">
        <v>14707</v>
      </c>
      <c r="J1158">
        <v>256</v>
      </c>
      <c r="K1158">
        <v>189060</v>
      </c>
      <c r="L1158">
        <v>655060.97</v>
      </c>
      <c r="M1158">
        <v>0</v>
      </c>
      <c r="N1158">
        <v>0</v>
      </c>
      <c r="O1158">
        <v>96600</v>
      </c>
      <c r="P1158">
        <v>940720.97</v>
      </c>
      <c r="Q1158" s="75">
        <v>45720.657395833332</v>
      </c>
      <c r="R1158">
        <v>1</v>
      </c>
      <c r="S1158">
        <v>1</v>
      </c>
      <c r="T1158">
        <v>4</v>
      </c>
      <c r="V1158" s="75">
        <v>45821.787344135802</v>
      </c>
      <c r="W1158" s="75">
        <v>45821.787344135802</v>
      </c>
    </row>
    <row r="1159" spans="1:23" x14ac:dyDescent="0.35">
      <c r="A1159">
        <v>2024</v>
      </c>
      <c r="B1159" t="s">
        <v>2499</v>
      </c>
      <c r="C1159" t="s">
        <v>2500</v>
      </c>
      <c r="D1159" t="s">
        <v>40</v>
      </c>
      <c r="E1159" t="s">
        <v>173</v>
      </c>
      <c r="F1159" t="s">
        <v>173</v>
      </c>
      <c r="G1159">
        <v>2</v>
      </c>
      <c r="H1159">
        <v>31</v>
      </c>
      <c r="I1159">
        <v>2406</v>
      </c>
      <c r="J1159">
        <v>797</v>
      </c>
      <c r="K1159">
        <v>1400200</v>
      </c>
      <c r="L1159">
        <v>2551561</v>
      </c>
      <c r="M1159">
        <v>0</v>
      </c>
      <c r="N1159">
        <v>0</v>
      </c>
      <c r="O1159">
        <v>175000</v>
      </c>
      <c r="P1159">
        <v>4126761</v>
      </c>
      <c r="Q1159" s="75">
        <v>45741.916817129626</v>
      </c>
      <c r="R1159">
        <v>1</v>
      </c>
      <c r="S1159">
        <v>0</v>
      </c>
      <c r="T1159">
        <v>4</v>
      </c>
      <c r="V1159" s="75">
        <v>45821.787344135802</v>
      </c>
      <c r="W1159" s="75">
        <v>45821.787344135802</v>
      </c>
    </row>
    <row r="1160" spans="1:23" x14ac:dyDescent="0.35">
      <c r="A1160">
        <v>2024</v>
      </c>
      <c r="B1160" t="s">
        <v>2501</v>
      </c>
      <c r="C1160" t="s">
        <v>2502</v>
      </c>
      <c r="D1160" t="s">
        <v>40</v>
      </c>
      <c r="E1160" t="s">
        <v>173</v>
      </c>
      <c r="F1160" t="s">
        <v>173</v>
      </c>
      <c r="G1160">
        <v>23</v>
      </c>
      <c r="H1160">
        <v>328.5</v>
      </c>
      <c r="I1160">
        <v>8440</v>
      </c>
      <c r="J1160">
        <v>4260</v>
      </c>
      <c r="K1160">
        <v>3916365</v>
      </c>
      <c r="L1160">
        <v>5866967</v>
      </c>
      <c r="M1160">
        <v>0</v>
      </c>
      <c r="N1160">
        <v>0</v>
      </c>
      <c r="O1160">
        <v>435000</v>
      </c>
      <c r="P1160">
        <v>10218332</v>
      </c>
      <c r="Q1160" s="75">
        <v>45744.615902777776</v>
      </c>
      <c r="R1160">
        <v>1</v>
      </c>
      <c r="S1160">
        <v>0</v>
      </c>
      <c r="T1160">
        <v>4</v>
      </c>
      <c r="V1160" s="75">
        <v>45821.787344135802</v>
      </c>
      <c r="W1160" s="75">
        <v>45821.787344135802</v>
      </c>
    </row>
    <row r="1161" spans="1:23" x14ac:dyDescent="0.35">
      <c r="A1161">
        <v>2024</v>
      </c>
      <c r="B1161" t="s">
        <v>2503</v>
      </c>
      <c r="C1161" t="s">
        <v>2504</v>
      </c>
      <c r="D1161" t="s">
        <v>40</v>
      </c>
      <c r="E1161" t="s">
        <v>173</v>
      </c>
      <c r="F1161" t="s">
        <v>173</v>
      </c>
      <c r="G1161">
        <v>34</v>
      </c>
      <c r="H1161">
        <v>326.25</v>
      </c>
      <c r="I1161">
        <v>4654</v>
      </c>
      <c r="J1161">
        <v>15208</v>
      </c>
      <c r="K1161">
        <v>2772377</v>
      </c>
      <c r="L1161">
        <v>1370332.12</v>
      </c>
      <c r="M1161">
        <v>0</v>
      </c>
      <c r="N1161">
        <v>0</v>
      </c>
      <c r="O1161">
        <v>1229035</v>
      </c>
      <c r="P1161">
        <v>5371744.1200000001</v>
      </c>
      <c r="Q1161" s="75">
        <v>45743.574097222219</v>
      </c>
      <c r="R1161">
        <v>1</v>
      </c>
      <c r="S1161">
        <v>1</v>
      </c>
      <c r="T1161">
        <v>4</v>
      </c>
      <c r="V1161" s="75">
        <v>45821.787344135802</v>
      </c>
      <c r="W1161" s="75">
        <v>45821.787344135802</v>
      </c>
    </row>
    <row r="1162" spans="1:23" x14ac:dyDescent="0.35">
      <c r="A1162">
        <v>2024</v>
      </c>
      <c r="B1162" t="s">
        <v>2505</v>
      </c>
      <c r="C1162" t="s">
        <v>2506</v>
      </c>
      <c r="D1162" t="s">
        <v>40</v>
      </c>
      <c r="E1162" t="s">
        <v>173</v>
      </c>
      <c r="F1162" t="s">
        <v>173</v>
      </c>
      <c r="G1162">
        <v>7</v>
      </c>
      <c r="H1162">
        <v>20.75</v>
      </c>
      <c r="I1162">
        <v>477</v>
      </c>
      <c r="J1162">
        <v>480</v>
      </c>
      <c r="K1162">
        <v>0</v>
      </c>
      <c r="L1162">
        <v>0</v>
      </c>
      <c r="M1162">
        <v>0</v>
      </c>
      <c r="N1162">
        <v>0</v>
      </c>
      <c r="O1162">
        <v>258999</v>
      </c>
      <c r="P1162">
        <v>258999</v>
      </c>
      <c r="Q1162" s="75">
        <v>45719.75885416667</v>
      </c>
      <c r="R1162">
        <v>1</v>
      </c>
      <c r="S1162">
        <v>1</v>
      </c>
      <c r="T1162">
        <v>4</v>
      </c>
      <c r="V1162" s="75">
        <v>45821.787344135802</v>
      </c>
      <c r="W1162" s="75">
        <v>45821.787344135802</v>
      </c>
    </row>
    <row r="1163" spans="1:23" x14ac:dyDescent="0.35">
      <c r="A1163">
        <v>2024</v>
      </c>
      <c r="B1163" t="s">
        <v>2507</v>
      </c>
      <c r="C1163" t="s">
        <v>202</v>
      </c>
      <c r="D1163" t="s">
        <v>40</v>
      </c>
      <c r="E1163" t="s">
        <v>173</v>
      </c>
      <c r="F1163" t="s">
        <v>173</v>
      </c>
      <c r="G1163">
        <v>1</v>
      </c>
      <c r="H1163">
        <v>4</v>
      </c>
      <c r="I1163">
        <v>150</v>
      </c>
      <c r="J1163">
        <v>30</v>
      </c>
      <c r="K1163">
        <v>5000</v>
      </c>
      <c r="L1163">
        <v>0</v>
      </c>
      <c r="M1163">
        <v>0</v>
      </c>
      <c r="N1163">
        <v>0</v>
      </c>
      <c r="O1163">
        <v>29000</v>
      </c>
      <c r="P1163">
        <v>34000</v>
      </c>
      <c r="Q1163" s="75">
        <v>45685.716990740744</v>
      </c>
      <c r="R1163">
        <v>1</v>
      </c>
      <c r="S1163">
        <v>0</v>
      </c>
      <c r="T1163">
        <v>4</v>
      </c>
      <c r="V1163" s="75">
        <v>45821.787344135802</v>
      </c>
      <c r="W1163" s="75">
        <v>45821.787344135802</v>
      </c>
    </row>
    <row r="1164" spans="1:23" x14ac:dyDescent="0.35">
      <c r="A1164">
        <v>2024</v>
      </c>
      <c r="B1164" t="s">
        <v>2508</v>
      </c>
      <c r="C1164" t="s">
        <v>2509</v>
      </c>
      <c r="D1164" t="s">
        <v>40</v>
      </c>
      <c r="E1164" t="s">
        <v>173</v>
      </c>
      <c r="F1164" t="s">
        <v>173</v>
      </c>
      <c r="G1164">
        <v>46</v>
      </c>
      <c r="H1164">
        <v>240</v>
      </c>
      <c r="I1164">
        <v>4918</v>
      </c>
      <c r="J1164">
        <v>295</v>
      </c>
      <c r="K1164">
        <v>897320</v>
      </c>
      <c r="L1164">
        <v>1222711.05</v>
      </c>
      <c r="M1164">
        <v>0</v>
      </c>
      <c r="N1164">
        <v>0</v>
      </c>
      <c r="O1164">
        <v>115000</v>
      </c>
      <c r="P1164">
        <v>2235031.0499999998</v>
      </c>
      <c r="Q1164" s="75">
        <v>45720.947384259256</v>
      </c>
      <c r="R1164">
        <v>1</v>
      </c>
      <c r="S1164">
        <v>1</v>
      </c>
      <c r="T1164">
        <v>4</v>
      </c>
      <c r="V1164" s="75">
        <v>45821.787344135802</v>
      </c>
      <c r="W1164" s="75">
        <v>45821.787344135802</v>
      </c>
    </row>
    <row r="1165" spans="1:23" x14ac:dyDescent="0.35">
      <c r="A1165">
        <v>2024</v>
      </c>
      <c r="B1165" t="s">
        <v>2510</v>
      </c>
      <c r="C1165" t="s">
        <v>2511</v>
      </c>
      <c r="D1165" t="s">
        <v>40</v>
      </c>
      <c r="E1165" t="s">
        <v>173</v>
      </c>
      <c r="F1165" t="s">
        <v>173</v>
      </c>
      <c r="G1165">
        <v>109</v>
      </c>
      <c r="H1165">
        <v>316.25</v>
      </c>
      <c r="I1165">
        <v>2498</v>
      </c>
      <c r="J1165">
        <v>8810</v>
      </c>
      <c r="K1165">
        <v>394600</v>
      </c>
      <c r="L1165">
        <v>1751043</v>
      </c>
      <c r="M1165">
        <v>0</v>
      </c>
      <c r="N1165">
        <v>0</v>
      </c>
      <c r="O1165">
        <v>288999</v>
      </c>
      <c r="P1165">
        <v>2434642</v>
      </c>
      <c r="Q1165" s="75">
        <v>45726.599872685183</v>
      </c>
      <c r="R1165">
        <v>1</v>
      </c>
      <c r="S1165">
        <v>1</v>
      </c>
      <c r="T1165">
        <v>4</v>
      </c>
      <c r="V1165" s="75">
        <v>45821.787344135802</v>
      </c>
      <c r="W1165" s="75">
        <v>45821.787344135802</v>
      </c>
    </row>
    <row r="1166" spans="1:23" x14ac:dyDescent="0.35">
      <c r="A1166">
        <v>2024</v>
      </c>
      <c r="B1166" t="s">
        <v>2512</v>
      </c>
      <c r="C1166" t="s">
        <v>2513</v>
      </c>
      <c r="D1166" t="s">
        <v>40</v>
      </c>
      <c r="E1166" t="s">
        <v>173</v>
      </c>
      <c r="F1166" t="s">
        <v>173</v>
      </c>
      <c r="G1166">
        <v>53</v>
      </c>
      <c r="H1166">
        <v>643</v>
      </c>
      <c r="I1166">
        <v>11088</v>
      </c>
      <c r="J1166">
        <v>2108</v>
      </c>
      <c r="K1166">
        <v>8784760</v>
      </c>
      <c r="L1166">
        <v>2076211</v>
      </c>
      <c r="M1166">
        <v>0</v>
      </c>
      <c r="N1166">
        <v>0</v>
      </c>
      <c r="O1166">
        <v>741750</v>
      </c>
      <c r="P1166">
        <v>11602721</v>
      </c>
      <c r="Q1166" s="75">
        <v>45747.61209490741</v>
      </c>
      <c r="R1166">
        <v>1</v>
      </c>
      <c r="S1166">
        <v>1</v>
      </c>
      <c r="T1166">
        <v>4</v>
      </c>
      <c r="V1166" s="75">
        <v>45821.787344135802</v>
      </c>
      <c r="W1166" s="75">
        <v>45821.787344135802</v>
      </c>
    </row>
    <row r="1167" spans="1:23" x14ac:dyDescent="0.35">
      <c r="A1167">
        <v>2024</v>
      </c>
      <c r="B1167" t="s">
        <v>2514</v>
      </c>
      <c r="C1167" t="s">
        <v>2515</v>
      </c>
      <c r="D1167" t="s">
        <v>40</v>
      </c>
      <c r="E1167" t="s">
        <v>173</v>
      </c>
      <c r="F1167" t="s">
        <v>173</v>
      </c>
      <c r="G1167">
        <v>212</v>
      </c>
      <c r="H1167">
        <v>332.25</v>
      </c>
      <c r="I1167">
        <v>22646</v>
      </c>
      <c r="J1167">
        <v>16763</v>
      </c>
      <c r="K1167">
        <v>206669</v>
      </c>
      <c r="L1167">
        <v>1348217</v>
      </c>
      <c r="M1167">
        <v>0</v>
      </c>
      <c r="N1167">
        <v>0</v>
      </c>
      <c r="O1167">
        <v>15000</v>
      </c>
      <c r="P1167">
        <v>1569886</v>
      </c>
      <c r="Q1167" s="75">
        <v>45746.946076388886</v>
      </c>
      <c r="R1167">
        <v>1</v>
      </c>
      <c r="S1167">
        <v>1</v>
      </c>
      <c r="T1167">
        <v>4</v>
      </c>
      <c r="V1167" s="75">
        <v>45821.787344135802</v>
      </c>
      <c r="W1167" s="75">
        <v>45821.787344135802</v>
      </c>
    </row>
    <row r="1168" spans="1:23" x14ac:dyDescent="0.35">
      <c r="A1168">
        <v>2024</v>
      </c>
      <c r="B1168" t="s">
        <v>2516</v>
      </c>
      <c r="C1168" t="s">
        <v>2517</v>
      </c>
      <c r="D1168" t="s">
        <v>40</v>
      </c>
      <c r="E1168" t="s">
        <v>173</v>
      </c>
      <c r="F1168" t="s">
        <v>173</v>
      </c>
      <c r="G1168">
        <v>10</v>
      </c>
      <c r="H1168">
        <v>47</v>
      </c>
      <c r="I1168">
        <v>1219</v>
      </c>
      <c r="J1168">
        <v>0</v>
      </c>
      <c r="K1168">
        <v>1328120</v>
      </c>
      <c r="L1168">
        <v>823577</v>
      </c>
      <c r="M1168">
        <v>0</v>
      </c>
      <c r="N1168">
        <v>0</v>
      </c>
      <c r="O1168">
        <v>135000</v>
      </c>
      <c r="P1168">
        <v>2286697</v>
      </c>
      <c r="Q1168" s="75">
        <v>45743.876516203702</v>
      </c>
      <c r="R1168">
        <v>1</v>
      </c>
      <c r="S1168">
        <v>0</v>
      </c>
      <c r="T1168">
        <v>4</v>
      </c>
      <c r="V1168" s="75">
        <v>45821.787344135802</v>
      </c>
      <c r="W1168" s="75">
        <v>45821.787344135802</v>
      </c>
    </row>
    <row r="1169" spans="1:23" x14ac:dyDescent="0.35">
      <c r="A1169">
        <v>2024</v>
      </c>
      <c r="B1169" t="s">
        <v>2518</v>
      </c>
      <c r="C1169" t="s">
        <v>2519</v>
      </c>
      <c r="D1169" t="s">
        <v>40</v>
      </c>
      <c r="E1169" t="s">
        <v>173</v>
      </c>
      <c r="F1169" t="s">
        <v>173</v>
      </c>
      <c r="G1169">
        <v>29</v>
      </c>
      <c r="H1169">
        <v>57.75</v>
      </c>
      <c r="I1169">
        <v>757</v>
      </c>
      <c r="J1169">
        <v>1452</v>
      </c>
      <c r="K1169">
        <v>0</v>
      </c>
      <c r="L1169">
        <v>173180</v>
      </c>
      <c r="M1169">
        <v>0</v>
      </c>
      <c r="N1169">
        <v>0</v>
      </c>
      <c r="O1169">
        <v>172500</v>
      </c>
      <c r="P1169">
        <v>345680</v>
      </c>
      <c r="Q1169" s="75">
        <v>45747.704571759263</v>
      </c>
      <c r="R1169">
        <v>1</v>
      </c>
      <c r="S1169">
        <v>0</v>
      </c>
      <c r="T1169">
        <v>4</v>
      </c>
      <c r="V1169" s="75">
        <v>45821.787344135802</v>
      </c>
      <c r="W1169" s="75">
        <v>45821.787344135802</v>
      </c>
    </row>
    <row r="1170" spans="1:23" x14ac:dyDescent="0.35">
      <c r="A1170">
        <v>2024</v>
      </c>
      <c r="B1170" t="s">
        <v>2520</v>
      </c>
      <c r="C1170" t="s">
        <v>2521</v>
      </c>
      <c r="D1170" t="s">
        <v>40</v>
      </c>
      <c r="E1170" t="s">
        <v>173</v>
      </c>
      <c r="F1170" t="s">
        <v>173</v>
      </c>
      <c r="G1170">
        <v>44</v>
      </c>
      <c r="H1170">
        <v>117.75</v>
      </c>
      <c r="I1170">
        <v>8048</v>
      </c>
      <c r="J1170">
        <v>44</v>
      </c>
      <c r="K1170">
        <v>3302000</v>
      </c>
      <c r="L1170">
        <v>4669000</v>
      </c>
      <c r="M1170">
        <v>0</v>
      </c>
      <c r="N1170">
        <v>0</v>
      </c>
      <c r="O1170">
        <v>519927.98</v>
      </c>
      <c r="P1170">
        <v>8490927.9800000004</v>
      </c>
      <c r="Q1170" s="75">
        <v>45737.773506944446</v>
      </c>
      <c r="R1170">
        <v>1</v>
      </c>
      <c r="S1170">
        <v>0</v>
      </c>
      <c r="T1170">
        <v>4</v>
      </c>
      <c r="V1170" s="75">
        <v>45821.787344135802</v>
      </c>
      <c r="W1170" s="75">
        <v>45821.787344135802</v>
      </c>
    </row>
    <row r="1171" spans="1:23" x14ac:dyDescent="0.35">
      <c r="A1171">
        <v>2024</v>
      </c>
      <c r="B1171" t="s">
        <v>2522</v>
      </c>
      <c r="C1171" t="s">
        <v>2523</v>
      </c>
      <c r="D1171" t="s">
        <v>40</v>
      </c>
      <c r="E1171" t="s">
        <v>173</v>
      </c>
      <c r="F1171" t="s">
        <v>173</v>
      </c>
      <c r="G1171">
        <v>4</v>
      </c>
      <c r="H1171">
        <v>74</v>
      </c>
      <c r="I1171">
        <v>612</v>
      </c>
      <c r="J1171">
        <v>246</v>
      </c>
      <c r="K1171">
        <v>129097</v>
      </c>
      <c r="L1171">
        <v>289377</v>
      </c>
      <c r="M1171">
        <v>0</v>
      </c>
      <c r="N1171">
        <v>0</v>
      </c>
      <c r="O1171">
        <v>1000</v>
      </c>
      <c r="P1171">
        <v>419474</v>
      </c>
      <c r="Q1171" s="75">
        <v>45727.655451388891</v>
      </c>
      <c r="R1171">
        <v>1</v>
      </c>
      <c r="S1171">
        <v>1</v>
      </c>
      <c r="T1171">
        <v>4</v>
      </c>
      <c r="V1171" s="75">
        <v>45821.787344135802</v>
      </c>
      <c r="W1171" s="75">
        <v>45821.787344135802</v>
      </c>
    </row>
    <row r="1172" spans="1:23" x14ac:dyDescent="0.35">
      <c r="A1172">
        <v>2024</v>
      </c>
      <c r="B1172" t="s">
        <v>2524</v>
      </c>
      <c r="C1172" t="s">
        <v>2525</v>
      </c>
      <c r="D1172" t="s">
        <v>40</v>
      </c>
      <c r="E1172" t="s">
        <v>173</v>
      </c>
      <c r="F1172" t="s">
        <v>173</v>
      </c>
      <c r="G1172">
        <v>43</v>
      </c>
      <c r="H1172">
        <v>301</v>
      </c>
      <c r="I1172">
        <v>636</v>
      </c>
      <c r="J1172">
        <v>0</v>
      </c>
      <c r="K1172">
        <v>157440</v>
      </c>
      <c r="L1172">
        <v>886630.5</v>
      </c>
      <c r="M1172">
        <v>0</v>
      </c>
      <c r="N1172">
        <v>0</v>
      </c>
      <c r="O1172">
        <v>155500</v>
      </c>
      <c r="P1172">
        <v>1199570.5</v>
      </c>
      <c r="Q1172" s="75">
        <v>45736.836539351854</v>
      </c>
      <c r="R1172">
        <v>1</v>
      </c>
      <c r="S1172">
        <v>1</v>
      </c>
      <c r="T1172">
        <v>4</v>
      </c>
      <c r="V1172" s="75">
        <v>45821.787344135802</v>
      </c>
      <c r="W1172" s="75">
        <v>45821.787344135802</v>
      </c>
    </row>
    <row r="1173" spans="1:23" x14ac:dyDescent="0.35">
      <c r="A1173">
        <v>2024</v>
      </c>
      <c r="B1173" t="s">
        <v>2526</v>
      </c>
      <c r="C1173" t="s">
        <v>2527</v>
      </c>
      <c r="D1173" t="s">
        <v>40</v>
      </c>
      <c r="E1173" t="s">
        <v>173</v>
      </c>
      <c r="F1173" t="s">
        <v>173</v>
      </c>
      <c r="G1173">
        <v>3</v>
      </c>
      <c r="H1173">
        <v>29</v>
      </c>
      <c r="I1173">
        <v>71</v>
      </c>
      <c r="J1173">
        <v>0</v>
      </c>
      <c r="K1173">
        <v>33500</v>
      </c>
      <c r="L1173">
        <v>58228</v>
      </c>
      <c r="M1173">
        <v>0</v>
      </c>
      <c r="N1173">
        <v>0</v>
      </c>
      <c r="O1173">
        <v>33500</v>
      </c>
      <c r="P1173">
        <v>125228</v>
      </c>
      <c r="Q1173" s="75">
        <v>45733.967928240738</v>
      </c>
      <c r="R1173">
        <v>1</v>
      </c>
      <c r="S1173">
        <v>1</v>
      </c>
      <c r="T1173">
        <v>4</v>
      </c>
      <c r="V1173" s="75">
        <v>45821.787344135802</v>
      </c>
      <c r="W1173" s="75">
        <v>45821.787344135802</v>
      </c>
    </row>
    <row r="1174" spans="1:23" x14ac:dyDescent="0.35">
      <c r="A1174">
        <v>2024</v>
      </c>
      <c r="B1174" t="s">
        <v>2528</v>
      </c>
      <c r="C1174" t="s">
        <v>2529</v>
      </c>
      <c r="D1174" t="s">
        <v>40</v>
      </c>
      <c r="E1174" t="s">
        <v>173</v>
      </c>
      <c r="F1174" t="s">
        <v>173</v>
      </c>
      <c r="G1174">
        <v>26</v>
      </c>
      <c r="H1174">
        <v>249.75</v>
      </c>
      <c r="I1174">
        <v>5483</v>
      </c>
      <c r="J1174">
        <v>189</v>
      </c>
      <c r="K1174">
        <v>223600</v>
      </c>
      <c r="L1174">
        <v>1246202</v>
      </c>
      <c r="M1174">
        <v>0</v>
      </c>
      <c r="N1174">
        <v>0</v>
      </c>
      <c r="O1174">
        <v>689100</v>
      </c>
      <c r="P1174">
        <v>2158902</v>
      </c>
      <c r="Q1174" s="75">
        <v>45747.980208333334</v>
      </c>
      <c r="R1174">
        <v>1</v>
      </c>
      <c r="S1174">
        <v>1</v>
      </c>
      <c r="T1174">
        <v>4</v>
      </c>
      <c r="V1174" s="75">
        <v>45821.787344135802</v>
      </c>
      <c r="W1174" s="75">
        <v>45821.787344135802</v>
      </c>
    </row>
    <row r="1175" spans="1:23" x14ac:dyDescent="0.35">
      <c r="A1175">
        <v>2024</v>
      </c>
      <c r="B1175" t="s">
        <v>2530</v>
      </c>
      <c r="C1175" t="s">
        <v>2531</v>
      </c>
      <c r="D1175" t="s">
        <v>40</v>
      </c>
      <c r="E1175" t="s">
        <v>173</v>
      </c>
      <c r="F1175" t="s">
        <v>173</v>
      </c>
      <c r="G1175">
        <v>8</v>
      </c>
      <c r="H1175">
        <v>98.25</v>
      </c>
      <c r="I1175">
        <v>1005</v>
      </c>
      <c r="J1175">
        <v>1970</v>
      </c>
      <c r="K1175">
        <v>41000</v>
      </c>
      <c r="L1175">
        <v>47250</v>
      </c>
      <c r="M1175">
        <v>0</v>
      </c>
      <c r="N1175">
        <v>0</v>
      </c>
      <c r="O1175">
        <v>70000</v>
      </c>
      <c r="P1175">
        <v>158250</v>
      </c>
      <c r="Q1175" s="75">
        <v>45708.655046296299</v>
      </c>
      <c r="R1175">
        <v>1</v>
      </c>
      <c r="S1175">
        <v>0</v>
      </c>
      <c r="T1175">
        <v>4</v>
      </c>
      <c r="V1175" s="75">
        <v>45821.787344135802</v>
      </c>
      <c r="W1175" s="75">
        <v>45821.787344135802</v>
      </c>
    </row>
    <row r="1176" spans="1:23" x14ac:dyDescent="0.35">
      <c r="A1176">
        <v>2024</v>
      </c>
      <c r="B1176" t="s">
        <v>2532</v>
      </c>
      <c r="C1176" t="s">
        <v>238</v>
      </c>
      <c r="D1176" t="s">
        <v>40</v>
      </c>
      <c r="E1176" t="s">
        <v>173</v>
      </c>
      <c r="F1176" t="s">
        <v>173</v>
      </c>
      <c r="G1176">
        <v>296</v>
      </c>
      <c r="H1176">
        <v>482.5</v>
      </c>
      <c r="I1176">
        <v>206412</v>
      </c>
      <c r="J1176">
        <v>100949</v>
      </c>
      <c r="K1176">
        <v>53126628.530000001</v>
      </c>
      <c r="L1176">
        <v>47142722.289999999</v>
      </c>
      <c r="M1176">
        <v>0</v>
      </c>
      <c r="N1176">
        <v>0</v>
      </c>
      <c r="O1176">
        <v>1565000</v>
      </c>
      <c r="P1176">
        <v>101834350.81999999</v>
      </c>
      <c r="Q1176" s="75">
        <v>45713.676168981481</v>
      </c>
      <c r="R1176">
        <v>1</v>
      </c>
      <c r="S1176">
        <v>0</v>
      </c>
      <c r="T1176">
        <v>4</v>
      </c>
      <c r="V1176" s="75">
        <v>45821.787344135802</v>
      </c>
      <c r="W1176" s="75">
        <v>45821.787344135802</v>
      </c>
    </row>
    <row r="1177" spans="1:23" x14ac:dyDescent="0.35">
      <c r="A1177">
        <v>2024</v>
      </c>
      <c r="B1177" t="s">
        <v>2533</v>
      </c>
      <c r="C1177" t="s">
        <v>2534</v>
      </c>
      <c r="D1177" t="s">
        <v>40</v>
      </c>
      <c r="E1177" t="s">
        <v>121</v>
      </c>
      <c r="F1177" t="s">
        <v>126</v>
      </c>
      <c r="G1177">
        <v>25</v>
      </c>
      <c r="H1177">
        <v>136.5</v>
      </c>
      <c r="I1177">
        <v>1038</v>
      </c>
      <c r="J1177">
        <v>2561</v>
      </c>
      <c r="K1177">
        <v>20000</v>
      </c>
      <c r="L1177">
        <v>803783</v>
      </c>
      <c r="M1177">
        <v>142878</v>
      </c>
      <c r="N1177">
        <v>0</v>
      </c>
      <c r="O1177">
        <v>20000</v>
      </c>
      <c r="P1177">
        <v>986661</v>
      </c>
      <c r="Q1177" s="75">
        <v>45747.925995370373</v>
      </c>
      <c r="R1177">
        <v>1</v>
      </c>
      <c r="S1177">
        <v>0</v>
      </c>
      <c r="T1177">
        <v>4</v>
      </c>
      <c r="U1177">
        <v>4</v>
      </c>
      <c r="V1177" s="75">
        <v>45821.787344135802</v>
      </c>
      <c r="W1177" s="75">
        <v>45821.787344135802</v>
      </c>
    </row>
    <row r="1178" spans="1:23" x14ac:dyDescent="0.35">
      <c r="A1178">
        <v>2024</v>
      </c>
      <c r="B1178" t="s">
        <v>2535</v>
      </c>
      <c r="C1178" t="s">
        <v>2536</v>
      </c>
      <c r="D1178" t="s">
        <v>38</v>
      </c>
      <c r="E1178" t="s">
        <v>250</v>
      </c>
      <c r="F1178" t="s">
        <v>170</v>
      </c>
      <c r="G1178">
        <v>17</v>
      </c>
      <c r="H1178">
        <v>11</v>
      </c>
      <c r="I1178">
        <v>21</v>
      </c>
      <c r="J1178">
        <v>384</v>
      </c>
      <c r="K1178">
        <v>0</v>
      </c>
      <c r="L1178">
        <v>0</v>
      </c>
      <c r="M1178">
        <v>1000</v>
      </c>
      <c r="N1178">
        <v>0</v>
      </c>
      <c r="O1178">
        <v>0</v>
      </c>
      <c r="P1178">
        <v>1000</v>
      </c>
      <c r="Q1178" s="75">
        <v>45736.275821759256</v>
      </c>
      <c r="R1178">
        <v>0</v>
      </c>
      <c r="S1178">
        <v>0</v>
      </c>
      <c r="T1178">
        <v>2</v>
      </c>
      <c r="V1178" s="75">
        <v>45821.787344135802</v>
      </c>
      <c r="W1178" s="75">
        <v>45821.787344135802</v>
      </c>
    </row>
    <row r="1179" spans="1:23" x14ac:dyDescent="0.35">
      <c r="A1179">
        <v>2024</v>
      </c>
      <c r="B1179" t="s">
        <v>2537</v>
      </c>
      <c r="C1179" t="s">
        <v>2538</v>
      </c>
      <c r="D1179" t="s">
        <v>39</v>
      </c>
      <c r="E1179" t="s">
        <v>173</v>
      </c>
      <c r="F1179" t="s">
        <v>173</v>
      </c>
      <c r="G1179">
        <v>184</v>
      </c>
      <c r="H1179">
        <v>1198.25</v>
      </c>
      <c r="I1179">
        <v>14995</v>
      </c>
      <c r="J1179">
        <v>9949</v>
      </c>
      <c r="K1179">
        <v>29000</v>
      </c>
      <c r="L1179">
        <v>174497.5</v>
      </c>
      <c r="M1179">
        <v>27784.87</v>
      </c>
      <c r="N1179">
        <v>0</v>
      </c>
      <c r="O1179">
        <v>0</v>
      </c>
      <c r="P1179">
        <v>231282.37</v>
      </c>
      <c r="Q1179" s="75">
        <v>45729.900011574071</v>
      </c>
      <c r="R1179">
        <v>0</v>
      </c>
      <c r="S1179">
        <v>1</v>
      </c>
      <c r="T1179">
        <v>3</v>
      </c>
      <c r="V1179" s="75">
        <v>45821.787344135802</v>
      </c>
      <c r="W1179" s="75">
        <v>45821.787344135802</v>
      </c>
    </row>
    <row r="1180" spans="1:23" x14ac:dyDescent="0.35">
      <c r="A1180">
        <v>2024</v>
      </c>
      <c r="B1180" t="s">
        <v>2539</v>
      </c>
      <c r="C1180" t="s">
        <v>2540</v>
      </c>
      <c r="D1180" t="s">
        <v>39</v>
      </c>
      <c r="E1180" t="s">
        <v>173</v>
      </c>
      <c r="F1180" t="s">
        <v>173</v>
      </c>
      <c r="G1180">
        <v>60</v>
      </c>
      <c r="H1180">
        <v>249</v>
      </c>
      <c r="I1180">
        <v>4494</v>
      </c>
      <c r="J1180">
        <v>5572</v>
      </c>
      <c r="K1180">
        <v>284500</v>
      </c>
      <c r="L1180">
        <v>572400</v>
      </c>
      <c r="M1180">
        <v>1700</v>
      </c>
      <c r="N1180">
        <v>0</v>
      </c>
      <c r="O1180">
        <v>12500</v>
      </c>
      <c r="P1180">
        <v>871100</v>
      </c>
      <c r="Q1180" s="75">
        <v>45700.898761574077</v>
      </c>
      <c r="R1180">
        <v>1</v>
      </c>
      <c r="S1180">
        <v>1</v>
      </c>
      <c r="T1180">
        <v>3</v>
      </c>
      <c r="V1180" s="75">
        <v>45821.787344135802</v>
      </c>
      <c r="W1180" s="75">
        <v>45821.787344135802</v>
      </c>
    </row>
    <row r="1181" spans="1:23" x14ac:dyDescent="0.35">
      <c r="A1181">
        <v>2024</v>
      </c>
      <c r="B1181" t="s">
        <v>2541</v>
      </c>
      <c r="C1181" t="s">
        <v>2542</v>
      </c>
      <c r="D1181" t="s">
        <v>38</v>
      </c>
      <c r="E1181" t="s">
        <v>518</v>
      </c>
      <c r="F1181" t="s">
        <v>170</v>
      </c>
      <c r="G1181">
        <v>199</v>
      </c>
      <c r="H1181">
        <v>616.75</v>
      </c>
      <c r="I1181">
        <v>4492</v>
      </c>
      <c r="J1181">
        <v>2174</v>
      </c>
      <c r="K1181">
        <v>161550</v>
      </c>
      <c r="L1181">
        <v>631304</v>
      </c>
      <c r="M1181">
        <v>80000</v>
      </c>
      <c r="N1181">
        <v>0</v>
      </c>
      <c r="O1181">
        <v>0</v>
      </c>
      <c r="P1181">
        <v>872854</v>
      </c>
      <c r="Q1181" s="75">
        <v>45721.649340277778</v>
      </c>
      <c r="R1181">
        <v>0</v>
      </c>
      <c r="S1181">
        <v>1</v>
      </c>
      <c r="T1181">
        <v>2</v>
      </c>
      <c r="V1181" s="75">
        <v>45821.787344135802</v>
      </c>
      <c r="W1181" s="75">
        <v>45821.787344135802</v>
      </c>
    </row>
    <row r="1182" spans="1:23" x14ac:dyDescent="0.35">
      <c r="A1182">
        <v>2024</v>
      </c>
      <c r="B1182" t="s">
        <v>2543</v>
      </c>
      <c r="C1182" t="s">
        <v>2544</v>
      </c>
      <c r="D1182" t="s">
        <v>39</v>
      </c>
      <c r="E1182" t="s">
        <v>173</v>
      </c>
      <c r="F1182" t="s">
        <v>173</v>
      </c>
      <c r="G1182">
        <v>188</v>
      </c>
      <c r="H1182">
        <v>2161.75</v>
      </c>
      <c r="I1182">
        <v>20406</v>
      </c>
      <c r="J1182">
        <v>16485</v>
      </c>
      <c r="K1182">
        <v>599224</v>
      </c>
      <c r="L1182">
        <v>419939</v>
      </c>
      <c r="M1182">
        <v>21498</v>
      </c>
      <c r="N1182">
        <v>0</v>
      </c>
      <c r="O1182">
        <v>11500</v>
      </c>
      <c r="P1182">
        <v>1052161</v>
      </c>
      <c r="Q1182" s="75">
        <v>45747.770983796298</v>
      </c>
      <c r="R1182">
        <v>1</v>
      </c>
      <c r="S1182">
        <v>1</v>
      </c>
      <c r="T1182">
        <v>3</v>
      </c>
      <c r="V1182" s="75">
        <v>45821.787344135802</v>
      </c>
      <c r="W1182" s="75">
        <v>45821.787344135802</v>
      </c>
    </row>
    <row r="1183" spans="1:23" x14ac:dyDescent="0.35">
      <c r="A1183">
        <v>2024</v>
      </c>
      <c r="B1183" t="s">
        <v>2545</v>
      </c>
      <c r="C1183" t="s">
        <v>2546</v>
      </c>
      <c r="D1183" t="s">
        <v>37</v>
      </c>
      <c r="E1183" t="s">
        <v>173</v>
      </c>
      <c r="F1183" t="s">
        <v>173</v>
      </c>
      <c r="G1183">
        <v>68</v>
      </c>
      <c r="H1183">
        <v>213.25</v>
      </c>
      <c r="I1183">
        <v>20</v>
      </c>
      <c r="J1183">
        <v>36</v>
      </c>
      <c r="K1183">
        <v>0</v>
      </c>
      <c r="L1183">
        <v>0</v>
      </c>
      <c r="M1183">
        <v>103650</v>
      </c>
      <c r="N1183">
        <v>0</v>
      </c>
      <c r="O1183">
        <v>0</v>
      </c>
      <c r="P1183">
        <v>103650</v>
      </c>
      <c r="Q1183" s="75">
        <v>45736.63994212963</v>
      </c>
      <c r="R1183">
        <v>0</v>
      </c>
      <c r="S1183">
        <v>0</v>
      </c>
      <c r="T1183">
        <v>6</v>
      </c>
      <c r="V1183" s="75">
        <v>45821.787344135802</v>
      </c>
      <c r="W1183" s="75">
        <v>45821.787344135802</v>
      </c>
    </row>
    <row r="1184" spans="1:23" x14ac:dyDescent="0.35">
      <c r="A1184">
        <v>2024</v>
      </c>
      <c r="B1184" t="s">
        <v>2547</v>
      </c>
      <c r="C1184" t="s">
        <v>2548</v>
      </c>
      <c r="D1184" t="s">
        <v>38</v>
      </c>
      <c r="E1184" t="s">
        <v>189</v>
      </c>
      <c r="F1184" t="s">
        <v>170</v>
      </c>
      <c r="G1184">
        <v>91</v>
      </c>
      <c r="H1184">
        <v>443.5</v>
      </c>
      <c r="I1184">
        <v>623</v>
      </c>
      <c r="J1184">
        <v>2249</v>
      </c>
      <c r="K1184">
        <v>0</v>
      </c>
      <c r="L1184">
        <v>0</v>
      </c>
      <c r="M1184">
        <v>300</v>
      </c>
      <c r="N1184">
        <v>0</v>
      </c>
      <c r="O1184">
        <v>0</v>
      </c>
      <c r="P1184">
        <v>300</v>
      </c>
      <c r="Q1184" s="75">
        <v>45691.650613425925</v>
      </c>
      <c r="R1184">
        <v>0</v>
      </c>
      <c r="S1184">
        <v>0</v>
      </c>
      <c r="T1184">
        <v>2</v>
      </c>
      <c r="V1184" s="75">
        <v>45821.787344135802</v>
      </c>
      <c r="W1184" s="75">
        <v>45821.787344135802</v>
      </c>
    </row>
    <row r="1185" spans="1:23" x14ac:dyDescent="0.35">
      <c r="A1185">
        <v>2024</v>
      </c>
      <c r="B1185" t="s">
        <v>2549</v>
      </c>
      <c r="C1185" t="s">
        <v>2550</v>
      </c>
      <c r="D1185" t="s">
        <v>38</v>
      </c>
      <c r="E1185" t="s">
        <v>250</v>
      </c>
      <c r="F1185" t="s">
        <v>170</v>
      </c>
      <c r="G1185">
        <v>36</v>
      </c>
      <c r="H1185">
        <v>503</v>
      </c>
      <c r="I1185">
        <v>3052</v>
      </c>
      <c r="J1185">
        <v>6142</v>
      </c>
      <c r="K1185">
        <v>9000</v>
      </c>
      <c r="L1185">
        <v>152334</v>
      </c>
      <c r="M1185">
        <v>70000</v>
      </c>
      <c r="N1185">
        <v>0</v>
      </c>
      <c r="O1185">
        <v>0</v>
      </c>
      <c r="P1185">
        <v>231334</v>
      </c>
      <c r="Q1185" s="75">
        <v>45729.518217592595</v>
      </c>
      <c r="R1185">
        <v>1</v>
      </c>
      <c r="S1185">
        <v>1</v>
      </c>
      <c r="T1185">
        <v>2</v>
      </c>
      <c r="V1185" s="75">
        <v>45821.787344135802</v>
      </c>
      <c r="W1185" s="75">
        <v>45821.787344135802</v>
      </c>
    </row>
    <row r="1186" spans="1:23" x14ac:dyDescent="0.35">
      <c r="A1186">
        <v>2024</v>
      </c>
      <c r="B1186" t="s">
        <v>2551</v>
      </c>
      <c r="C1186" t="s">
        <v>2552</v>
      </c>
      <c r="D1186" t="s">
        <v>40</v>
      </c>
      <c r="E1186" t="s">
        <v>173</v>
      </c>
      <c r="F1186" t="s">
        <v>173</v>
      </c>
      <c r="G1186">
        <v>25</v>
      </c>
      <c r="H1186">
        <v>403.75</v>
      </c>
      <c r="I1186">
        <v>7810</v>
      </c>
      <c r="J1186">
        <v>3866</v>
      </c>
      <c r="K1186">
        <v>6966963</v>
      </c>
      <c r="L1186">
        <v>10037285</v>
      </c>
      <c r="M1186">
        <v>36093.56</v>
      </c>
      <c r="N1186">
        <v>0</v>
      </c>
      <c r="O1186">
        <v>180000</v>
      </c>
      <c r="P1186">
        <v>17220341.559999999</v>
      </c>
      <c r="Q1186" s="75">
        <v>45712.831388888888</v>
      </c>
      <c r="R1186">
        <v>1</v>
      </c>
      <c r="S1186">
        <v>0</v>
      </c>
      <c r="T1186">
        <v>4</v>
      </c>
      <c r="V1186" s="75">
        <v>45821.787344135802</v>
      </c>
      <c r="W1186" s="75">
        <v>45821.787344135802</v>
      </c>
    </row>
    <row r="1187" spans="1:23" x14ac:dyDescent="0.35">
      <c r="A1187">
        <v>2024</v>
      </c>
      <c r="B1187" t="s">
        <v>2553</v>
      </c>
      <c r="C1187" t="s">
        <v>2554</v>
      </c>
      <c r="D1187" t="s">
        <v>37</v>
      </c>
      <c r="E1187" t="s">
        <v>173</v>
      </c>
      <c r="F1187" t="s">
        <v>173</v>
      </c>
      <c r="G1187">
        <v>129</v>
      </c>
      <c r="H1187">
        <v>1418.5</v>
      </c>
      <c r="I1187">
        <v>6082</v>
      </c>
      <c r="J1187">
        <v>5206</v>
      </c>
      <c r="K1187">
        <v>92507</v>
      </c>
      <c r="L1187">
        <v>4551439.45</v>
      </c>
      <c r="M1187">
        <v>20000</v>
      </c>
      <c r="N1187">
        <v>0</v>
      </c>
      <c r="O1187">
        <v>71500</v>
      </c>
      <c r="P1187">
        <v>4735446.45</v>
      </c>
      <c r="Q1187" s="75">
        <v>45716.884236111109</v>
      </c>
      <c r="R1187">
        <v>1</v>
      </c>
      <c r="S1187">
        <v>1</v>
      </c>
      <c r="T1187">
        <v>1</v>
      </c>
      <c r="V1187" s="75">
        <v>45821.787344135802</v>
      </c>
      <c r="W1187" s="75">
        <v>45821.787344135802</v>
      </c>
    </row>
    <row r="1188" spans="1:23" x14ac:dyDescent="0.35">
      <c r="A1188">
        <v>2024</v>
      </c>
      <c r="B1188" t="s">
        <v>2555</v>
      </c>
      <c r="C1188" t="s">
        <v>2556</v>
      </c>
      <c r="D1188" t="s">
        <v>37</v>
      </c>
      <c r="E1188" t="s">
        <v>173</v>
      </c>
      <c r="F1188" t="s">
        <v>173</v>
      </c>
      <c r="G1188">
        <v>1</v>
      </c>
      <c r="H1188">
        <v>34</v>
      </c>
      <c r="I1188">
        <v>87</v>
      </c>
      <c r="J1188">
        <v>237</v>
      </c>
      <c r="K1188">
        <v>0</v>
      </c>
      <c r="L1188">
        <v>262425</v>
      </c>
      <c r="M1188">
        <v>3</v>
      </c>
      <c r="N1188">
        <v>0</v>
      </c>
      <c r="O1188">
        <v>0</v>
      </c>
      <c r="P1188">
        <v>262428</v>
      </c>
      <c r="Q1188" s="75">
        <v>45684.865127314813</v>
      </c>
      <c r="R1188">
        <v>0</v>
      </c>
      <c r="S1188">
        <v>0</v>
      </c>
      <c r="T1188">
        <v>1</v>
      </c>
      <c r="V1188" s="75">
        <v>45821.787344135802</v>
      </c>
      <c r="W1188" s="75">
        <v>45821.787344135802</v>
      </c>
    </row>
    <row r="1189" spans="1:23" x14ac:dyDescent="0.35">
      <c r="A1189">
        <v>2024</v>
      </c>
      <c r="B1189" t="s">
        <v>2557</v>
      </c>
      <c r="C1189" t="s">
        <v>2558</v>
      </c>
      <c r="D1189" t="s">
        <v>39</v>
      </c>
      <c r="E1189" t="s">
        <v>173</v>
      </c>
      <c r="F1189" t="s">
        <v>173</v>
      </c>
      <c r="G1189">
        <v>106</v>
      </c>
      <c r="H1189">
        <v>2611</v>
      </c>
      <c r="I1189">
        <v>14126</v>
      </c>
      <c r="J1189">
        <v>13655</v>
      </c>
      <c r="K1189">
        <v>51625</v>
      </c>
      <c r="L1189">
        <v>100734.75</v>
      </c>
      <c r="M1189">
        <v>1950475.77</v>
      </c>
      <c r="N1189">
        <v>0</v>
      </c>
      <c r="O1189">
        <v>4450</v>
      </c>
      <c r="P1189">
        <v>2107285.52</v>
      </c>
      <c r="Q1189" s="75">
        <v>45747.525949074072</v>
      </c>
      <c r="R1189">
        <v>1</v>
      </c>
      <c r="S1189">
        <v>1</v>
      </c>
      <c r="T1189">
        <v>3</v>
      </c>
      <c r="V1189" s="75">
        <v>45821.787344135802</v>
      </c>
      <c r="W1189" s="75">
        <v>45821.787344135802</v>
      </c>
    </row>
    <row r="1190" spans="1:23" x14ac:dyDescent="0.35">
      <c r="A1190">
        <v>2024</v>
      </c>
      <c r="B1190" t="s">
        <v>2559</v>
      </c>
      <c r="C1190" t="s">
        <v>2560</v>
      </c>
      <c r="D1190" t="s">
        <v>37</v>
      </c>
      <c r="E1190" t="s">
        <v>121</v>
      </c>
      <c r="F1190" t="s">
        <v>126</v>
      </c>
      <c r="G1190">
        <v>174</v>
      </c>
      <c r="H1190">
        <v>266</v>
      </c>
      <c r="I1190">
        <v>10434</v>
      </c>
      <c r="J1190">
        <v>81126</v>
      </c>
      <c r="K1190">
        <v>565400</v>
      </c>
      <c r="L1190">
        <v>621434</v>
      </c>
      <c r="M1190">
        <v>38650</v>
      </c>
      <c r="N1190">
        <v>0</v>
      </c>
      <c r="O1190">
        <v>2313899.8199999998</v>
      </c>
      <c r="P1190">
        <v>3539383.82</v>
      </c>
      <c r="Q1190" s="75">
        <v>45727.804456018515</v>
      </c>
      <c r="R1190">
        <v>1</v>
      </c>
      <c r="S1190">
        <v>1</v>
      </c>
      <c r="T1190">
        <v>6</v>
      </c>
      <c r="U1190">
        <v>6</v>
      </c>
      <c r="V1190" s="75">
        <v>45821.787344135802</v>
      </c>
      <c r="W1190" s="75">
        <v>45821.787344135802</v>
      </c>
    </row>
    <row r="1191" spans="1:23" x14ac:dyDescent="0.35">
      <c r="A1191">
        <v>2024</v>
      </c>
      <c r="B1191" t="s">
        <v>2561</v>
      </c>
      <c r="C1191" t="s">
        <v>2562</v>
      </c>
      <c r="D1191" t="s">
        <v>38</v>
      </c>
      <c r="E1191" t="s">
        <v>121</v>
      </c>
      <c r="F1191" t="s">
        <v>126</v>
      </c>
      <c r="G1191">
        <v>269</v>
      </c>
      <c r="H1191">
        <v>87</v>
      </c>
      <c r="I1191">
        <v>537</v>
      </c>
      <c r="J1191">
        <v>4891</v>
      </c>
      <c r="K1191">
        <v>0</v>
      </c>
      <c r="L1191">
        <v>0</v>
      </c>
      <c r="M1191">
        <v>22400</v>
      </c>
      <c r="N1191">
        <v>0</v>
      </c>
      <c r="O1191">
        <v>0</v>
      </c>
      <c r="P1191">
        <v>22400</v>
      </c>
      <c r="Q1191" s="75">
        <v>45698.715150462966</v>
      </c>
      <c r="R1191">
        <v>1</v>
      </c>
      <c r="S1191">
        <v>0</v>
      </c>
      <c r="T1191">
        <v>2</v>
      </c>
      <c r="U1191">
        <v>2</v>
      </c>
      <c r="V1191" s="75">
        <v>45821.787344135802</v>
      </c>
      <c r="W1191" s="75">
        <v>45821.787344135802</v>
      </c>
    </row>
    <row r="1192" spans="1:23" x14ac:dyDescent="0.35">
      <c r="A1192">
        <v>2024</v>
      </c>
      <c r="B1192" t="s">
        <v>2563</v>
      </c>
      <c r="C1192" t="s">
        <v>2564</v>
      </c>
      <c r="D1192" t="s">
        <v>38</v>
      </c>
      <c r="E1192" t="s">
        <v>173</v>
      </c>
      <c r="F1192" t="s">
        <v>173</v>
      </c>
      <c r="G1192">
        <v>30</v>
      </c>
      <c r="H1192">
        <v>236</v>
      </c>
      <c r="I1192">
        <v>2018</v>
      </c>
      <c r="J1192">
        <v>2423</v>
      </c>
      <c r="K1192">
        <v>0</v>
      </c>
      <c r="L1192">
        <v>2984.04</v>
      </c>
      <c r="M1192">
        <v>31232</v>
      </c>
      <c r="N1192">
        <v>0</v>
      </c>
      <c r="O1192">
        <v>0</v>
      </c>
      <c r="P1192">
        <v>34216.04</v>
      </c>
      <c r="Q1192" s="75">
        <v>45727.849756944444</v>
      </c>
      <c r="R1192">
        <v>0</v>
      </c>
      <c r="S1192">
        <v>1</v>
      </c>
      <c r="T1192">
        <v>2</v>
      </c>
      <c r="V1192" s="75">
        <v>45821.787344135802</v>
      </c>
      <c r="W1192" s="75">
        <v>45821.787344135802</v>
      </c>
    </row>
    <row r="1193" spans="1:23" x14ac:dyDescent="0.35">
      <c r="A1193">
        <v>2024</v>
      </c>
      <c r="B1193" t="s">
        <v>2565</v>
      </c>
      <c r="C1193" t="s">
        <v>2566</v>
      </c>
      <c r="D1193" t="s">
        <v>41</v>
      </c>
      <c r="E1193" t="s">
        <v>309</v>
      </c>
      <c r="F1193" t="s">
        <v>170</v>
      </c>
      <c r="G1193">
        <v>120</v>
      </c>
      <c r="H1193">
        <v>502.25</v>
      </c>
      <c r="I1193">
        <v>10805</v>
      </c>
      <c r="J1193">
        <v>163482</v>
      </c>
      <c r="K1193">
        <v>139875</v>
      </c>
      <c r="L1193">
        <v>906555</v>
      </c>
      <c r="M1193">
        <v>98500</v>
      </c>
      <c r="N1193">
        <v>0</v>
      </c>
      <c r="O1193">
        <v>0</v>
      </c>
      <c r="P1193">
        <v>1144930</v>
      </c>
      <c r="Q1193" s="75">
        <v>45747.920138888891</v>
      </c>
      <c r="R1193">
        <v>0</v>
      </c>
      <c r="S1193">
        <v>1</v>
      </c>
      <c r="T1193">
        <v>5</v>
      </c>
      <c r="V1193" s="75">
        <v>45821.787344135802</v>
      </c>
      <c r="W1193" s="75">
        <v>45821.787344135802</v>
      </c>
    </row>
    <row r="1194" spans="1:23" x14ac:dyDescent="0.35">
      <c r="A1194">
        <v>2024</v>
      </c>
      <c r="B1194" t="s">
        <v>2567</v>
      </c>
      <c r="C1194" t="s">
        <v>370</v>
      </c>
      <c r="D1194" t="s">
        <v>40</v>
      </c>
      <c r="E1194" t="s">
        <v>173</v>
      </c>
      <c r="F1194" t="s">
        <v>173</v>
      </c>
      <c r="G1194">
        <v>136</v>
      </c>
      <c r="H1194">
        <v>659.75</v>
      </c>
      <c r="I1194">
        <v>179492</v>
      </c>
      <c r="J1194">
        <v>3808</v>
      </c>
      <c r="K1194">
        <v>0</v>
      </c>
      <c r="L1194">
        <v>770754</v>
      </c>
      <c r="M1194">
        <v>22625</v>
      </c>
      <c r="N1194">
        <v>0</v>
      </c>
      <c r="O1194">
        <v>108000</v>
      </c>
      <c r="P1194">
        <v>901379</v>
      </c>
      <c r="Q1194" s="75">
        <v>45733.624710648146</v>
      </c>
      <c r="R1194">
        <v>1</v>
      </c>
      <c r="S1194">
        <v>1</v>
      </c>
      <c r="T1194">
        <v>4</v>
      </c>
      <c r="V1194" s="75">
        <v>45821.787344135802</v>
      </c>
      <c r="W1194" s="75">
        <v>45821.787344135802</v>
      </c>
    </row>
    <row r="1195" spans="1:23" x14ac:dyDescent="0.35">
      <c r="A1195">
        <v>2024</v>
      </c>
      <c r="B1195" t="s">
        <v>2568</v>
      </c>
      <c r="C1195" t="s">
        <v>2569</v>
      </c>
      <c r="D1195" t="s">
        <v>38</v>
      </c>
      <c r="E1195" t="s">
        <v>367</v>
      </c>
      <c r="F1195" t="s">
        <v>170</v>
      </c>
      <c r="G1195">
        <v>215</v>
      </c>
      <c r="H1195">
        <v>2133.6</v>
      </c>
      <c r="I1195">
        <v>29547</v>
      </c>
      <c r="J1195">
        <v>15751</v>
      </c>
      <c r="K1195">
        <v>141000</v>
      </c>
      <c r="L1195">
        <v>6157.5</v>
      </c>
      <c r="M1195">
        <v>44391.24</v>
      </c>
      <c r="N1195">
        <v>0</v>
      </c>
      <c r="O1195">
        <v>146241.24</v>
      </c>
      <c r="P1195">
        <v>337789.98</v>
      </c>
      <c r="Q1195" s="75">
        <v>45730.561331018522</v>
      </c>
      <c r="R1195">
        <v>1</v>
      </c>
      <c r="S1195">
        <v>1</v>
      </c>
      <c r="T1195">
        <v>2</v>
      </c>
      <c r="V1195" s="75">
        <v>45821.787344135802</v>
      </c>
      <c r="W1195" s="75">
        <v>45821.787344135802</v>
      </c>
    </row>
    <row r="1196" spans="1:23" x14ac:dyDescent="0.35">
      <c r="A1196">
        <v>2024</v>
      </c>
      <c r="B1196" t="s">
        <v>2570</v>
      </c>
      <c r="C1196" t="s">
        <v>2571</v>
      </c>
      <c r="D1196" t="s">
        <v>37</v>
      </c>
      <c r="E1196" t="s">
        <v>121</v>
      </c>
      <c r="F1196" t="s">
        <v>126</v>
      </c>
      <c r="G1196">
        <v>32</v>
      </c>
      <c r="H1196">
        <v>35.5</v>
      </c>
      <c r="I1196">
        <v>66</v>
      </c>
      <c r="J1196">
        <v>1472</v>
      </c>
      <c r="K1196">
        <v>0</v>
      </c>
      <c r="L1196">
        <v>0</v>
      </c>
      <c r="M1196">
        <v>1018467</v>
      </c>
      <c r="N1196">
        <v>0</v>
      </c>
      <c r="O1196">
        <v>0</v>
      </c>
      <c r="P1196">
        <v>1018467</v>
      </c>
      <c r="Q1196" s="75">
        <v>45729.838599537034</v>
      </c>
      <c r="R1196">
        <v>0</v>
      </c>
      <c r="S1196">
        <v>1</v>
      </c>
      <c r="T1196">
        <v>6</v>
      </c>
      <c r="U1196">
        <v>6</v>
      </c>
      <c r="V1196" s="75">
        <v>45821.787344135802</v>
      </c>
      <c r="W1196" s="75">
        <v>45821.787344135802</v>
      </c>
    </row>
    <row r="1197" spans="1:23" x14ac:dyDescent="0.35">
      <c r="A1197">
        <v>2024</v>
      </c>
      <c r="B1197" t="s">
        <v>2572</v>
      </c>
      <c r="C1197" t="s">
        <v>2573</v>
      </c>
      <c r="D1197" t="s">
        <v>37</v>
      </c>
      <c r="E1197" t="s">
        <v>173</v>
      </c>
      <c r="F1197" t="s">
        <v>173</v>
      </c>
      <c r="G1197">
        <v>7</v>
      </c>
      <c r="H1197">
        <v>82.5</v>
      </c>
      <c r="I1197">
        <v>929</v>
      </c>
      <c r="J1197">
        <v>424</v>
      </c>
      <c r="K1197">
        <v>1709000</v>
      </c>
      <c r="L1197">
        <v>335415</v>
      </c>
      <c r="M1197">
        <v>942800.59</v>
      </c>
      <c r="N1197">
        <v>0</v>
      </c>
      <c r="O1197">
        <v>575010</v>
      </c>
      <c r="P1197">
        <v>3562225.59</v>
      </c>
      <c r="Q1197" s="75">
        <v>45741.608993055554</v>
      </c>
      <c r="R1197">
        <v>1</v>
      </c>
      <c r="S1197">
        <v>1</v>
      </c>
      <c r="T1197">
        <v>4</v>
      </c>
      <c r="V1197" s="75">
        <v>45821.787344135802</v>
      </c>
      <c r="W1197" s="75">
        <v>45821.787344135802</v>
      </c>
    </row>
    <row r="1198" spans="1:23" x14ac:dyDescent="0.35">
      <c r="A1198">
        <v>2024</v>
      </c>
      <c r="B1198" t="s">
        <v>2574</v>
      </c>
      <c r="C1198" t="s">
        <v>2575</v>
      </c>
      <c r="D1198" t="s">
        <v>39</v>
      </c>
      <c r="E1198" t="s">
        <v>121</v>
      </c>
      <c r="F1198" t="s">
        <v>126</v>
      </c>
      <c r="G1198">
        <v>655</v>
      </c>
      <c r="H1198">
        <v>4414.75</v>
      </c>
      <c r="I1198">
        <v>45137</v>
      </c>
      <c r="J1198">
        <v>68552</v>
      </c>
      <c r="K1198">
        <v>1217250</v>
      </c>
      <c r="L1198">
        <v>266899.78000000003</v>
      </c>
      <c r="M1198">
        <v>270784.53000000003</v>
      </c>
      <c r="N1198">
        <v>0</v>
      </c>
      <c r="O1198">
        <v>1957303.29</v>
      </c>
      <c r="P1198">
        <v>3712237.6</v>
      </c>
      <c r="Q1198" s="75">
        <v>45743.838553240741</v>
      </c>
      <c r="R1198">
        <v>1</v>
      </c>
      <c r="S1198">
        <v>1</v>
      </c>
      <c r="T1198">
        <v>3</v>
      </c>
      <c r="U1198">
        <v>3</v>
      </c>
      <c r="V1198" s="75">
        <v>45821.787344135802</v>
      </c>
      <c r="W1198" s="75">
        <v>45821.787344135802</v>
      </c>
    </row>
    <row r="1199" spans="1:23" x14ac:dyDescent="0.35">
      <c r="A1199">
        <v>2024</v>
      </c>
      <c r="B1199" t="s">
        <v>2576</v>
      </c>
      <c r="C1199" t="s">
        <v>2577</v>
      </c>
      <c r="D1199" t="s">
        <v>38</v>
      </c>
      <c r="E1199" t="s">
        <v>367</v>
      </c>
      <c r="F1199" t="s">
        <v>170</v>
      </c>
      <c r="G1199">
        <v>33</v>
      </c>
      <c r="H1199">
        <v>732.75</v>
      </c>
      <c r="I1199">
        <v>6170</v>
      </c>
      <c r="J1199">
        <v>7866</v>
      </c>
      <c r="K1199">
        <v>5215</v>
      </c>
      <c r="L1199">
        <v>680</v>
      </c>
      <c r="M1199">
        <v>55000</v>
      </c>
      <c r="N1199">
        <v>0</v>
      </c>
      <c r="O1199">
        <v>0</v>
      </c>
      <c r="P1199">
        <v>60895</v>
      </c>
      <c r="Q1199" s="75">
        <v>45744.763159722221</v>
      </c>
      <c r="R1199">
        <v>0</v>
      </c>
      <c r="S1199">
        <v>1</v>
      </c>
      <c r="T1199">
        <v>2</v>
      </c>
      <c r="V1199" s="75">
        <v>45821.787344135802</v>
      </c>
      <c r="W1199" s="75">
        <v>45821.787344135802</v>
      </c>
    </row>
    <row r="1200" spans="1:23" x14ac:dyDescent="0.35">
      <c r="A1200">
        <v>2024</v>
      </c>
      <c r="B1200" t="s">
        <v>2578</v>
      </c>
      <c r="C1200" t="s">
        <v>2579</v>
      </c>
      <c r="D1200" t="s">
        <v>40</v>
      </c>
      <c r="E1200" t="s">
        <v>173</v>
      </c>
      <c r="F1200" t="s">
        <v>173</v>
      </c>
      <c r="G1200">
        <v>33</v>
      </c>
      <c r="H1200">
        <v>50</v>
      </c>
      <c r="I1200">
        <v>227</v>
      </c>
      <c r="J1200">
        <v>1068</v>
      </c>
      <c r="K1200">
        <v>0</v>
      </c>
      <c r="L1200">
        <v>3624</v>
      </c>
      <c r="M1200">
        <v>200000</v>
      </c>
      <c r="N1200">
        <v>0</v>
      </c>
      <c r="O1200">
        <v>0</v>
      </c>
      <c r="P1200">
        <v>203624</v>
      </c>
      <c r="Q1200" s="75">
        <v>45664.815462962964</v>
      </c>
      <c r="R1200">
        <v>0</v>
      </c>
      <c r="S1200">
        <v>0</v>
      </c>
      <c r="T1200">
        <v>4</v>
      </c>
      <c r="V1200" s="75">
        <v>45821.787344135802</v>
      </c>
      <c r="W1200" s="75">
        <v>45821.787344135802</v>
      </c>
    </row>
    <row r="1201" spans="1:23" x14ac:dyDescent="0.35">
      <c r="A1201">
        <v>2024</v>
      </c>
      <c r="B1201" t="s">
        <v>2580</v>
      </c>
      <c r="C1201" t="s">
        <v>2581</v>
      </c>
      <c r="D1201" t="s">
        <v>37</v>
      </c>
      <c r="E1201" t="s">
        <v>563</v>
      </c>
      <c r="F1201" t="s">
        <v>170</v>
      </c>
      <c r="G1201">
        <v>16</v>
      </c>
      <c r="H1201">
        <v>81.5</v>
      </c>
      <c r="I1201">
        <v>42</v>
      </c>
      <c r="J1201">
        <v>790</v>
      </c>
      <c r="K1201">
        <v>0</v>
      </c>
      <c r="L1201">
        <v>0</v>
      </c>
      <c r="M1201">
        <v>550000</v>
      </c>
      <c r="N1201">
        <v>0</v>
      </c>
      <c r="O1201">
        <v>0</v>
      </c>
      <c r="P1201">
        <v>550000</v>
      </c>
      <c r="Q1201" s="75">
        <v>45665.864664351851</v>
      </c>
      <c r="R1201">
        <v>0</v>
      </c>
      <c r="S1201">
        <v>1</v>
      </c>
      <c r="T1201">
        <v>6</v>
      </c>
      <c r="V1201" s="75">
        <v>45821.787344135802</v>
      </c>
      <c r="W1201" s="75">
        <v>45821.787344135802</v>
      </c>
    </row>
    <row r="1202" spans="1:23" x14ac:dyDescent="0.35">
      <c r="A1202">
        <v>2024</v>
      </c>
      <c r="B1202" t="s">
        <v>2582</v>
      </c>
      <c r="C1202" t="s">
        <v>2583</v>
      </c>
      <c r="D1202" t="s">
        <v>37</v>
      </c>
      <c r="E1202" t="s">
        <v>173</v>
      </c>
      <c r="F1202" t="s">
        <v>173</v>
      </c>
      <c r="G1202">
        <v>56</v>
      </c>
      <c r="H1202">
        <v>261.75</v>
      </c>
      <c r="I1202">
        <v>2153</v>
      </c>
      <c r="J1202">
        <v>8578</v>
      </c>
      <c r="K1202">
        <v>0</v>
      </c>
      <c r="L1202">
        <v>0</v>
      </c>
      <c r="M1202">
        <v>168482</v>
      </c>
      <c r="N1202">
        <v>0</v>
      </c>
      <c r="O1202">
        <v>0</v>
      </c>
      <c r="P1202">
        <v>168482</v>
      </c>
      <c r="Q1202" s="75">
        <v>45742.833506944444</v>
      </c>
      <c r="R1202">
        <v>1</v>
      </c>
      <c r="S1202">
        <v>1</v>
      </c>
      <c r="T1202">
        <v>1</v>
      </c>
      <c r="V1202" s="75">
        <v>45821.787344135802</v>
      </c>
      <c r="W1202" s="75">
        <v>45821.787344135802</v>
      </c>
    </row>
    <row r="1203" spans="1:23" x14ac:dyDescent="0.35">
      <c r="A1203">
        <v>2024</v>
      </c>
      <c r="B1203" t="s">
        <v>2584</v>
      </c>
      <c r="C1203" t="s">
        <v>2585</v>
      </c>
      <c r="D1203" t="s">
        <v>39</v>
      </c>
      <c r="E1203" t="s">
        <v>209</v>
      </c>
      <c r="F1203" t="s">
        <v>170</v>
      </c>
      <c r="G1203">
        <v>2</v>
      </c>
      <c r="H1203">
        <v>3</v>
      </c>
      <c r="I1203">
        <v>9</v>
      </c>
      <c r="J1203">
        <v>73</v>
      </c>
      <c r="K1203">
        <v>0</v>
      </c>
      <c r="L1203">
        <v>0</v>
      </c>
      <c r="M1203">
        <v>150000</v>
      </c>
      <c r="N1203">
        <v>0</v>
      </c>
      <c r="O1203">
        <v>0</v>
      </c>
      <c r="P1203">
        <v>150000</v>
      </c>
      <c r="Q1203" s="75">
        <v>45664.859456018516</v>
      </c>
      <c r="R1203">
        <v>0</v>
      </c>
      <c r="S1203">
        <v>1</v>
      </c>
      <c r="T1203">
        <v>7</v>
      </c>
      <c r="V1203" s="75">
        <v>45821.787344135802</v>
      </c>
      <c r="W1203" s="75">
        <v>45821.787344135802</v>
      </c>
    </row>
    <row r="1204" spans="1:23" x14ac:dyDescent="0.35">
      <c r="A1204">
        <v>2024</v>
      </c>
      <c r="B1204" t="s">
        <v>2586</v>
      </c>
      <c r="C1204" t="s">
        <v>2587</v>
      </c>
      <c r="D1204" t="s">
        <v>43</v>
      </c>
      <c r="E1204" t="s">
        <v>209</v>
      </c>
      <c r="F1204" t="s">
        <v>170</v>
      </c>
      <c r="G1204">
        <v>243</v>
      </c>
      <c r="H1204">
        <v>362.5</v>
      </c>
      <c r="I1204">
        <v>1400</v>
      </c>
      <c r="J1204">
        <v>12002</v>
      </c>
      <c r="K1204">
        <v>0</v>
      </c>
      <c r="L1204">
        <v>0</v>
      </c>
      <c r="M1204">
        <v>350000</v>
      </c>
      <c r="N1204">
        <v>0</v>
      </c>
      <c r="O1204">
        <v>0</v>
      </c>
      <c r="P1204">
        <v>350000</v>
      </c>
      <c r="Q1204" s="75">
        <v>45721.979849537034</v>
      </c>
      <c r="R1204">
        <v>0</v>
      </c>
      <c r="S1204">
        <v>1</v>
      </c>
      <c r="T1204">
        <v>6</v>
      </c>
      <c r="V1204" s="75">
        <v>45821.787344135802</v>
      </c>
      <c r="W1204" s="75">
        <v>45821.787344135802</v>
      </c>
    </row>
    <row r="1205" spans="1:23" x14ac:dyDescent="0.35">
      <c r="A1205">
        <v>2024</v>
      </c>
      <c r="B1205" t="s">
        <v>2588</v>
      </c>
      <c r="C1205" t="s">
        <v>2589</v>
      </c>
      <c r="D1205" t="s">
        <v>38</v>
      </c>
      <c r="E1205" t="s">
        <v>626</v>
      </c>
      <c r="F1205" t="s">
        <v>170</v>
      </c>
      <c r="G1205">
        <v>10</v>
      </c>
      <c r="H1205">
        <v>74</v>
      </c>
      <c r="I1205">
        <v>357</v>
      </c>
      <c r="J1205">
        <v>585</v>
      </c>
      <c r="K1205">
        <v>0</v>
      </c>
      <c r="L1205">
        <v>0</v>
      </c>
      <c r="M1205">
        <v>136097</v>
      </c>
      <c r="N1205">
        <v>0</v>
      </c>
      <c r="O1205">
        <v>0</v>
      </c>
      <c r="P1205">
        <v>136097</v>
      </c>
      <c r="Q1205" s="75">
        <v>45737.840462962966</v>
      </c>
      <c r="R1205">
        <v>0</v>
      </c>
      <c r="S1205">
        <v>0</v>
      </c>
      <c r="T1205">
        <v>2</v>
      </c>
      <c r="V1205" s="75">
        <v>45821.787344135802</v>
      </c>
      <c r="W1205" s="75">
        <v>45821.787344135802</v>
      </c>
    </row>
    <row r="1206" spans="1:23" x14ac:dyDescent="0.35">
      <c r="A1206">
        <v>2024</v>
      </c>
      <c r="B1206" t="s">
        <v>2590</v>
      </c>
      <c r="C1206" t="s">
        <v>2591</v>
      </c>
      <c r="D1206" t="s">
        <v>38</v>
      </c>
      <c r="E1206" t="s">
        <v>563</v>
      </c>
      <c r="F1206" t="s">
        <v>170</v>
      </c>
      <c r="G1206">
        <v>26</v>
      </c>
      <c r="H1206">
        <v>316.5</v>
      </c>
      <c r="I1206">
        <v>2427</v>
      </c>
      <c r="J1206">
        <v>1814</v>
      </c>
      <c r="K1206">
        <v>0</v>
      </c>
      <c r="L1206">
        <v>0</v>
      </c>
      <c r="M1206">
        <v>18643.11</v>
      </c>
      <c r="N1206">
        <v>0</v>
      </c>
      <c r="O1206">
        <v>0</v>
      </c>
      <c r="P1206">
        <v>18643.11</v>
      </c>
      <c r="Q1206" s="75">
        <v>45698.732800925929</v>
      </c>
      <c r="R1206">
        <v>0</v>
      </c>
      <c r="S1206">
        <v>1</v>
      </c>
      <c r="T1206">
        <v>2</v>
      </c>
      <c r="V1206" s="75">
        <v>45821.787344135802</v>
      </c>
      <c r="W1206" s="75">
        <v>45821.787344135802</v>
      </c>
    </row>
    <row r="1207" spans="1:23" x14ac:dyDescent="0.35">
      <c r="A1207">
        <v>2024</v>
      </c>
      <c r="B1207" t="s">
        <v>2592</v>
      </c>
      <c r="C1207" t="s">
        <v>2593</v>
      </c>
      <c r="D1207" t="s">
        <v>42</v>
      </c>
      <c r="E1207" t="s">
        <v>236</v>
      </c>
      <c r="F1207" t="s">
        <v>170</v>
      </c>
      <c r="G1207">
        <v>48</v>
      </c>
      <c r="H1207">
        <v>96</v>
      </c>
      <c r="I1207">
        <v>2</v>
      </c>
      <c r="J1207">
        <v>309</v>
      </c>
      <c r="K1207">
        <v>0</v>
      </c>
      <c r="L1207">
        <v>0</v>
      </c>
      <c r="M1207">
        <v>1500000</v>
      </c>
      <c r="N1207">
        <v>0</v>
      </c>
      <c r="O1207">
        <v>0</v>
      </c>
      <c r="P1207">
        <v>1500000</v>
      </c>
      <c r="Q1207" s="75">
        <v>45729.698379629626</v>
      </c>
      <c r="R1207">
        <v>0</v>
      </c>
      <c r="S1207">
        <v>0</v>
      </c>
      <c r="T1207">
        <v>6</v>
      </c>
      <c r="V1207" s="75">
        <v>45821.787344135802</v>
      </c>
      <c r="W1207" s="75">
        <v>45821.787344135802</v>
      </c>
    </row>
    <row r="1208" spans="1:23" x14ac:dyDescent="0.35">
      <c r="A1208">
        <v>2024</v>
      </c>
      <c r="B1208" t="s">
        <v>2594</v>
      </c>
      <c r="C1208" t="s">
        <v>2595</v>
      </c>
      <c r="D1208" t="s">
        <v>38</v>
      </c>
      <c r="E1208" t="s">
        <v>173</v>
      </c>
      <c r="F1208" t="s">
        <v>173</v>
      </c>
      <c r="G1208">
        <v>106</v>
      </c>
      <c r="H1208">
        <v>1150.5</v>
      </c>
      <c r="I1208">
        <v>9133</v>
      </c>
      <c r="J1208">
        <v>13371</v>
      </c>
      <c r="K1208">
        <v>35000</v>
      </c>
      <c r="L1208">
        <v>12580</v>
      </c>
      <c r="M1208">
        <v>49999</v>
      </c>
      <c r="N1208">
        <v>0</v>
      </c>
      <c r="O1208">
        <v>5750</v>
      </c>
      <c r="P1208">
        <v>103329</v>
      </c>
      <c r="Q1208" s="75">
        <v>45747.709583333337</v>
      </c>
      <c r="R1208">
        <v>1</v>
      </c>
      <c r="S1208">
        <v>1</v>
      </c>
      <c r="T1208">
        <v>2</v>
      </c>
      <c r="V1208" s="75">
        <v>45821.787344135802</v>
      </c>
      <c r="W1208" s="75">
        <v>45821.787344135802</v>
      </c>
    </row>
    <row r="1209" spans="1:23" x14ac:dyDescent="0.35">
      <c r="A1209">
        <v>2024</v>
      </c>
      <c r="B1209" t="s">
        <v>2596</v>
      </c>
      <c r="C1209" t="s">
        <v>2597</v>
      </c>
      <c r="D1209" t="s">
        <v>42</v>
      </c>
      <c r="E1209" t="s">
        <v>121</v>
      </c>
      <c r="F1209" t="s">
        <v>126</v>
      </c>
      <c r="G1209">
        <v>837</v>
      </c>
      <c r="H1209">
        <v>861.25</v>
      </c>
      <c r="I1209">
        <v>32792</v>
      </c>
      <c r="J1209">
        <v>305769</v>
      </c>
      <c r="K1209">
        <v>5909643</v>
      </c>
      <c r="L1209">
        <v>59882625.689999998</v>
      </c>
      <c r="M1209">
        <v>87875.41</v>
      </c>
      <c r="N1209">
        <v>0</v>
      </c>
      <c r="O1209">
        <v>3288185</v>
      </c>
      <c r="P1209">
        <v>69168329.099999994</v>
      </c>
      <c r="Q1209" s="75">
        <v>45746.928680555553</v>
      </c>
      <c r="R1209">
        <v>1</v>
      </c>
      <c r="S1209">
        <v>1</v>
      </c>
      <c r="T1209">
        <v>4</v>
      </c>
      <c r="U1209">
        <v>4</v>
      </c>
      <c r="V1209" s="75">
        <v>45821.787344135802</v>
      </c>
      <c r="W1209" s="75">
        <v>45821.787344135802</v>
      </c>
    </row>
    <row r="1210" spans="1:23" x14ac:dyDescent="0.35">
      <c r="A1210">
        <v>2024</v>
      </c>
      <c r="B1210" t="s">
        <v>2598</v>
      </c>
      <c r="C1210" t="s">
        <v>2599</v>
      </c>
      <c r="D1210" t="s">
        <v>38</v>
      </c>
      <c r="E1210" t="s">
        <v>173</v>
      </c>
      <c r="F1210" t="s">
        <v>173</v>
      </c>
      <c r="G1210">
        <v>2</v>
      </c>
      <c r="H1210">
        <v>2</v>
      </c>
      <c r="I1210">
        <v>325</v>
      </c>
      <c r="J1210">
        <v>121</v>
      </c>
      <c r="K1210">
        <v>0</v>
      </c>
      <c r="L1210">
        <v>0</v>
      </c>
      <c r="M1210">
        <v>25</v>
      </c>
      <c r="N1210">
        <v>0</v>
      </c>
      <c r="O1210">
        <v>0</v>
      </c>
      <c r="P1210">
        <v>25</v>
      </c>
      <c r="Q1210" s="75">
        <v>45692.291018518517</v>
      </c>
      <c r="R1210">
        <v>1</v>
      </c>
      <c r="S1210">
        <v>0</v>
      </c>
      <c r="T1210">
        <v>2</v>
      </c>
      <c r="V1210" s="75">
        <v>45821.787344135802</v>
      </c>
      <c r="W1210" s="75">
        <v>45821.787344135802</v>
      </c>
    </row>
    <row r="1211" spans="1:23" x14ac:dyDescent="0.35">
      <c r="A1211">
        <v>2024</v>
      </c>
      <c r="B1211" t="s">
        <v>2600</v>
      </c>
      <c r="C1211" t="s">
        <v>2601</v>
      </c>
      <c r="D1211" t="s">
        <v>41</v>
      </c>
      <c r="E1211" t="s">
        <v>182</v>
      </c>
      <c r="F1211" t="s">
        <v>170</v>
      </c>
      <c r="G1211">
        <v>6</v>
      </c>
      <c r="H1211">
        <v>16.75</v>
      </c>
      <c r="I1211">
        <v>17</v>
      </c>
      <c r="J1211">
        <v>423</v>
      </c>
      <c r="K1211">
        <v>0</v>
      </c>
      <c r="L1211">
        <v>0</v>
      </c>
      <c r="M1211">
        <v>2622</v>
      </c>
      <c r="N1211">
        <v>0</v>
      </c>
      <c r="O1211">
        <v>0</v>
      </c>
      <c r="P1211">
        <v>2622</v>
      </c>
      <c r="Q1211" s="75">
        <v>45716.872754629629</v>
      </c>
      <c r="R1211">
        <v>0</v>
      </c>
      <c r="S1211">
        <v>0</v>
      </c>
      <c r="T1211">
        <v>5</v>
      </c>
      <c r="V1211" s="75">
        <v>45821.787344135802</v>
      </c>
      <c r="W1211" s="75">
        <v>45821.787344135802</v>
      </c>
    </row>
    <row r="1212" spans="1:23" x14ac:dyDescent="0.35">
      <c r="A1212">
        <v>2024</v>
      </c>
      <c r="B1212" t="s">
        <v>2602</v>
      </c>
      <c r="C1212" t="s">
        <v>2603</v>
      </c>
      <c r="D1212" t="s">
        <v>37</v>
      </c>
      <c r="E1212" t="s">
        <v>121</v>
      </c>
      <c r="F1212" t="s">
        <v>126</v>
      </c>
      <c r="G1212">
        <v>2068</v>
      </c>
      <c r="H1212">
        <v>1257</v>
      </c>
      <c r="I1212">
        <v>3351698</v>
      </c>
      <c r="J1212">
        <v>3345074</v>
      </c>
      <c r="K1212">
        <v>2651200</v>
      </c>
      <c r="L1212">
        <v>741297.97</v>
      </c>
      <c r="M1212">
        <v>152975</v>
      </c>
      <c r="N1212">
        <v>0</v>
      </c>
      <c r="O1212">
        <v>85965806.799999997</v>
      </c>
      <c r="P1212">
        <v>89511279.769999996</v>
      </c>
      <c r="Q1212" s="75">
        <v>45737.237685185188</v>
      </c>
      <c r="R1212">
        <v>1</v>
      </c>
      <c r="S1212">
        <v>1</v>
      </c>
      <c r="T1212">
        <v>1</v>
      </c>
      <c r="U1212">
        <v>1</v>
      </c>
      <c r="V1212" s="75">
        <v>45821.787344135802</v>
      </c>
      <c r="W1212" s="75">
        <v>45821.787344135802</v>
      </c>
    </row>
    <row r="1213" spans="1:23" x14ac:dyDescent="0.35">
      <c r="A1213">
        <v>2024</v>
      </c>
      <c r="B1213" t="s">
        <v>2604</v>
      </c>
      <c r="C1213" t="s">
        <v>2605</v>
      </c>
      <c r="D1213" t="s">
        <v>42</v>
      </c>
      <c r="E1213" t="s">
        <v>173</v>
      </c>
      <c r="F1213" t="s">
        <v>173</v>
      </c>
      <c r="G1213">
        <v>51</v>
      </c>
      <c r="H1213">
        <v>45</v>
      </c>
      <c r="I1213">
        <v>222</v>
      </c>
      <c r="J1213">
        <v>595</v>
      </c>
      <c r="K1213">
        <v>5000</v>
      </c>
      <c r="L1213">
        <v>0</v>
      </c>
      <c r="M1213">
        <v>48796</v>
      </c>
      <c r="N1213">
        <v>0</v>
      </c>
      <c r="O1213">
        <v>232509</v>
      </c>
      <c r="P1213">
        <v>286305</v>
      </c>
      <c r="Q1213" s="75">
        <v>45746.975787037038</v>
      </c>
      <c r="R1213">
        <v>1</v>
      </c>
      <c r="S1213">
        <v>0</v>
      </c>
      <c r="T1213">
        <v>6</v>
      </c>
      <c r="V1213" s="75">
        <v>45821.787344135802</v>
      </c>
      <c r="W1213" s="75">
        <v>45821.787344135802</v>
      </c>
    </row>
    <row r="1214" spans="1:23" x14ac:dyDescent="0.35">
      <c r="A1214">
        <v>2024</v>
      </c>
      <c r="B1214" t="s">
        <v>2606</v>
      </c>
      <c r="C1214" t="s">
        <v>2607</v>
      </c>
      <c r="D1214" t="s">
        <v>38</v>
      </c>
      <c r="E1214" t="s">
        <v>173</v>
      </c>
      <c r="F1214" t="s">
        <v>173</v>
      </c>
      <c r="G1214">
        <v>212</v>
      </c>
      <c r="H1214">
        <v>2238.75</v>
      </c>
      <c r="I1214">
        <v>42628</v>
      </c>
      <c r="J1214">
        <v>9027</v>
      </c>
      <c r="K1214">
        <v>210550</v>
      </c>
      <c r="L1214">
        <v>106151</v>
      </c>
      <c r="M1214">
        <v>13000</v>
      </c>
      <c r="N1214">
        <v>0</v>
      </c>
      <c r="O1214">
        <v>0</v>
      </c>
      <c r="P1214">
        <v>329701</v>
      </c>
      <c r="Q1214" s="75">
        <v>45737.783993055556</v>
      </c>
      <c r="R1214">
        <v>0</v>
      </c>
      <c r="S1214">
        <v>1</v>
      </c>
      <c r="T1214">
        <v>2</v>
      </c>
      <c r="V1214" s="75">
        <v>45821.787344135802</v>
      </c>
      <c r="W1214" s="75">
        <v>45821.787344135802</v>
      </c>
    </row>
    <row r="1215" spans="1:23" x14ac:dyDescent="0.35">
      <c r="A1215">
        <v>2024</v>
      </c>
      <c r="B1215" t="s">
        <v>2608</v>
      </c>
      <c r="C1215" t="s">
        <v>2609</v>
      </c>
      <c r="D1215" t="s">
        <v>39</v>
      </c>
      <c r="E1215" t="s">
        <v>169</v>
      </c>
      <c r="F1215" t="s">
        <v>170</v>
      </c>
      <c r="G1215">
        <v>4</v>
      </c>
      <c r="H1215">
        <v>50</v>
      </c>
      <c r="I1215">
        <v>910</v>
      </c>
      <c r="J1215">
        <v>489</v>
      </c>
      <c r="K1215">
        <v>0</v>
      </c>
      <c r="L1215">
        <v>0</v>
      </c>
      <c r="M1215">
        <v>47341</v>
      </c>
      <c r="N1215">
        <v>0</v>
      </c>
      <c r="O1215">
        <v>0</v>
      </c>
      <c r="P1215">
        <v>47341</v>
      </c>
      <c r="Q1215" s="75">
        <v>45728.744317129633</v>
      </c>
      <c r="R1215">
        <v>0</v>
      </c>
      <c r="S1215">
        <v>1</v>
      </c>
      <c r="T1215">
        <v>7</v>
      </c>
      <c r="V1215" s="75">
        <v>45821.787344135802</v>
      </c>
      <c r="W1215" s="75">
        <v>45821.787344135802</v>
      </c>
    </row>
    <row r="1216" spans="1:23" x14ac:dyDescent="0.35">
      <c r="A1216">
        <v>2024</v>
      </c>
      <c r="B1216" t="s">
        <v>2610</v>
      </c>
      <c r="C1216" t="s">
        <v>2611</v>
      </c>
      <c r="D1216" t="s">
        <v>38</v>
      </c>
      <c r="E1216" t="s">
        <v>173</v>
      </c>
      <c r="F1216" t="s">
        <v>173</v>
      </c>
      <c r="G1216">
        <v>219</v>
      </c>
      <c r="H1216">
        <v>286</v>
      </c>
      <c r="I1216">
        <v>1470</v>
      </c>
      <c r="J1216">
        <v>24495</v>
      </c>
      <c r="K1216">
        <v>0</v>
      </c>
      <c r="L1216">
        <v>0</v>
      </c>
      <c r="M1216">
        <v>92000</v>
      </c>
      <c r="N1216">
        <v>0</v>
      </c>
      <c r="O1216">
        <v>0</v>
      </c>
      <c r="P1216">
        <v>92000</v>
      </c>
      <c r="Q1216" s="75">
        <v>45735.720046296294</v>
      </c>
      <c r="R1216">
        <v>0</v>
      </c>
      <c r="S1216">
        <v>0</v>
      </c>
      <c r="T1216">
        <v>2</v>
      </c>
      <c r="V1216" s="75">
        <v>45821.787344135802</v>
      </c>
      <c r="W1216" s="75">
        <v>45821.787344135802</v>
      </c>
    </row>
    <row r="1217" spans="1:23" x14ac:dyDescent="0.35">
      <c r="A1217">
        <v>2024</v>
      </c>
      <c r="B1217" t="s">
        <v>2612</v>
      </c>
      <c r="C1217" t="s">
        <v>2613</v>
      </c>
      <c r="D1217" t="s">
        <v>37</v>
      </c>
      <c r="E1217" t="s">
        <v>173</v>
      </c>
      <c r="F1217" t="s">
        <v>173</v>
      </c>
      <c r="G1217">
        <v>62</v>
      </c>
      <c r="H1217">
        <v>108</v>
      </c>
      <c r="I1217">
        <v>91</v>
      </c>
      <c r="J1217">
        <v>0</v>
      </c>
      <c r="K1217">
        <v>0</v>
      </c>
      <c r="L1217">
        <v>4241</v>
      </c>
      <c r="M1217">
        <v>1</v>
      </c>
      <c r="N1217">
        <v>0</v>
      </c>
      <c r="O1217">
        <v>0</v>
      </c>
      <c r="P1217">
        <v>4242</v>
      </c>
      <c r="Q1217" s="75">
        <v>45736.978784722225</v>
      </c>
      <c r="R1217">
        <v>0</v>
      </c>
      <c r="S1217">
        <v>0</v>
      </c>
      <c r="T1217">
        <v>1</v>
      </c>
      <c r="V1217" s="75">
        <v>45821.787344135802</v>
      </c>
      <c r="W1217" s="75">
        <v>45821.787344135802</v>
      </c>
    </row>
    <row r="1218" spans="1:23" x14ac:dyDescent="0.35">
      <c r="A1218">
        <v>2024</v>
      </c>
      <c r="B1218" t="s">
        <v>2614</v>
      </c>
      <c r="C1218" t="s">
        <v>2615</v>
      </c>
      <c r="D1218" t="s">
        <v>41</v>
      </c>
      <c r="E1218" t="s">
        <v>197</v>
      </c>
      <c r="F1218" t="s">
        <v>170</v>
      </c>
      <c r="G1218">
        <v>51</v>
      </c>
      <c r="H1218">
        <v>117.25</v>
      </c>
      <c r="I1218">
        <v>326</v>
      </c>
      <c r="J1218">
        <v>3498</v>
      </c>
      <c r="K1218">
        <v>38700</v>
      </c>
      <c r="L1218">
        <v>75545</v>
      </c>
      <c r="M1218">
        <v>32817.5</v>
      </c>
      <c r="N1218">
        <v>0</v>
      </c>
      <c r="O1218">
        <v>0</v>
      </c>
      <c r="P1218">
        <v>147062.5</v>
      </c>
      <c r="Q1218" s="75">
        <v>45728.528090277781</v>
      </c>
      <c r="R1218">
        <v>0</v>
      </c>
      <c r="S1218">
        <v>1</v>
      </c>
      <c r="T1218">
        <v>5</v>
      </c>
      <c r="V1218" s="75">
        <v>45821.787344135802</v>
      </c>
      <c r="W1218" s="75">
        <v>45821.787344135802</v>
      </c>
    </row>
    <row r="1219" spans="1:23" x14ac:dyDescent="0.35">
      <c r="A1219">
        <v>2024</v>
      </c>
      <c r="B1219" t="s">
        <v>2616</v>
      </c>
      <c r="C1219" t="s">
        <v>2617</v>
      </c>
      <c r="D1219" t="s">
        <v>39</v>
      </c>
      <c r="E1219" t="s">
        <v>173</v>
      </c>
      <c r="F1219" t="s">
        <v>173</v>
      </c>
      <c r="G1219">
        <v>7</v>
      </c>
      <c r="H1219">
        <v>249.25</v>
      </c>
      <c r="I1219">
        <v>589</v>
      </c>
      <c r="J1219">
        <v>859</v>
      </c>
      <c r="K1219">
        <v>0</v>
      </c>
      <c r="L1219">
        <v>2296000</v>
      </c>
      <c r="M1219">
        <v>177999</v>
      </c>
      <c r="N1219">
        <v>0</v>
      </c>
      <c r="O1219">
        <v>0</v>
      </c>
      <c r="P1219">
        <v>2473999</v>
      </c>
      <c r="Q1219" s="75">
        <v>45748.141782407409</v>
      </c>
      <c r="R1219">
        <v>0</v>
      </c>
      <c r="S1219">
        <v>1</v>
      </c>
      <c r="T1219">
        <v>3</v>
      </c>
      <c r="V1219" s="75">
        <v>45821.787344135802</v>
      </c>
      <c r="W1219" s="75">
        <v>45821.787344135802</v>
      </c>
    </row>
    <row r="1220" spans="1:23" x14ac:dyDescent="0.35">
      <c r="A1220">
        <v>2024</v>
      </c>
      <c r="B1220" t="s">
        <v>2618</v>
      </c>
      <c r="C1220" t="s">
        <v>2619</v>
      </c>
      <c r="D1220" t="s">
        <v>39</v>
      </c>
      <c r="E1220" t="s">
        <v>173</v>
      </c>
      <c r="F1220" t="s">
        <v>173</v>
      </c>
      <c r="G1220">
        <v>31</v>
      </c>
      <c r="H1220">
        <v>1208.5</v>
      </c>
      <c r="I1220">
        <v>9616</v>
      </c>
      <c r="J1220">
        <v>393</v>
      </c>
      <c r="K1220">
        <v>0</v>
      </c>
      <c r="L1220">
        <v>151510</v>
      </c>
      <c r="M1220">
        <v>194407</v>
      </c>
      <c r="N1220">
        <v>0</v>
      </c>
      <c r="O1220">
        <v>0</v>
      </c>
      <c r="P1220">
        <v>345917</v>
      </c>
      <c r="Q1220" s="75">
        <v>45702.930717592593</v>
      </c>
      <c r="R1220">
        <v>0</v>
      </c>
      <c r="S1220">
        <v>1</v>
      </c>
      <c r="T1220">
        <v>3</v>
      </c>
      <c r="V1220" s="75">
        <v>45821.787344135802</v>
      </c>
      <c r="W1220" s="75">
        <v>45821.787344135802</v>
      </c>
    </row>
    <row r="1221" spans="1:23" x14ac:dyDescent="0.35">
      <c r="A1221">
        <v>2024</v>
      </c>
      <c r="B1221" t="s">
        <v>2620</v>
      </c>
      <c r="C1221" t="s">
        <v>2621</v>
      </c>
      <c r="D1221" t="s">
        <v>37</v>
      </c>
      <c r="E1221" t="s">
        <v>197</v>
      </c>
      <c r="F1221" t="s">
        <v>170</v>
      </c>
      <c r="G1221">
        <v>21</v>
      </c>
      <c r="H1221">
        <v>281.25</v>
      </c>
      <c r="I1221">
        <v>605</v>
      </c>
      <c r="J1221">
        <v>799</v>
      </c>
      <c r="K1221">
        <v>0</v>
      </c>
      <c r="L1221">
        <v>331556.5</v>
      </c>
      <c r="M1221">
        <v>2433658.25</v>
      </c>
      <c r="N1221">
        <v>0</v>
      </c>
      <c r="O1221">
        <v>0</v>
      </c>
      <c r="P1221">
        <v>2765214.75</v>
      </c>
      <c r="Q1221" s="75">
        <v>45716.702476851853</v>
      </c>
      <c r="R1221">
        <v>0</v>
      </c>
      <c r="S1221">
        <v>0</v>
      </c>
      <c r="T1221">
        <v>6</v>
      </c>
      <c r="V1221" s="75">
        <v>45821.787344135802</v>
      </c>
      <c r="W1221" s="75">
        <v>45821.787344135802</v>
      </c>
    </row>
    <row r="1222" spans="1:23" x14ac:dyDescent="0.35">
      <c r="A1222">
        <v>2024</v>
      </c>
      <c r="B1222" t="s">
        <v>2622</v>
      </c>
      <c r="C1222" t="s">
        <v>2623</v>
      </c>
      <c r="D1222" t="s">
        <v>39</v>
      </c>
      <c r="E1222" t="s">
        <v>173</v>
      </c>
      <c r="F1222" t="s">
        <v>173</v>
      </c>
      <c r="G1222">
        <v>26</v>
      </c>
      <c r="H1222">
        <v>34.25</v>
      </c>
      <c r="I1222">
        <v>712</v>
      </c>
      <c r="J1222">
        <v>371</v>
      </c>
      <c r="K1222">
        <v>0</v>
      </c>
      <c r="L1222">
        <v>0</v>
      </c>
      <c r="M1222">
        <v>726378</v>
      </c>
      <c r="N1222">
        <v>0</v>
      </c>
      <c r="O1222">
        <v>0</v>
      </c>
      <c r="P1222">
        <v>726378</v>
      </c>
      <c r="Q1222" s="75">
        <v>45734.624178240738</v>
      </c>
      <c r="R1222">
        <v>0</v>
      </c>
      <c r="S1222">
        <v>0</v>
      </c>
      <c r="T1222">
        <v>3</v>
      </c>
      <c r="V1222" s="75">
        <v>45821.787344135802</v>
      </c>
      <c r="W1222" s="75">
        <v>45821.787344135802</v>
      </c>
    </row>
    <row r="1223" spans="1:23" x14ac:dyDescent="0.35">
      <c r="A1223">
        <v>2024</v>
      </c>
      <c r="B1223" t="s">
        <v>2624</v>
      </c>
      <c r="C1223" t="s">
        <v>2625</v>
      </c>
      <c r="D1223" t="s">
        <v>40</v>
      </c>
      <c r="E1223" t="s">
        <v>173</v>
      </c>
      <c r="F1223" t="s">
        <v>173</v>
      </c>
      <c r="G1223">
        <v>466</v>
      </c>
      <c r="H1223">
        <v>751.5</v>
      </c>
      <c r="I1223">
        <v>17981</v>
      </c>
      <c r="J1223">
        <v>28617</v>
      </c>
      <c r="K1223">
        <v>1068800</v>
      </c>
      <c r="L1223">
        <v>2335853.41</v>
      </c>
      <c r="M1223">
        <v>345440</v>
      </c>
      <c r="N1223">
        <v>0</v>
      </c>
      <c r="O1223">
        <v>40000</v>
      </c>
      <c r="P1223">
        <v>3790093.41</v>
      </c>
      <c r="Q1223" s="75">
        <v>45711.955625000002</v>
      </c>
      <c r="R1223">
        <v>1</v>
      </c>
      <c r="S1223">
        <v>1</v>
      </c>
      <c r="T1223">
        <v>4</v>
      </c>
      <c r="V1223" s="75">
        <v>45821.787344135802</v>
      </c>
      <c r="W1223" s="75">
        <v>45821.787344135802</v>
      </c>
    </row>
    <row r="1224" spans="1:23" x14ac:dyDescent="0.35">
      <c r="A1224">
        <v>2024</v>
      </c>
      <c r="B1224" t="s">
        <v>2626</v>
      </c>
      <c r="C1224" t="s">
        <v>2627</v>
      </c>
      <c r="D1224" t="s">
        <v>40</v>
      </c>
      <c r="E1224" t="s">
        <v>173</v>
      </c>
      <c r="F1224" t="s">
        <v>173</v>
      </c>
      <c r="G1224">
        <v>106</v>
      </c>
      <c r="H1224">
        <v>757.5</v>
      </c>
      <c r="I1224">
        <v>22662</v>
      </c>
      <c r="J1224">
        <v>8590</v>
      </c>
      <c r="K1224">
        <v>2230212</v>
      </c>
      <c r="L1224">
        <v>6310047</v>
      </c>
      <c r="M1224">
        <v>169692</v>
      </c>
      <c r="N1224">
        <v>0</v>
      </c>
      <c r="O1224">
        <v>4421267</v>
      </c>
      <c r="P1224">
        <v>13131218</v>
      </c>
      <c r="Q1224" s="75">
        <v>45777.730520833335</v>
      </c>
      <c r="R1224">
        <v>1</v>
      </c>
      <c r="S1224">
        <v>1</v>
      </c>
      <c r="T1224">
        <v>4</v>
      </c>
      <c r="V1224" s="75">
        <v>45821.787344135802</v>
      </c>
      <c r="W1224" s="75">
        <v>45821.787344135802</v>
      </c>
    </row>
    <row r="1225" spans="1:23" x14ac:dyDescent="0.35">
      <c r="A1225">
        <v>2024</v>
      </c>
      <c r="B1225" t="s">
        <v>2628</v>
      </c>
      <c r="C1225" t="s">
        <v>2629</v>
      </c>
      <c r="D1225" t="s">
        <v>40</v>
      </c>
      <c r="E1225" t="s">
        <v>214</v>
      </c>
      <c r="F1225" t="s">
        <v>170</v>
      </c>
      <c r="G1225">
        <v>23</v>
      </c>
      <c r="H1225">
        <v>157.75</v>
      </c>
      <c r="I1225">
        <v>430</v>
      </c>
      <c r="J1225">
        <v>1125</v>
      </c>
      <c r="K1225">
        <v>244251</v>
      </c>
      <c r="L1225">
        <v>148180</v>
      </c>
      <c r="M1225">
        <v>238990</v>
      </c>
      <c r="N1225">
        <v>0</v>
      </c>
      <c r="O1225">
        <v>26250</v>
      </c>
      <c r="P1225">
        <v>657671</v>
      </c>
      <c r="Q1225" s="75">
        <v>45709.714120370372</v>
      </c>
      <c r="R1225">
        <v>1</v>
      </c>
      <c r="S1225">
        <v>1</v>
      </c>
      <c r="T1225">
        <v>4</v>
      </c>
      <c r="V1225" s="75">
        <v>45821.787344135802</v>
      </c>
      <c r="W1225" s="75">
        <v>45821.787344135802</v>
      </c>
    </row>
    <row r="1226" spans="1:23" x14ac:dyDescent="0.35">
      <c r="A1226">
        <v>2024</v>
      </c>
      <c r="B1226" t="s">
        <v>2630</v>
      </c>
      <c r="C1226" t="s">
        <v>2631</v>
      </c>
      <c r="D1226" t="s">
        <v>38</v>
      </c>
      <c r="E1226" t="s">
        <v>221</v>
      </c>
      <c r="F1226" t="s">
        <v>170</v>
      </c>
      <c r="G1226">
        <v>6</v>
      </c>
      <c r="H1226">
        <v>111</v>
      </c>
      <c r="I1226">
        <v>667</v>
      </c>
      <c r="J1226">
        <v>487</v>
      </c>
      <c r="K1226">
        <v>0</v>
      </c>
      <c r="L1226">
        <v>0</v>
      </c>
      <c r="M1226">
        <v>71500</v>
      </c>
      <c r="N1226">
        <v>0</v>
      </c>
      <c r="O1226">
        <v>0</v>
      </c>
      <c r="P1226">
        <v>71500</v>
      </c>
      <c r="Q1226" s="75">
        <v>45706.708148148151</v>
      </c>
      <c r="R1226">
        <v>0</v>
      </c>
      <c r="S1226">
        <v>1</v>
      </c>
      <c r="T1226">
        <v>2</v>
      </c>
      <c r="V1226" s="75">
        <v>45821.787344135802</v>
      </c>
      <c r="W1226" s="75">
        <v>45821.787344135802</v>
      </c>
    </row>
    <row r="1227" spans="1:23" x14ac:dyDescent="0.35">
      <c r="A1227">
        <v>2024</v>
      </c>
      <c r="B1227" t="s">
        <v>2632</v>
      </c>
      <c r="C1227" t="s">
        <v>2633</v>
      </c>
      <c r="D1227" t="s">
        <v>38</v>
      </c>
      <c r="E1227" t="s">
        <v>121</v>
      </c>
      <c r="F1227" t="s">
        <v>126</v>
      </c>
      <c r="G1227">
        <v>179</v>
      </c>
      <c r="H1227">
        <v>2922</v>
      </c>
      <c r="I1227">
        <v>19226</v>
      </c>
      <c r="J1227">
        <v>66475</v>
      </c>
      <c r="K1227">
        <v>49550</v>
      </c>
      <c r="L1227">
        <v>0</v>
      </c>
      <c r="M1227">
        <v>918430.57</v>
      </c>
      <c r="N1227">
        <v>0</v>
      </c>
      <c r="O1227">
        <v>49550</v>
      </c>
      <c r="P1227">
        <v>1017530.57</v>
      </c>
      <c r="Q1227" s="75">
        <v>45743.693923611114</v>
      </c>
      <c r="R1227">
        <v>1</v>
      </c>
      <c r="S1227">
        <v>1</v>
      </c>
      <c r="T1227">
        <v>2</v>
      </c>
      <c r="U1227">
        <v>2</v>
      </c>
      <c r="V1227" s="75">
        <v>45821.787344135802</v>
      </c>
      <c r="W1227" s="75">
        <v>45821.787344135802</v>
      </c>
    </row>
    <row r="1228" spans="1:23" x14ac:dyDescent="0.35">
      <c r="A1228">
        <v>2024</v>
      </c>
      <c r="B1228" t="s">
        <v>2634</v>
      </c>
      <c r="C1228" t="s">
        <v>2635</v>
      </c>
      <c r="D1228" t="s">
        <v>38</v>
      </c>
      <c r="E1228" t="s">
        <v>236</v>
      </c>
      <c r="F1228" t="s">
        <v>170</v>
      </c>
      <c r="G1228">
        <v>48</v>
      </c>
      <c r="H1228">
        <v>132.75</v>
      </c>
      <c r="I1228">
        <v>92</v>
      </c>
      <c r="J1228">
        <v>1419</v>
      </c>
      <c r="K1228">
        <v>0</v>
      </c>
      <c r="L1228">
        <v>6754</v>
      </c>
      <c r="M1228">
        <v>1430000</v>
      </c>
      <c r="N1228">
        <v>0</v>
      </c>
      <c r="O1228">
        <v>0</v>
      </c>
      <c r="P1228">
        <v>1436754</v>
      </c>
      <c r="Q1228" s="75">
        <v>45728.984942129631</v>
      </c>
      <c r="R1228">
        <v>0</v>
      </c>
      <c r="S1228">
        <v>0</v>
      </c>
      <c r="T1228">
        <v>2</v>
      </c>
      <c r="V1228" s="75">
        <v>45821.787344135802</v>
      </c>
      <c r="W1228" s="75">
        <v>45821.787344135802</v>
      </c>
    </row>
    <row r="1229" spans="1:23" x14ac:dyDescent="0.35">
      <c r="A1229">
        <v>2024</v>
      </c>
      <c r="B1229" t="s">
        <v>2636</v>
      </c>
      <c r="C1229" t="s">
        <v>2637</v>
      </c>
      <c r="D1229" t="s">
        <v>38</v>
      </c>
      <c r="E1229" t="s">
        <v>121</v>
      </c>
      <c r="F1229" t="s">
        <v>126</v>
      </c>
      <c r="G1229">
        <v>30</v>
      </c>
      <c r="H1229">
        <v>94.75</v>
      </c>
      <c r="I1229">
        <v>892</v>
      </c>
      <c r="J1229">
        <v>3984</v>
      </c>
      <c r="K1229">
        <v>74000</v>
      </c>
      <c r="L1229">
        <v>86000</v>
      </c>
      <c r="M1229">
        <v>41000</v>
      </c>
      <c r="N1229">
        <v>0</v>
      </c>
      <c r="O1229">
        <v>66041</v>
      </c>
      <c r="P1229">
        <v>267041</v>
      </c>
      <c r="Q1229" s="75">
        <v>45735.238368055558</v>
      </c>
      <c r="R1229">
        <v>1</v>
      </c>
      <c r="S1229">
        <v>0</v>
      </c>
      <c r="T1229">
        <v>2</v>
      </c>
      <c r="U1229">
        <v>2</v>
      </c>
      <c r="V1229" s="75">
        <v>45821.787344135802</v>
      </c>
      <c r="W1229" s="75">
        <v>45821.787344135802</v>
      </c>
    </row>
    <row r="1230" spans="1:23" x14ac:dyDescent="0.35">
      <c r="A1230">
        <v>2024</v>
      </c>
      <c r="B1230" t="s">
        <v>2638</v>
      </c>
      <c r="C1230" t="s">
        <v>2639</v>
      </c>
      <c r="D1230" t="s">
        <v>43</v>
      </c>
      <c r="E1230" t="s">
        <v>121</v>
      </c>
      <c r="F1230" t="s">
        <v>126</v>
      </c>
      <c r="G1230">
        <v>87</v>
      </c>
      <c r="H1230">
        <v>242</v>
      </c>
      <c r="I1230">
        <v>63</v>
      </c>
      <c r="J1230">
        <v>2901</v>
      </c>
      <c r="K1230">
        <v>0</v>
      </c>
      <c r="L1230">
        <v>685614.64</v>
      </c>
      <c r="M1230">
        <v>830102.92</v>
      </c>
      <c r="N1230">
        <v>0</v>
      </c>
      <c r="O1230">
        <v>698894</v>
      </c>
      <c r="P1230">
        <v>2214611.56</v>
      </c>
      <c r="Q1230" s="75">
        <v>45744.714155092595</v>
      </c>
      <c r="R1230">
        <v>1</v>
      </c>
      <c r="S1230">
        <v>0</v>
      </c>
      <c r="T1230">
        <v>7</v>
      </c>
      <c r="U1230">
        <v>7</v>
      </c>
      <c r="V1230" s="75">
        <v>45821.787344135802</v>
      </c>
      <c r="W1230" s="75">
        <v>45821.787344135802</v>
      </c>
    </row>
    <row r="1231" spans="1:23" x14ac:dyDescent="0.35">
      <c r="A1231">
        <v>2024</v>
      </c>
      <c r="B1231" t="s">
        <v>2640</v>
      </c>
      <c r="C1231" t="s">
        <v>2641</v>
      </c>
      <c r="D1231" t="s">
        <v>41</v>
      </c>
      <c r="E1231" t="s">
        <v>209</v>
      </c>
      <c r="F1231" t="s">
        <v>170</v>
      </c>
      <c r="G1231">
        <v>26</v>
      </c>
      <c r="H1231">
        <v>87.5</v>
      </c>
      <c r="I1231">
        <v>133</v>
      </c>
      <c r="J1231">
        <v>1115</v>
      </c>
      <c r="K1231">
        <v>0</v>
      </c>
      <c r="L1231">
        <v>0</v>
      </c>
      <c r="M1231">
        <v>64000</v>
      </c>
      <c r="N1231">
        <v>0</v>
      </c>
      <c r="O1231">
        <v>0</v>
      </c>
      <c r="P1231">
        <v>64000</v>
      </c>
      <c r="Q1231" s="75">
        <v>45727.956875000003</v>
      </c>
      <c r="R1231">
        <v>0</v>
      </c>
      <c r="S1231">
        <v>0</v>
      </c>
      <c r="T1231">
        <v>5</v>
      </c>
      <c r="V1231" s="75">
        <v>45821.787344135802</v>
      </c>
      <c r="W1231" s="75">
        <v>45821.787344135802</v>
      </c>
    </row>
    <row r="1232" spans="1:23" x14ac:dyDescent="0.35">
      <c r="A1232">
        <v>2024</v>
      </c>
      <c r="B1232" t="s">
        <v>2642</v>
      </c>
      <c r="C1232" t="s">
        <v>2643</v>
      </c>
      <c r="D1232" t="s">
        <v>38</v>
      </c>
      <c r="E1232" t="s">
        <v>121</v>
      </c>
      <c r="F1232" t="s">
        <v>126</v>
      </c>
      <c r="G1232">
        <v>700</v>
      </c>
      <c r="H1232">
        <v>2069</v>
      </c>
      <c r="I1232">
        <v>7592</v>
      </c>
      <c r="J1232">
        <v>20723</v>
      </c>
      <c r="K1232">
        <v>52000</v>
      </c>
      <c r="L1232">
        <v>92000</v>
      </c>
      <c r="M1232">
        <v>47000</v>
      </c>
      <c r="N1232">
        <v>0</v>
      </c>
      <c r="O1232">
        <v>0</v>
      </c>
      <c r="P1232">
        <v>191000</v>
      </c>
      <c r="Q1232" s="75">
        <v>45748.052175925928</v>
      </c>
      <c r="R1232">
        <v>0</v>
      </c>
      <c r="S1232">
        <v>1</v>
      </c>
      <c r="T1232">
        <v>2</v>
      </c>
      <c r="U1232">
        <v>2</v>
      </c>
      <c r="V1232" s="75">
        <v>45821.787344135802</v>
      </c>
      <c r="W1232" s="75">
        <v>45821.787344135802</v>
      </c>
    </row>
    <row r="1233" spans="1:23" x14ac:dyDescent="0.35">
      <c r="A1233">
        <v>2024</v>
      </c>
      <c r="B1233" t="s">
        <v>2644</v>
      </c>
      <c r="C1233" t="s">
        <v>2645</v>
      </c>
      <c r="D1233" t="s">
        <v>39</v>
      </c>
      <c r="E1233" t="s">
        <v>173</v>
      </c>
      <c r="F1233" t="s">
        <v>173</v>
      </c>
      <c r="G1233">
        <v>5</v>
      </c>
      <c r="H1233">
        <v>82.25</v>
      </c>
      <c r="I1233">
        <v>1341</v>
      </c>
      <c r="J1233">
        <v>173</v>
      </c>
      <c r="K1233">
        <v>0</v>
      </c>
      <c r="L1233">
        <v>0</v>
      </c>
      <c r="M1233">
        <v>10600</v>
      </c>
      <c r="N1233">
        <v>0</v>
      </c>
      <c r="O1233">
        <v>0</v>
      </c>
      <c r="P1233">
        <v>10600</v>
      </c>
      <c r="Q1233" s="75">
        <v>45721.401134259257</v>
      </c>
      <c r="R1233">
        <v>0</v>
      </c>
      <c r="S1233">
        <v>0</v>
      </c>
      <c r="T1233">
        <v>3</v>
      </c>
      <c r="V1233" s="75">
        <v>45821.787344135802</v>
      </c>
      <c r="W1233" s="75">
        <v>45821.787344135802</v>
      </c>
    </row>
    <row r="1234" spans="1:23" x14ac:dyDescent="0.35">
      <c r="A1234">
        <v>2024</v>
      </c>
      <c r="B1234" t="s">
        <v>2646</v>
      </c>
      <c r="C1234" t="s">
        <v>2647</v>
      </c>
      <c r="D1234" t="s">
        <v>37</v>
      </c>
      <c r="E1234" t="s">
        <v>121</v>
      </c>
      <c r="F1234" t="s">
        <v>126</v>
      </c>
      <c r="G1234">
        <v>287</v>
      </c>
      <c r="H1234">
        <v>137.5</v>
      </c>
      <c r="I1234">
        <v>983</v>
      </c>
      <c r="J1234">
        <v>14111</v>
      </c>
      <c r="K1234">
        <v>0</v>
      </c>
      <c r="L1234">
        <v>0</v>
      </c>
      <c r="M1234">
        <v>99349</v>
      </c>
      <c r="N1234">
        <v>0</v>
      </c>
      <c r="O1234">
        <v>0</v>
      </c>
      <c r="P1234">
        <v>99349</v>
      </c>
      <c r="Q1234" s="75">
        <v>45742.652407407404</v>
      </c>
      <c r="R1234">
        <v>0</v>
      </c>
      <c r="S1234">
        <v>1</v>
      </c>
      <c r="T1234">
        <v>1</v>
      </c>
      <c r="U1234">
        <v>1</v>
      </c>
      <c r="V1234" s="75">
        <v>45821.787344135802</v>
      </c>
      <c r="W1234" s="75">
        <v>45821.787344135802</v>
      </c>
    </row>
    <row r="1235" spans="1:23" x14ac:dyDescent="0.35">
      <c r="A1235">
        <v>2024</v>
      </c>
      <c r="B1235" t="s">
        <v>2648</v>
      </c>
      <c r="C1235" t="s">
        <v>2649</v>
      </c>
      <c r="D1235" t="s">
        <v>39</v>
      </c>
      <c r="E1235" t="s">
        <v>121</v>
      </c>
      <c r="F1235" t="s">
        <v>126</v>
      </c>
      <c r="G1235">
        <v>202</v>
      </c>
      <c r="H1235">
        <v>2288.25</v>
      </c>
      <c r="I1235">
        <v>15648</v>
      </c>
      <c r="J1235">
        <v>9155</v>
      </c>
      <c r="K1235">
        <v>405196</v>
      </c>
      <c r="L1235">
        <v>1418432</v>
      </c>
      <c r="M1235">
        <v>44958</v>
      </c>
      <c r="N1235">
        <v>0</v>
      </c>
      <c r="O1235">
        <v>0</v>
      </c>
      <c r="P1235">
        <v>1868586</v>
      </c>
      <c r="Q1235" s="75">
        <v>45744.613668981481</v>
      </c>
      <c r="R1235">
        <v>0</v>
      </c>
      <c r="S1235">
        <v>1</v>
      </c>
      <c r="T1235">
        <v>3</v>
      </c>
      <c r="U1235">
        <v>3</v>
      </c>
      <c r="V1235" s="75">
        <v>45821.787344135802</v>
      </c>
      <c r="W1235" s="75">
        <v>45821.787344135802</v>
      </c>
    </row>
    <row r="1236" spans="1:23" x14ac:dyDescent="0.35">
      <c r="A1236">
        <v>2024</v>
      </c>
      <c r="B1236" t="s">
        <v>2650</v>
      </c>
      <c r="C1236" t="s">
        <v>2651</v>
      </c>
      <c r="D1236" t="s">
        <v>42</v>
      </c>
      <c r="E1236" t="s">
        <v>182</v>
      </c>
      <c r="F1236" t="s">
        <v>170</v>
      </c>
      <c r="G1236">
        <v>76</v>
      </c>
      <c r="H1236">
        <v>105</v>
      </c>
      <c r="I1236">
        <v>190</v>
      </c>
      <c r="J1236">
        <v>2848</v>
      </c>
      <c r="K1236">
        <v>0</v>
      </c>
      <c r="L1236">
        <v>10833</v>
      </c>
      <c r="M1236">
        <v>667099</v>
      </c>
      <c r="N1236">
        <v>0</v>
      </c>
      <c r="O1236">
        <v>0</v>
      </c>
      <c r="P1236">
        <v>677932</v>
      </c>
      <c r="Q1236" s="75">
        <v>45699.818657407406</v>
      </c>
      <c r="R1236">
        <v>0</v>
      </c>
      <c r="S1236">
        <v>1</v>
      </c>
      <c r="T1236">
        <v>6</v>
      </c>
      <c r="V1236" s="75">
        <v>45821.787344135802</v>
      </c>
      <c r="W1236" s="75">
        <v>45821.787344135802</v>
      </c>
    </row>
    <row r="1237" spans="1:23" x14ac:dyDescent="0.35">
      <c r="A1237">
        <v>2024</v>
      </c>
      <c r="B1237" t="s">
        <v>2652</v>
      </c>
      <c r="C1237" t="s">
        <v>2653</v>
      </c>
      <c r="D1237" t="s">
        <v>38</v>
      </c>
      <c r="E1237" t="s">
        <v>805</v>
      </c>
      <c r="F1237" t="s">
        <v>170</v>
      </c>
      <c r="G1237">
        <v>42</v>
      </c>
      <c r="H1237">
        <v>62.75</v>
      </c>
      <c r="I1237">
        <v>108</v>
      </c>
      <c r="J1237">
        <v>903</v>
      </c>
      <c r="K1237">
        <v>2250</v>
      </c>
      <c r="L1237">
        <v>11315.31</v>
      </c>
      <c r="M1237">
        <v>29000</v>
      </c>
      <c r="N1237">
        <v>0</v>
      </c>
      <c r="O1237">
        <v>7500</v>
      </c>
      <c r="P1237">
        <v>50065.31</v>
      </c>
      <c r="Q1237" s="75">
        <v>45743.709374999999</v>
      </c>
      <c r="R1237">
        <v>1</v>
      </c>
      <c r="S1237">
        <v>1</v>
      </c>
      <c r="T1237">
        <v>2</v>
      </c>
      <c r="V1237" s="75">
        <v>45821.787344135802</v>
      </c>
      <c r="W1237" s="75">
        <v>45821.787344135802</v>
      </c>
    </row>
    <row r="1238" spans="1:23" x14ac:dyDescent="0.35">
      <c r="A1238">
        <v>2024</v>
      </c>
      <c r="B1238" t="s">
        <v>2654</v>
      </c>
      <c r="C1238" t="s">
        <v>2655</v>
      </c>
      <c r="D1238" t="s">
        <v>38</v>
      </c>
      <c r="E1238" t="s">
        <v>121</v>
      </c>
      <c r="F1238" t="s">
        <v>126</v>
      </c>
      <c r="G1238">
        <v>202</v>
      </c>
      <c r="H1238">
        <v>722.25</v>
      </c>
      <c r="I1238">
        <v>2102</v>
      </c>
      <c r="J1238">
        <v>12392</v>
      </c>
      <c r="K1238">
        <v>60250</v>
      </c>
      <c r="L1238">
        <v>18625</v>
      </c>
      <c r="M1238">
        <v>26566.7</v>
      </c>
      <c r="N1238">
        <v>0</v>
      </c>
      <c r="O1238">
        <v>0</v>
      </c>
      <c r="P1238">
        <v>105441.7</v>
      </c>
      <c r="Q1238" s="75">
        <v>45716.737291666665</v>
      </c>
      <c r="R1238">
        <v>0</v>
      </c>
      <c r="S1238">
        <v>1</v>
      </c>
      <c r="T1238">
        <v>2</v>
      </c>
      <c r="U1238">
        <v>2</v>
      </c>
      <c r="V1238" s="75">
        <v>45821.787344135802</v>
      </c>
      <c r="W1238" s="75">
        <v>45821.787344135802</v>
      </c>
    </row>
    <row r="1239" spans="1:23" x14ac:dyDescent="0.35">
      <c r="A1239">
        <v>2024</v>
      </c>
      <c r="B1239" t="s">
        <v>2656</v>
      </c>
      <c r="C1239" t="s">
        <v>2657</v>
      </c>
      <c r="D1239" t="s">
        <v>39</v>
      </c>
      <c r="E1239" t="s">
        <v>352</v>
      </c>
      <c r="F1239" t="s">
        <v>170</v>
      </c>
      <c r="G1239">
        <v>77</v>
      </c>
      <c r="H1239">
        <v>113.25</v>
      </c>
      <c r="I1239">
        <v>2949</v>
      </c>
      <c r="J1239">
        <v>80551</v>
      </c>
      <c r="K1239">
        <v>0</v>
      </c>
      <c r="L1239">
        <v>414126</v>
      </c>
      <c r="M1239">
        <v>1419218</v>
      </c>
      <c r="N1239">
        <v>0</v>
      </c>
      <c r="O1239">
        <v>0</v>
      </c>
      <c r="P1239">
        <v>1833344</v>
      </c>
      <c r="Q1239" s="75">
        <v>45707.547754629632</v>
      </c>
      <c r="R1239">
        <v>0</v>
      </c>
      <c r="S1239">
        <v>0</v>
      </c>
      <c r="T1239">
        <v>6</v>
      </c>
      <c r="V1239" s="75">
        <v>45821.787344135802</v>
      </c>
      <c r="W1239" s="75">
        <v>45821.787344135802</v>
      </c>
    </row>
    <row r="1240" spans="1:23" x14ac:dyDescent="0.35">
      <c r="A1240">
        <v>2024</v>
      </c>
      <c r="B1240" t="s">
        <v>2658</v>
      </c>
      <c r="C1240" t="s">
        <v>2659</v>
      </c>
      <c r="D1240" t="s">
        <v>39</v>
      </c>
      <c r="E1240" t="s">
        <v>121</v>
      </c>
      <c r="F1240" t="s">
        <v>126</v>
      </c>
      <c r="G1240">
        <v>260</v>
      </c>
      <c r="H1240">
        <v>4001.25</v>
      </c>
      <c r="I1240">
        <v>18328</v>
      </c>
      <c r="J1240">
        <v>17059</v>
      </c>
      <c r="K1240">
        <v>418950</v>
      </c>
      <c r="L1240">
        <v>514714</v>
      </c>
      <c r="M1240">
        <v>181000</v>
      </c>
      <c r="N1240">
        <v>0</v>
      </c>
      <c r="O1240">
        <v>202500</v>
      </c>
      <c r="P1240">
        <v>1317164</v>
      </c>
      <c r="Q1240" s="75">
        <v>45744.71603009259</v>
      </c>
      <c r="R1240">
        <v>1</v>
      </c>
      <c r="S1240">
        <v>1</v>
      </c>
      <c r="T1240">
        <v>3</v>
      </c>
      <c r="U1240">
        <v>3</v>
      </c>
      <c r="V1240" s="75">
        <v>45821.787344135802</v>
      </c>
      <c r="W1240" s="75">
        <v>45821.787344135802</v>
      </c>
    </row>
    <row r="1241" spans="1:23" x14ac:dyDescent="0.35">
      <c r="A1241">
        <v>2024</v>
      </c>
      <c r="B1241" t="s">
        <v>2660</v>
      </c>
      <c r="C1241" t="s">
        <v>2661</v>
      </c>
      <c r="D1241" t="s">
        <v>38</v>
      </c>
      <c r="E1241" t="s">
        <v>189</v>
      </c>
      <c r="F1241" t="s">
        <v>170</v>
      </c>
      <c r="G1241">
        <v>18</v>
      </c>
      <c r="H1241">
        <v>197</v>
      </c>
      <c r="I1241">
        <v>1722</v>
      </c>
      <c r="J1241">
        <v>1849</v>
      </c>
      <c r="K1241">
        <v>44250</v>
      </c>
      <c r="L1241">
        <v>8262.3799999999992</v>
      </c>
      <c r="M1241">
        <v>5000</v>
      </c>
      <c r="N1241">
        <v>0</v>
      </c>
      <c r="O1241">
        <v>86002</v>
      </c>
      <c r="P1241">
        <v>143514.38</v>
      </c>
      <c r="Q1241" s="75">
        <v>45741.605856481481</v>
      </c>
      <c r="R1241">
        <v>1</v>
      </c>
      <c r="S1241">
        <v>1</v>
      </c>
      <c r="T1241">
        <v>2</v>
      </c>
      <c r="V1241" s="75">
        <v>45821.787344135802</v>
      </c>
      <c r="W1241" s="75">
        <v>45821.787344135802</v>
      </c>
    </row>
    <row r="1242" spans="1:23" x14ac:dyDescent="0.35">
      <c r="A1242">
        <v>2024</v>
      </c>
      <c r="B1242" t="s">
        <v>2662</v>
      </c>
      <c r="C1242" t="s">
        <v>2663</v>
      </c>
      <c r="D1242" t="s">
        <v>42</v>
      </c>
      <c r="E1242" t="s">
        <v>173</v>
      </c>
      <c r="F1242" t="s">
        <v>173</v>
      </c>
      <c r="G1242">
        <v>38</v>
      </c>
      <c r="H1242">
        <v>127.5</v>
      </c>
      <c r="I1242">
        <v>395</v>
      </c>
      <c r="J1242">
        <v>3968</v>
      </c>
      <c r="K1242">
        <v>0</v>
      </c>
      <c r="L1242">
        <v>0</v>
      </c>
      <c r="M1242">
        <v>469997.43</v>
      </c>
      <c r="N1242">
        <v>0</v>
      </c>
      <c r="O1242">
        <v>0</v>
      </c>
      <c r="P1242">
        <v>469997.43</v>
      </c>
      <c r="Q1242" s="75">
        <v>45747.801770833335</v>
      </c>
      <c r="R1242">
        <v>0</v>
      </c>
      <c r="S1242">
        <v>1</v>
      </c>
      <c r="T1242">
        <v>3</v>
      </c>
      <c r="V1242" s="75">
        <v>45821.787344135802</v>
      </c>
      <c r="W1242" s="75">
        <v>45821.787344135802</v>
      </c>
    </row>
    <row r="1243" spans="1:23" x14ac:dyDescent="0.35">
      <c r="A1243">
        <v>2024</v>
      </c>
      <c r="B1243" t="s">
        <v>2664</v>
      </c>
      <c r="C1243" t="s">
        <v>2665</v>
      </c>
      <c r="D1243" t="s">
        <v>38</v>
      </c>
      <c r="E1243" t="s">
        <v>370</v>
      </c>
      <c r="F1243" t="s">
        <v>170</v>
      </c>
      <c r="G1243">
        <v>7</v>
      </c>
      <c r="H1243">
        <v>27.5</v>
      </c>
      <c r="I1243">
        <v>384</v>
      </c>
      <c r="J1243">
        <v>172</v>
      </c>
      <c r="K1243">
        <v>0</v>
      </c>
      <c r="L1243">
        <v>0</v>
      </c>
      <c r="M1243">
        <v>2</v>
      </c>
      <c r="N1243">
        <v>0</v>
      </c>
      <c r="O1243">
        <v>0</v>
      </c>
      <c r="P1243">
        <v>2</v>
      </c>
      <c r="Q1243" s="75">
        <v>45667.681192129632</v>
      </c>
      <c r="R1243">
        <v>0</v>
      </c>
      <c r="S1243">
        <v>1</v>
      </c>
      <c r="T1243">
        <v>2</v>
      </c>
      <c r="V1243" s="75">
        <v>45821.787344135802</v>
      </c>
      <c r="W1243" s="75">
        <v>45821.787344135802</v>
      </c>
    </row>
    <row r="1244" spans="1:23" x14ac:dyDescent="0.35">
      <c r="A1244">
        <v>2024</v>
      </c>
      <c r="B1244" t="s">
        <v>2666</v>
      </c>
      <c r="C1244" t="s">
        <v>2667</v>
      </c>
      <c r="D1244" t="s">
        <v>39</v>
      </c>
      <c r="E1244" t="s">
        <v>173</v>
      </c>
      <c r="F1244" t="s">
        <v>173</v>
      </c>
      <c r="G1244">
        <v>64</v>
      </c>
      <c r="H1244">
        <v>1292</v>
      </c>
      <c r="I1244">
        <v>16335</v>
      </c>
      <c r="J1244">
        <v>5734</v>
      </c>
      <c r="K1244">
        <v>447700</v>
      </c>
      <c r="L1244">
        <v>215288.18</v>
      </c>
      <c r="M1244">
        <v>22000</v>
      </c>
      <c r="N1244">
        <v>0</v>
      </c>
      <c r="O1244">
        <v>127100</v>
      </c>
      <c r="P1244">
        <v>812088.18</v>
      </c>
      <c r="Q1244" s="75">
        <v>45747.899652777778</v>
      </c>
      <c r="R1244">
        <v>1</v>
      </c>
      <c r="S1244">
        <v>1</v>
      </c>
      <c r="T1244">
        <v>3</v>
      </c>
      <c r="V1244" s="75">
        <v>45821.787344135802</v>
      </c>
      <c r="W1244" s="75">
        <v>45821.787344135802</v>
      </c>
    </row>
    <row r="1245" spans="1:23" x14ac:dyDescent="0.35">
      <c r="A1245">
        <v>2024</v>
      </c>
      <c r="B1245" t="s">
        <v>2668</v>
      </c>
      <c r="C1245" t="s">
        <v>2669</v>
      </c>
      <c r="D1245" t="s">
        <v>40</v>
      </c>
      <c r="E1245" t="s">
        <v>173</v>
      </c>
      <c r="F1245" t="s">
        <v>173</v>
      </c>
      <c r="G1245">
        <v>111</v>
      </c>
      <c r="H1245">
        <v>478.5</v>
      </c>
      <c r="I1245">
        <v>17646</v>
      </c>
      <c r="J1245">
        <v>2222</v>
      </c>
      <c r="K1245">
        <v>5309436</v>
      </c>
      <c r="L1245">
        <v>2953617</v>
      </c>
      <c r="M1245">
        <v>175000</v>
      </c>
      <c r="N1245">
        <v>0</v>
      </c>
      <c r="O1245">
        <v>0</v>
      </c>
      <c r="P1245">
        <v>8438053</v>
      </c>
      <c r="Q1245" s="75">
        <v>45748.183796296296</v>
      </c>
      <c r="R1245">
        <v>0</v>
      </c>
      <c r="S1245">
        <v>1</v>
      </c>
      <c r="T1245">
        <v>4</v>
      </c>
      <c r="V1245" s="75">
        <v>45821.787344135802</v>
      </c>
      <c r="W1245" s="75">
        <v>45821.787344135802</v>
      </c>
    </row>
    <row r="1246" spans="1:23" x14ac:dyDescent="0.35">
      <c r="A1246">
        <v>2024</v>
      </c>
      <c r="B1246" t="s">
        <v>2670</v>
      </c>
      <c r="C1246" t="s">
        <v>2671</v>
      </c>
      <c r="D1246" t="s">
        <v>39</v>
      </c>
      <c r="E1246" t="s">
        <v>173</v>
      </c>
      <c r="F1246" t="s">
        <v>173</v>
      </c>
      <c r="G1246">
        <v>107</v>
      </c>
      <c r="H1246">
        <v>1040.5</v>
      </c>
      <c r="I1246">
        <v>3792</v>
      </c>
      <c r="J1246">
        <v>1722</v>
      </c>
      <c r="K1246">
        <v>53750</v>
      </c>
      <c r="L1246">
        <v>27195</v>
      </c>
      <c r="M1246">
        <v>34229.9</v>
      </c>
      <c r="N1246">
        <v>0</v>
      </c>
      <c r="O1246">
        <v>0</v>
      </c>
      <c r="P1246">
        <v>115174.9</v>
      </c>
      <c r="Q1246" s="75">
        <v>45716.583194444444</v>
      </c>
      <c r="R1246">
        <v>0</v>
      </c>
      <c r="S1246">
        <v>1</v>
      </c>
      <c r="T1246">
        <v>3</v>
      </c>
      <c r="V1246" s="75">
        <v>45821.787344135802</v>
      </c>
      <c r="W1246" s="75">
        <v>45821.787344135802</v>
      </c>
    </row>
    <row r="1247" spans="1:23" x14ac:dyDescent="0.35">
      <c r="A1247">
        <v>2024</v>
      </c>
      <c r="B1247" t="s">
        <v>2672</v>
      </c>
      <c r="C1247" t="s">
        <v>2673</v>
      </c>
      <c r="D1247" t="s">
        <v>38</v>
      </c>
      <c r="E1247" t="s">
        <v>236</v>
      </c>
      <c r="F1247" t="s">
        <v>170</v>
      </c>
      <c r="G1247">
        <v>33</v>
      </c>
      <c r="H1247">
        <v>142</v>
      </c>
      <c r="I1247">
        <v>513</v>
      </c>
      <c r="J1247">
        <v>900</v>
      </c>
      <c r="K1247">
        <v>113400</v>
      </c>
      <c r="L1247">
        <v>46289</v>
      </c>
      <c r="M1247">
        <v>32000</v>
      </c>
      <c r="N1247">
        <v>0</v>
      </c>
      <c r="O1247">
        <v>3000</v>
      </c>
      <c r="P1247">
        <v>194689</v>
      </c>
      <c r="Q1247" s="75">
        <v>45740.779733796298</v>
      </c>
      <c r="R1247">
        <v>1</v>
      </c>
      <c r="S1247">
        <v>1</v>
      </c>
      <c r="T1247">
        <v>2</v>
      </c>
      <c r="V1247" s="75">
        <v>45821.787344135802</v>
      </c>
      <c r="W1247" s="75">
        <v>45821.787344135802</v>
      </c>
    </row>
    <row r="1248" spans="1:23" x14ac:dyDescent="0.35">
      <c r="A1248">
        <v>2024</v>
      </c>
      <c r="B1248" t="s">
        <v>2674</v>
      </c>
      <c r="C1248" t="s">
        <v>2675</v>
      </c>
      <c r="D1248" t="s">
        <v>38</v>
      </c>
      <c r="E1248" t="s">
        <v>121</v>
      </c>
      <c r="F1248" t="s">
        <v>126</v>
      </c>
      <c r="G1248">
        <v>120</v>
      </c>
      <c r="H1248">
        <v>1001.75</v>
      </c>
      <c r="I1248">
        <v>7460</v>
      </c>
      <c r="J1248">
        <v>11257</v>
      </c>
      <c r="K1248">
        <v>115550</v>
      </c>
      <c r="L1248">
        <v>33712</v>
      </c>
      <c r="M1248">
        <v>5586.64</v>
      </c>
      <c r="N1248">
        <v>0</v>
      </c>
      <c r="O1248">
        <v>0</v>
      </c>
      <c r="P1248">
        <v>154848.64000000001</v>
      </c>
      <c r="Q1248" s="75">
        <v>45778.73578703704</v>
      </c>
      <c r="R1248">
        <v>0</v>
      </c>
      <c r="S1248">
        <v>1</v>
      </c>
      <c r="T1248">
        <v>2</v>
      </c>
      <c r="U1248">
        <v>2</v>
      </c>
      <c r="V1248" s="75">
        <v>45821.787344135802</v>
      </c>
      <c r="W1248" s="75">
        <v>45821.787344135802</v>
      </c>
    </row>
    <row r="1249" spans="1:23" x14ac:dyDescent="0.35">
      <c r="A1249">
        <v>2024</v>
      </c>
      <c r="B1249" t="s">
        <v>2676</v>
      </c>
      <c r="C1249" t="s">
        <v>2677</v>
      </c>
      <c r="D1249" t="s">
        <v>38</v>
      </c>
      <c r="E1249" t="s">
        <v>626</v>
      </c>
      <c r="F1249" t="s">
        <v>170</v>
      </c>
      <c r="G1249">
        <v>4</v>
      </c>
      <c r="H1249">
        <v>12.5</v>
      </c>
      <c r="I1249">
        <v>17</v>
      </c>
      <c r="J1249">
        <v>195</v>
      </c>
      <c r="K1249">
        <v>0</v>
      </c>
      <c r="L1249">
        <v>0</v>
      </c>
      <c r="M1249">
        <v>2666.66</v>
      </c>
      <c r="N1249">
        <v>0</v>
      </c>
      <c r="O1249">
        <v>0</v>
      </c>
      <c r="P1249">
        <v>2666.66</v>
      </c>
      <c r="Q1249" s="75">
        <v>45763.826979166668</v>
      </c>
      <c r="R1249">
        <v>0</v>
      </c>
      <c r="S1249">
        <v>1</v>
      </c>
      <c r="T1249">
        <v>6</v>
      </c>
      <c r="V1249" s="75">
        <v>45821.787344135802</v>
      </c>
      <c r="W1249" s="75">
        <v>45821.787344135802</v>
      </c>
    </row>
    <row r="1250" spans="1:23" x14ac:dyDescent="0.35">
      <c r="A1250">
        <v>2024</v>
      </c>
      <c r="B1250" t="s">
        <v>2678</v>
      </c>
      <c r="C1250" t="s">
        <v>2679</v>
      </c>
      <c r="D1250" t="s">
        <v>40</v>
      </c>
      <c r="E1250" t="s">
        <v>173</v>
      </c>
      <c r="F1250" t="s">
        <v>173</v>
      </c>
      <c r="G1250">
        <v>15</v>
      </c>
      <c r="H1250">
        <v>88.5</v>
      </c>
      <c r="I1250">
        <v>1249</v>
      </c>
      <c r="J1250">
        <v>761</v>
      </c>
      <c r="K1250">
        <v>131200</v>
      </c>
      <c r="L1250">
        <v>117867.5</v>
      </c>
      <c r="M1250">
        <v>16000</v>
      </c>
      <c r="N1250">
        <v>0</v>
      </c>
      <c r="O1250">
        <v>46000</v>
      </c>
      <c r="P1250">
        <v>311067.5</v>
      </c>
      <c r="Q1250" s="75">
        <v>45744.771284722221</v>
      </c>
      <c r="R1250">
        <v>1</v>
      </c>
      <c r="S1250">
        <v>0</v>
      </c>
      <c r="T1250">
        <v>4</v>
      </c>
      <c r="V1250" s="75">
        <v>45821.787344135802</v>
      </c>
      <c r="W1250" s="75">
        <v>45821.787344135802</v>
      </c>
    </row>
    <row r="1251" spans="1:23" x14ac:dyDescent="0.35">
      <c r="A1251">
        <v>2024</v>
      </c>
      <c r="B1251" t="s">
        <v>2680</v>
      </c>
      <c r="C1251" t="s">
        <v>2681</v>
      </c>
      <c r="D1251" t="s">
        <v>37</v>
      </c>
      <c r="E1251" t="s">
        <v>352</v>
      </c>
      <c r="F1251" t="s">
        <v>170</v>
      </c>
      <c r="G1251">
        <v>32</v>
      </c>
      <c r="H1251">
        <v>40.25</v>
      </c>
      <c r="I1251">
        <v>200</v>
      </c>
      <c r="J1251">
        <v>3609</v>
      </c>
      <c r="K1251">
        <v>0</v>
      </c>
      <c r="L1251">
        <v>0</v>
      </c>
      <c r="M1251">
        <v>155000</v>
      </c>
      <c r="N1251">
        <v>0</v>
      </c>
      <c r="O1251">
        <v>0</v>
      </c>
      <c r="P1251">
        <v>155000</v>
      </c>
      <c r="Q1251" s="75">
        <v>45716.864340277774</v>
      </c>
      <c r="R1251">
        <v>0</v>
      </c>
      <c r="S1251">
        <v>0</v>
      </c>
      <c r="T1251">
        <v>6</v>
      </c>
      <c r="V1251" s="75">
        <v>45821.787344135802</v>
      </c>
      <c r="W1251" s="75">
        <v>45821.787344135802</v>
      </c>
    </row>
    <row r="1252" spans="1:23" x14ac:dyDescent="0.35">
      <c r="A1252">
        <v>2024</v>
      </c>
      <c r="B1252" t="s">
        <v>2682</v>
      </c>
      <c r="C1252" t="s">
        <v>2683</v>
      </c>
      <c r="D1252" t="s">
        <v>37</v>
      </c>
      <c r="E1252" t="s">
        <v>289</v>
      </c>
      <c r="F1252" t="s">
        <v>170</v>
      </c>
      <c r="G1252">
        <v>3</v>
      </c>
      <c r="H1252">
        <v>233.5</v>
      </c>
      <c r="I1252">
        <v>81</v>
      </c>
      <c r="J1252">
        <v>2509</v>
      </c>
      <c r="K1252">
        <v>379950.04</v>
      </c>
      <c r="L1252">
        <v>524009.7</v>
      </c>
      <c r="M1252">
        <v>94862.7</v>
      </c>
      <c r="N1252">
        <v>0</v>
      </c>
      <c r="O1252">
        <v>0</v>
      </c>
      <c r="P1252">
        <v>998822.44</v>
      </c>
      <c r="Q1252" s="75">
        <v>45701.84883101852</v>
      </c>
      <c r="R1252">
        <v>0</v>
      </c>
      <c r="S1252">
        <v>0</v>
      </c>
      <c r="T1252">
        <v>1</v>
      </c>
      <c r="V1252" s="75">
        <v>45821.787344135802</v>
      </c>
      <c r="W1252" s="75">
        <v>45821.787344135802</v>
      </c>
    </row>
    <row r="1253" spans="1:23" x14ac:dyDescent="0.35">
      <c r="A1253">
        <v>2024</v>
      </c>
      <c r="B1253" t="s">
        <v>2684</v>
      </c>
      <c r="C1253" t="s">
        <v>2685</v>
      </c>
      <c r="D1253" t="s">
        <v>40</v>
      </c>
      <c r="E1253" t="s">
        <v>173</v>
      </c>
      <c r="F1253" t="s">
        <v>173</v>
      </c>
      <c r="G1253">
        <v>50</v>
      </c>
      <c r="H1253">
        <v>125.25</v>
      </c>
      <c r="I1253">
        <v>3388</v>
      </c>
      <c r="J1253">
        <v>1945</v>
      </c>
      <c r="K1253">
        <v>131550</v>
      </c>
      <c r="L1253">
        <v>2059767</v>
      </c>
      <c r="M1253">
        <v>10000</v>
      </c>
      <c r="N1253">
        <v>0</v>
      </c>
      <c r="O1253">
        <v>0</v>
      </c>
      <c r="P1253">
        <v>2201317</v>
      </c>
      <c r="Q1253" s="75">
        <v>45747.795520833337</v>
      </c>
      <c r="R1253">
        <v>0</v>
      </c>
      <c r="S1253">
        <v>0</v>
      </c>
      <c r="T1253">
        <v>4</v>
      </c>
      <c r="V1253" s="75">
        <v>45821.787344135802</v>
      </c>
      <c r="W1253" s="75">
        <v>45821.787344135802</v>
      </c>
    </row>
    <row r="1254" spans="1:23" x14ac:dyDescent="0.35">
      <c r="A1254">
        <v>2024</v>
      </c>
      <c r="B1254" t="s">
        <v>2686</v>
      </c>
      <c r="C1254" t="s">
        <v>2687</v>
      </c>
      <c r="D1254" t="s">
        <v>38</v>
      </c>
      <c r="E1254" t="s">
        <v>189</v>
      </c>
      <c r="F1254" t="s">
        <v>170</v>
      </c>
      <c r="G1254">
        <v>17</v>
      </c>
      <c r="H1254">
        <v>134.75</v>
      </c>
      <c r="I1254">
        <v>1405</v>
      </c>
      <c r="J1254">
        <v>1830</v>
      </c>
      <c r="K1254">
        <v>42300</v>
      </c>
      <c r="L1254">
        <v>8145</v>
      </c>
      <c r="M1254">
        <v>5009.75</v>
      </c>
      <c r="N1254">
        <v>0</v>
      </c>
      <c r="O1254">
        <v>0</v>
      </c>
      <c r="P1254">
        <v>55454.75</v>
      </c>
      <c r="Q1254" s="75">
        <v>45730.628622685188</v>
      </c>
      <c r="R1254">
        <v>0</v>
      </c>
      <c r="S1254">
        <v>1</v>
      </c>
      <c r="T1254">
        <v>2</v>
      </c>
      <c r="V1254" s="75">
        <v>45821.787344135802</v>
      </c>
      <c r="W1254" s="75">
        <v>45821.787344135802</v>
      </c>
    </row>
    <row r="1255" spans="1:23" x14ac:dyDescent="0.35">
      <c r="A1255">
        <v>2024</v>
      </c>
      <c r="B1255" t="s">
        <v>2688</v>
      </c>
      <c r="C1255" t="s">
        <v>2689</v>
      </c>
      <c r="D1255" t="s">
        <v>37</v>
      </c>
      <c r="E1255" t="s">
        <v>173</v>
      </c>
      <c r="F1255" t="s">
        <v>173</v>
      </c>
      <c r="G1255">
        <v>44</v>
      </c>
      <c r="H1255">
        <v>1040</v>
      </c>
      <c r="I1255">
        <v>6961</v>
      </c>
      <c r="J1255">
        <v>11</v>
      </c>
      <c r="K1255">
        <v>105000</v>
      </c>
      <c r="L1255">
        <v>57000</v>
      </c>
      <c r="M1255">
        <v>16500</v>
      </c>
      <c r="N1255">
        <v>0</v>
      </c>
      <c r="O1255">
        <v>2087247</v>
      </c>
      <c r="P1255">
        <v>2265747</v>
      </c>
      <c r="Q1255" s="75">
        <v>45741.726539351854</v>
      </c>
      <c r="R1255">
        <v>1</v>
      </c>
      <c r="S1255">
        <v>1</v>
      </c>
      <c r="T1255">
        <v>6</v>
      </c>
      <c r="V1255" s="75">
        <v>45821.787344135802</v>
      </c>
      <c r="W1255" s="75">
        <v>45821.787344135802</v>
      </c>
    </row>
    <row r="1256" spans="1:23" x14ac:dyDescent="0.35">
      <c r="A1256">
        <v>2024</v>
      </c>
      <c r="B1256" t="s">
        <v>2690</v>
      </c>
      <c r="C1256" t="s">
        <v>2691</v>
      </c>
      <c r="D1256" t="s">
        <v>39</v>
      </c>
      <c r="E1256" t="s">
        <v>209</v>
      </c>
      <c r="F1256" t="s">
        <v>170</v>
      </c>
      <c r="G1256">
        <v>14</v>
      </c>
      <c r="H1256">
        <v>40</v>
      </c>
      <c r="I1256">
        <v>783</v>
      </c>
      <c r="J1256">
        <v>2100</v>
      </c>
      <c r="K1256">
        <v>0</v>
      </c>
      <c r="L1256">
        <v>15655</v>
      </c>
      <c r="M1256">
        <v>108000</v>
      </c>
      <c r="N1256">
        <v>0</v>
      </c>
      <c r="O1256">
        <v>0</v>
      </c>
      <c r="P1256">
        <v>123655</v>
      </c>
      <c r="Q1256" s="75">
        <v>45728.961909722224</v>
      </c>
      <c r="R1256">
        <v>0</v>
      </c>
      <c r="S1256">
        <v>1</v>
      </c>
      <c r="T1256">
        <v>7</v>
      </c>
      <c r="V1256" s="75">
        <v>45821.787344135802</v>
      </c>
      <c r="W1256" s="75">
        <v>45821.787344135802</v>
      </c>
    </row>
    <row r="1257" spans="1:23" x14ac:dyDescent="0.35">
      <c r="A1257">
        <v>2024</v>
      </c>
      <c r="B1257" t="s">
        <v>2692</v>
      </c>
      <c r="C1257" t="s">
        <v>2693</v>
      </c>
      <c r="D1257" t="s">
        <v>39</v>
      </c>
      <c r="E1257" t="s">
        <v>250</v>
      </c>
      <c r="F1257" t="s">
        <v>170</v>
      </c>
      <c r="G1257">
        <v>3</v>
      </c>
      <c r="H1257">
        <v>18.75</v>
      </c>
      <c r="I1257">
        <v>126</v>
      </c>
      <c r="J1257">
        <v>38</v>
      </c>
      <c r="K1257">
        <v>0</v>
      </c>
      <c r="L1257">
        <v>0</v>
      </c>
      <c r="M1257">
        <v>20000</v>
      </c>
      <c r="N1257">
        <v>15543</v>
      </c>
      <c r="O1257">
        <v>0</v>
      </c>
      <c r="P1257">
        <v>35543</v>
      </c>
      <c r="Q1257" s="75">
        <v>45745.932303240741</v>
      </c>
      <c r="R1257">
        <v>0</v>
      </c>
      <c r="S1257">
        <v>1</v>
      </c>
      <c r="T1257">
        <v>7</v>
      </c>
      <c r="V1257" s="75">
        <v>45821.787344135802</v>
      </c>
      <c r="W1257" s="75">
        <v>45821.787344135802</v>
      </c>
    </row>
    <row r="1258" spans="1:23" x14ac:dyDescent="0.35">
      <c r="A1258">
        <v>2024</v>
      </c>
      <c r="B1258" t="s">
        <v>2694</v>
      </c>
      <c r="C1258" t="s">
        <v>2695</v>
      </c>
      <c r="D1258" t="s">
        <v>38</v>
      </c>
      <c r="E1258" t="s">
        <v>273</v>
      </c>
      <c r="F1258" t="s">
        <v>170</v>
      </c>
      <c r="G1258">
        <v>386</v>
      </c>
      <c r="H1258">
        <v>1230</v>
      </c>
      <c r="I1258">
        <v>4451</v>
      </c>
      <c r="J1258">
        <v>8902</v>
      </c>
      <c r="K1258">
        <v>0</v>
      </c>
      <c r="L1258">
        <v>13970</v>
      </c>
      <c r="M1258">
        <v>5000</v>
      </c>
      <c r="N1258">
        <v>2246.06</v>
      </c>
      <c r="O1258">
        <v>0</v>
      </c>
      <c r="P1258">
        <v>21216.06</v>
      </c>
      <c r="Q1258" s="75">
        <v>45737.661412037036</v>
      </c>
      <c r="R1258">
        <v>0</v>
      </c>
      <c r="S1258">
        <v>0</v>
      </c>
      <c r="T1258">
        <v>2</v>
      </c>
      <c r="V1258" s="75">
        <v>45821.787344135802</v>
      </c>
      <c r="W1258" s="75">
        <v>45821.787344135802</v>
      </c>
    </row>
    <row r="1259" spans="1:23" x14ac:dyDescent="0.35">
      <c r="A1259">
        <v>2024</v>
      </c>
      <c r="B1259" t="s">
        <v>2696</v>
      </c>
      <c r="C1259" t="s">
        <v>2697</v>
      </c>
      <c r="D1259" t="s">
        <v>38</v>
      </c>
      <c r="E1259" t="s">
        <v>121</v>
      </c>
      <c r="F1259" t="s">
        <v>126</v>
      </c>
      <c r="G1259">
        <v>2187</v>
      </c>
      <c r="H1259">
        <v>4611.75</v>
      </c>
      <c r="I1259">
        <v>30742</v>
      </c>
      <c r="J1259">
        <v>58137</v>
      </c>
      <c r="K1259">
        <v>262900</v>
      </c>
      <c r="L1259">
        <v>1379526</v>
      </c>
      <c r="M1259">
        <v>4020</v>
      </c>
      <c r="N1259">
        <v>314954</v>
      </c>
      <c r="O1259">
        <v>92026</v>
      </c>
      <c r="P1259">
        <v>2053426</v>
      </c>
      <c r="Q1259" s="75">
        <v>45747.806550925925</v>
      </c>
      <c r="R1259">
        <v>1</v>
      </c>
      <c r="S1259">
        <v>1</v>
      </c>
      <c r="T1259">
        <v>2</v>
      </c>
      <c r="U1259">
        <v>2</v>
      </c>
      <c r="V1259" s="75">
        <v>45821.787344135802</v>
      </c>
      <c r="W1259" s="75">
        <v>45821.787344135802</v>
      </c>
    </row>
    <row r="1260" spans="1:23" x14ac:dyDescent="0.35">
      <c r="A1260">
        <v>2024</v>
      </c>
      <c r="B1260" t="s">
        <v>2698</v>
      </c>
      <c r="C1260" t="s">
        <v>2699</v>
      </c>
      <c r="D1260" t="s">
        <v>40</v>
      </c>
      <c r="E1260" t="s">
        <v>173</v>
      </c>
      <c r="F1260" t="s">
        <v>173</v>
      </c>
      <c r="G1260">
        <v>716</v>
      </c>
      <c r="H1260">
        <v>1828.75</v>
      </c>
      <c r="I1260">
        <v>64090</v>
      </c>
      <c r="J1260">
        <v>78312</v>
      </c>
      <c r="K1260">
        <v>1332764.96</v>
      </c>
      <c r="L1260">
        <v>5977648.7999999998</v>
      </c>
      <c r="M1260">
        <v>459330.04</v>
      </c>
      <c r="N1260">
        <v>850000</v>
      </c>
      <c r="O1260">
        <v>700887</v>
      </c>
      <c r="P1260">
        <v>9320630.8000000007</v>
      </c>
      <c r="Q1260" s="75">
        <v>45663.761261574073</v>
      </c>
      <c r="R1260">
        <v>1</v>
      </c>
      <c r="S1260">
        <v>1</v>
      </c>
      <c r="T1260">
        <v>4</v>
      </c>
      <c r="V1260" s="75">
        <v>45821.787344135802</v>
      </c>
      <c r="W1260" s="75">
        <v>45821.787344135802</v>
      </c>
    </row>
    <row r="1261" spans="1:23" x14ac:dyDescent="0.35">
      <c r="A1261">
        <v>2024</v>
      </c>
      <c r="B1261" t="s">
        <v>2700</v>
      </c>
      <c r="C1261" t="s">
        <v>2701</v>
      </c>
      <c r="D1261" t="s">
        <v>39</v>
      </c>
      <c r="E1261" t="s">
        <v>173</v>
      </c>
      <c r="F1261" t="s">
        <v>173</v>
      </c>
      <c r="G1261">
        <v>22</v>
      </c>
      <c r="H1261">
        <v>264</v>
      </c>
      <c r="I1261">
        <v>1850</v>
      </c>
      <c r="J1261">
        <v>1297</v>
      </c>
      <c r="K1261">
        <v>2800</v>
      </c>
      <c r="L1261">
        <v>208190</v>
      </c>
      <c r="M1261">
        <v>1570900</v>
      </c>
      <c r="N1261">
        <v>211290</v>
      </c>
      <c r="O1261">
        <v>0</v>
      </c>
      <c r="P1261">
        <v>1993180</v>
      </c>
      <c r="Q1261" s="75">
        <v>45685.846377314818</v>
      </c>
      <c r="R1261">
        <v>0</v>
      </c>
      <c r="S1261">
        <v>0</v>
      </c>
      <c r="T1261">
        <v>3</v>
      </c>
      <c r="V1261" s="75">
        <v>45821.787344135802</v>
      </c>
      <c r="W1261" s="75">
        <v>45821.787344135802</v>
      </c>
    </row>
    <row r="1262" spans="1:23" x14ac:dyDescent="0.35">
      <c r="A1262">
        <v>2024</v>
      </c>
      <c r="B1262" t="s">
        <v>2702</v>
      </c>
      <c r="C1262" t="s">
        <v>2703</v>
      </c>
      <c r="D1262" t="s">
        <v>38</v>
      </c>
      <c r="E1262" t="s">
        <v>805</v>
      </c>
      <c r="F1262" t="s">
        <v>170</v>
      </c>
      <c r="G1262">
        <v>8</v>
      </c>
      <c r="H1262">
        <v>45.5</v>
      </c>
      <c r="I1262">
        <v>149</v>
      </c>
      <c r="J1262">
        <v>555</v>
      </c>
      <c r="K1262">
        <v>0</v>
      </c>
      <c r="L1262">
        <v>0</v>
      </c>
      <c r="M1262">
        <v>4500</v>
      </c>
      <c r="N1262">
        <v>34103</v>
      </c>
      <c r="O1262">
        <v>0</v>
      </c>
      <c r="P1262">
        <v>38603</v>
      </c>
      <c r="Q1262" s="75">
        <v>45686.683993055558</v>
      </c>
      <c r="R1262">
        <v>0</v>
      </c>
      <c r="S1262">
        <v>1</v>
      </c>
      <c r="T1262">
        <v>2</v>
      </c>
      <c r="V1262" s="75">
        <v>45821.787344135802</v>
      </c>
      <c r="W1262" s="75">
        <v>45821.787344135802</v>
      </c>
    </row>
    <row r="1263" spans="1:23" x14ac:dyDescent="0.35">
      <c r="A1263">
        <v>2024</v>
      </c>
      <c r="B1263" t="s">
        <v>2704</v>
      </c>
      <c r="C1263" t="s">
        <v>2705</v>
      </c>
      <c r="D1263" t="s">
        <v>39</v>
      </c>
      <c r="E1263" t="s">
        <v>173</v>
      </c>
      <c r="F1263" t="s">
        <v>173</v>
      </c>
      <c r="G1263">
        <v>96</v>
      </c>
      <c r="H1263">
        <v>3628.75</v>
      </c>
      <c r="I1263">
        <v>27371</v>
      </c>
      <c r="J1263">
        <v>12021</v>
      </c>
      <c r="K1263">
        <v>75500</v>
      </c>
      <c r="L1263">
        <v>30940</v>
      </c>
      <c r="M1263">
        <v>19290</v>
      </c>
      <c r="N1263">
        <v>125034</v>
      </c>
      <c r="O1263">
        <v>0</v>
      </c>
      <c r="P1263">
        <v>250764</v>
      </c>
      <c r="Q1263" s="75">
        <v>45688.714282407411</v>
      </c>
      <c r="R1263">
        <v>0</v>
      </c>
      <c r="S1263">
        <v>1</v>
      </c>
      <c r="T1263">
        <v>3</v>
      </c>
      <c r="V1263" s="75">
        <v>45821.787344135802</v>
      </c>
      <c r="W1263" s="75">
        <v>45821.787344135802</v>
      </c>
    </row>
    <row r="1264" spans="1:23" x14ac:dyDescent="0.35">
      <c r="A1264">
        <v>2024</v>
      </c>
      <c r="B1264" t="s">
        <v>2706</v>
      </c>
      <c r="C1264" t="s">
        <v>2707</v>
      </c>
      <c r="D1264" t="s">
        <v>39</v>
      </c>
      <c r="E1264" t="s">
        <v>173</v>
      </c>
      <c r="F1264" t="s">
        <v>173</v>
      </c>
      <c r="G1264">
        <v>176</v>
      </c>
      <c r="H1264">
        <v>685</v>
      </c>
      <c r="I1264">
        <v>2744</v>
      </c>
      <c r="J1264">
        <v>5520</v>
      </c>
      <c r="K1264">
        <v>15000</v>
      </c>
      <c r="L1264">
        <v>201892.5</v>
      </c>
      <c r="M1264">
        <v>10000</v>
      </c>
      <c r="N1264">
        <v>3500</v>
      </c>
      <c r="O1264">
        <v>3000</v>
      </c>
      <c r="P1264">
        <v>233392.5</v>
      </c>
      <c r="Q1264" s="75">
        <v>45716.701238425929</v>
      </c>
      <c r="R1264">
        <v>1</v>
      </c>
      <c r="S1264">
        <v>0</v>
      </c>
      <c r="T1264">
        <v>3</v>
      </c>
      <c r="V1264" s="75">
        <v>45821.787344135802</v>
      </c>
      <c r="W1264" s="75">
        <v>45821.787344135802</v>
      </c>
    </row>
    <row r="1265" spans="1:23" x14ac:dyDescent="0.35">
      <c r="A1265">
        <v>2024</v>
      </c>
      <c r="B1265" t="s">
        <v>2708</v>
      </c>
      <c r="C1265" t="s">
        <v>352</v>
      </c>
      <c r="D1265" t="s">
        <v>40</v>
      </c>
      <c r="E1265" t="s">
        <v>173</v>
      </c>
      <c r="F1265" t="s">
        <v>173</v>
      </c>
      <c r="G1265">
        <v>223</v>
      </c>
      <c r="H1265">
        <v>442.5</v>
      </c>
      <c r="I1265">
        <v>5316</v>
      </c>
      <c r="J1265">
        <v>3608</v>
      </c>
      <c r="K1265">
        <v>172000</v>
      </c>
      <c r="L1265">
        <v>60425</v>
      </c>
      <c r="M1265">
        <v>156063.84</v>
      </c>
      <c r="N1265">
        <v>133542.04</v>
      </c>
      <c r="O1265">
        <v>161187</v>
      </c>
      <c r="P1265">
        <v>683217.88</v>
      </c>
      <c r="Q1265" s="75">
        <v>45716.873981481483</v>
      </c>
      <c r="R1265">
        <v>1</v>
      </c>
      <c r="S1265">
        <v>1</v>
      </c>
      <c r="T1265">
        <v>4</v>
      </c>
      <c r="V1265" s="75">
        <v>45821.787344135802</v>
      </c>
      <c r="W1265" s="75">
        <v>45821.787344135802</v>
      </c>
    </row>
    <row r="1266" spans="1:23" x14ac:dyDescent="0.35">
      <c r="A1266">
        <v>2024</v>
      </c>
      <c r="B1266" t="s">
        <v>2709</v>
      </c>
      <c r="C1266" t="s">
        <v>2710</v>
      </c>
      <c r="D1266" t="s">
        <v>38</v>
      </c>
      <c r="E1266" t="s">
        <v>173</v>
      </c>
      <c r="F1266" t="s">
        <v>173</v>
      </c>
      <c r="G1266">
        <v>173</v>
      </c>
      <c r="H1266">
        <v>2020.75</v>
      </c>
      <c r="I1266">
        <v>17606</v>
      </c>
      <c r="J1266">
        <v>9058</v>
      </c>
      <c r="K1266">
        <v>1247900</v>
      </c>
      <c r="L1266">
        <v>740017.25</v>
      </c>
      <c r="M1266">
        <v>29999</v>
      </c>
      <c r="N1266">
        <v>223500</v>
      </c>
      <c r="O1266">
        <v>1170999</v>
      </c>
      <c r="P1266">
        <v>3412415.25</v>
      </c>
      <c r="Q1266" s="75">
        <v>45743.81527777778</v>
      </c>
      <c r="R1266">
        <v>1</v>
      </c>
      <c r="S1266">
        <v>0</v>
      </c>
      <c r="T1266">
        <v>2</v>
      </c>
      <c r="V1266" s="75">
        <v>45821.787344135802</v>
      </c>
      <c r="W1266" s="75">
        <v>45821.787344135802</v>
      </c>
    </row>
    <row r="1267" spans="1:23" x14ac:dyDescent="0.35">
      <c r="A1267">
        <v>2024</v>
      </c>
      <c r="B1267" t="s">
        <v>2711</v>
      </c>
      <c r="C1267" t="s">
        <v>2712</v>
      </c>
      <c r="D1267" t="s">
        <v>40</v>
      </c>
      <c r="E1267" t="s">
        <v>173</v>
      </c>
      <c r="F1267" t="s">
        <v>173</v>
      </c>
      <c r="G1267">
        <v>3865</v>
      </c>
      <c r="H1267">
        <v>59984.75</v>
      </c>
      <c r="I1267">
        <v>143349</v>
      </c>
      <c r="J1267">
        <v>30761</v>
      </c>
      <c r="K1267">
        <v>9013542.9399999995</v>
      </c>
      <c r="L1267">
        <v>30705887</v>
      </c>
      <c r="M1267">
        <v>112067.33</v>
      </c>
      <c r="N1267">
        <v>381950</v>
      </c>
      <c r="O1267">
        <v>703325</v>
      </c>
      <c r="P1267">
        <v>40916772.270000003</v>
      </c>
      <c r="Q1267" s="75">
        <v>45747.942002314812</v>
      </c>
      <c r="R1267">
        <v>1</v>
      </c>
      <c r="S1267">
        <v>1</v>
      </c>
      <c r="T1267">
        <v>4</v>
      </c>
      <c r="V1267" s="75">
        <v>45821.787344135802</v>
      </c>
      <c r="W1267" s="75">
        <v>45821.787344135802</v>
      </c>
    </row>
    <row r="1268" spans="1:23" x14ac:dyDescent="0.35">
      <c r="A1268">
        <v>2024</v>
      </c>
      <c r="B1268" t="s">
        <v>2713</v>
      </c>
      <c r="C1268" t="s">
        <v>2714</v>
      </c>
      <c r="D1268" t="s">
        <v>42</v>
      </c>
      <c r="E1268" t="s">
        <v>173</v>
      </c>
      <c r="F1268" t="s">
        <v>173</v>
      </c>
      <c r="G1268">
        <v>27</v>
      </c>
      <c r="H1268">
        <v>102.5</v>
      </c>
      <c r="I1268">
        <v>88</v>
      </c>
      <c r="J1268">
        <v>545</v>
      </c>
      <c r="K1268">
        <v>1657827.44</v>
      </c>
      <c r="L1268">
        <v>6556056</v>
      </c>
      <c r="M1268">
        <v>75000</v>
      </c>
      <c r="N1268">
        <v>250001</v>
      </c>
      <c r="O1268">
        <v>0</v>
      </c>
      <c r="P1268">
        <v>8538884.4399999995</v>
      </c>
      <c r="Q1268" s="75">
        <v>45751.970902777779</v>
      </c>
      <c r="R1268">
        <v>0</v>
      </c>
      <c r="S1268">
        <v>1</v>
      </c>
      <c r="T1268">
        <v>4</v>
      </c>
      <c r="V1268" s="75">
        <v>45821.787344135802</v>
      </c>
      <c r="W1268" s="75">
        <v>45821.787344135802</v>
      </c>
    </row>
    <row r="1269" spans="1:23" x14ac:dyDescent="0.35">
      <c r="A1269">
        <v>2024</v>
      </c>
      <c r="B1269" t="s">
        <v>2715</v>
      </c>
      <c r="C1269" t="s">
        <v>2716</v>
      </c>
      <c r="D1269" t="s">
        <v>40</v>
      </c>
      <c r="E1269" t="s">
        <v>626</v>
      </c>
      <c r="F1269" t="s">
        <v>170</v>
      </c>
      <c r="G1269">
        <v>27</v>
      </c>
      <c r="H1269">
        <v>74.75</v>
      </c>
      <c r="I1269">
        <v>235</v>
      </c>
      <c r="J1269">
        <v>2014</v>
      </c>
      <c r="K1269">
        <v>79694.5</v>
      </c>
      <c r="L1269">
        <v>259572.17</v>
      </c>
      <c r="M1269">
        <v>1700</v>
      </c>
      <c r="N1269">
        <v>3710</v>
      </c>
      <c r="O1269">
        <v>18500</v>
      </c>
      <c r="P1269">
        <v>363176.67</v>
      </c>
      <c r="Q1269" s="75">
        <v>45747.968043981484</v>
      </c>
      <c r="R1269">
        <v>1</v>
      </c>
      <c r="S1269">
        <v>1</v>
      </c>
      <c r="T1269">
        <v>4</v>
      </c>
      <c r="V1269" s="75">
        <v>45821.787344135802</v>
      </c>
      <c r="W1269" s="75">
        <v>45821.787344135802</v>
      </c>
    </row>
    <row r="1270" spans="1:23" x14ac:dyDescent="0.35">
      <c r="A1270">
        <v>2024</v>
      </c>
      <c r="B1270" t="s">
        <v>2717</v>
      </c>
      <c r="C1270" t="s">
        <v>2718</v>
      </c>
      <c r="D1270" t="s">
        <v>40</v>
      </c>
      <c r="E1270" t="s">
        <v>121</v>
      </c>
      <c r="F1270" t="s">
        <v>126</v>
      </c>
      <c r="G1270">
        <v>326</v>
      </c>
      <c r="H1270">
        <v>1114.25</v>
      </c>
      <c r="I1270">
        <v>152778</v>
      </c>
      <c r="J1270">
        <v>230848</v>
      </c>
      <c r="K1270">
        <v>14800</v>
      </c>
      <c r="L1270">
        <v>885962</v>
      </c>
      <c r="M1270">
        <v>322201.01</v>
      </c>
      <c r="N1270">
        <v>29916.1</v>
      </c>
      <c r="O1270">
        <v>0</v>
      </c>
      <c r="P1270">
        <v>1252879.1100000001</v>
      </c>
      <c r="Q1270" s="75">
        <v>45734.043993055559</v>
      </c>
      <c r="R1270">
        <v>0</v>
      </c>
      <c r="S1270">
        <v>1</v>
      </c>
      <c r="T1270">
        <v>4</v>
      </c>
      <c r="U1270">
        <v>4</v>
      </c>
      <c r="V1270" s="75">
        <v>45821.787344135802</v>
      </c>
      <c r="W1270" s="75">
        <v>45821.787344135802</v>
      </c>
    </row>
    <row r="1271" spans="1:23" x14ac:dyDescent="0.35">
      <c r="A1271">
        <v>2024</v>
      </c>
      <c r="B1271" t="s">
        <v>2719</v>
      </c>
      <c r="C1271" t="s">
        <v>2720</v>
      </c>
      <c r="D1271" t="s">
        <v>39</v>
      </c>
      <c r="E1271" t="s">
        <v>121</v>
      </c>
      <c r="F1271" t="s">
        <v>126</v>
      </c>
      <c r="G1271">
        <v>32</v>
      </c>
      <c r="H1271">
        <v>224.25</v>
      </c>
      <c r="I1271">
        <v>1021</v>
      </c>
      <c r="J1271">
        <v>8103</v>
      </c>
      <c r="K1271">
        <v>0</v>
      </c>
      <c r="L1271">
        <v>0</v>
      </c>
      <c r="M1271">
        <v>1570684.26</v>
      </c>
      <c r="N1271">
        <v>448042.42</v>
      </c>
      <c r="O1271">
        <v>0</v>
      </c>
      <c r="P1271">
        <v>2018726.68</v>
      </c>
      <c r="Q1271" s="75">
        <v>45741.776504629626</v>
      </c>
      <c r="R1271">
        <v>0</v>
      </c>
      <c r="S1271">
        <v>1</v>
      </c>
      <c r="T1271">
        <v>3</v>
      </c>
      <c r="U1271">
        <v>3</v>
      </c>
      <c r="V1271" s="75">
        <v>45821.787344135802</v>
      </c>
      <c r="W1271" s="75">
        <v>45821.787344135802</v>
      </c>
    </row>
    <row r="1272" spans="1:23" x14ac:dyDescent="0.35">
      <c r="A1272">
        <v>2024</v>
      </c>
      <c r="B1272" t="s">
        <v>2721</v>
      </c>
      <c r="C1272" t="s">
        <v>2722</v>
      </c>
      <c r="D1272" t="s">
        <v>39</v>
      </c>
      <c r="E1272" t="s">
        <v>121</v>
      </c>
      <c r="F1272" t="s">
        <v>126</v>
      </c>
      <c r="G1272">
        <v>816</v>
      </c>
      <c r="H1272">
        <v>4465.75</v>
      </c>
      <c r="I1272">
        <v>48259</v>
      </c>
      <c r="J1272">
        <v>39038</v>
      </c>
      <c r="K1272">
        <v>173450</v>
      </c>
      <c r="L1272">
        <v>559717</v>
      </c>
      <c r="M1272">
        <v>179412</v>
      </c>
      <c r="N1272">
        <v>124828</v>
      </c>
      <c r="O1272">
        <v>49199</v>
      </c>
      <c r="P1272">
        <v>1086606</v>
      </c>
      <c r="Q1272" s="75">
        <v>45747.665497685186</v>
      </c>
      <c r="R1272">
        <v>1</v>
      </c>
      <c r="S1272">
        <v>1</v>
      </c>
      <c r="T1272">
        <v>3</v>
      </c>
      <c r="U1272">
        <v>3</v>
      </c>
      <c r="V1272" s="75">
        <v>45821.787344135802</v>
      </c>
      <c r="W1272" s="75">
        <v>45821.787344135802</v>
      </c>
    </row>
    <row r="1273" spans="1:23" x14ac:dyDescent="0.35">
      <c r="A1273">
        <v>2024</v>
      </c>
      <c r="B1273" t="s">
        <v>2723</v>
      </c>
      <c r="C1273" t="s">
        <v>2724</v>
      </c>
      <c r="D1273" t="s">
        <v>39</v>
      </c>
      <c r="E1273" t="s">
        <v>173</v>
      </c>
      <c r="F1273" t="s">
        <v>173</v>
      </c>
      <c r="G1273">
        <v>117</v>
      </c>
      <c r="H1273">
        <v>2026.25</v>
      </c>
      <c r="I1273">
        <v>9515</v>
      </c>
      <c r="J1273">
        <v>4571</v>
      </c>
      <c r="K1273">
        <v>198299</v>
      </c>
      <c r="L1273">
        <v>76250</v>
      </c>
      <c r="M1273">
        <v>3000</v>
      </c>
      <c r="N1273">
        <v>34220</v>
      </c>
      <c r="O1273">
        <v>0</v>
      </c>
      <c r="P1273">
        <v>311769</v>
      </c>
      <c r="Q1273" s="75">
        <v>45735.654363425929</v>
      </c>
      <c r="R1273">
        <v>0</v>
      </c>
      <c r="S1273">
        <v>1</v>
      </c>
      <c r="T1273">
        <v>3</v>
      </c>
      <c r="V1273" s="75">
        <v>45821.787344135802</v>
      </c>
      <c r="W1273" s="75">
        <v>45821.787344135802</v>
      </c>
    </row>
    <row r="1274" spans="1:23" x14ac:dyDescent="0.35">
      <c r="A1274">
        <v>2024</v>
      </c>
      <c r="B1274" t="s">
        <v>2725</v>
      </c>
      <c r="C1274" t="s">
        <v>2726</v>
      </c>
      <c r="D1274" t="s">
        <v>38</v>
      </c>
      <c r="E1274" t="s">
        <v>370</v>
      </c>
      <c r="F1274" t="s">
        <v>170</v>
      </c>
      <c r="G1274">
        <v>58</v>
      </c>
      <c r="H1274">
        <v>206.5</v>
      </c>
      <c r="I1274">
        <v>554</v>
      </c>
      <c r="J1274">
        <v>1164</v>
      </c>
      <c r="K1274">
        <v>361600</v>
      </c>
      <c r="L1274">
        <v>279570</v>
      </c>
      <c r="M1274">
        <v>110597</v>
      </c>
      <c r="N1274">
        <v>1209031</v>
      </c>
      <c r="O1274">
        <v>31000</v>
      </c>
      <c r="P1274">
        <v>1991798</v>
      </c>
      <c r="Q1274" s="75">
        <v>45747.858240740738</v>
      </c>
      <c r="R1274">
        <v>1</v>
      </c>
      <c r="S1274">
        <v>1</v>
      </c>
      <c r="T1274">
        <v>2</v>
      </c>
      <c r="V1274" s="75">
        <v>45821.787344135802</v>
      </c>
      <c r="W1274" s="75">
        <v>45821.787344135802</v>
      </c>
    </row>
    <row r="1275" spans="1:23" x14ac:dyDescent="0.35">
      <c r="A1275">
        <v>2024</v>
      </c>
      <c r="B1275" t="s">
        <v>2727</v>
      </c>
      <c r="C1275" t="s">
        <v>2728</v>
      </c>
      <c r="D1275" t="s">
        <v>39</v>
      </c>
      <c r="E1275" t="s">
        <v>173</v>
      </c>
      <c r="F1275" t="s">
        <v>173</v>
      </c>
      <c r="G1275">
        <v>70</v>
      </c>
      <c r="H1275">
        <v>877.25</v>
      </c>
      <c r="I1275">
        <v>5366</v>
      </c>
      <c r="J1275">
        <v>3311</v>
      </c>
      <c r="K1275">
        <v>19600</v>
      </c>
      <c r="L1275">
        <v>159845</v>
      </c>
      <c r="M1275">
        <v>23000</v>
      </c>
      <c r="N1275">
        <v>14951</v>
      </c>
      <c r="O1275">
        <v>13500</v>
      </c>
      <c r="P1275">
        <v>230896</v>
      </c>
      <c r="Q1275" s="75">
        <v>45747.709791666668</v>
      </c>
      <c r="R1275">
        <v>1</v>
      </c>
      <c r="S1275">
        <v>1</v>
      </c>
      <c r="T1275">
        <v>3</v>
      </c>
      <c r="V1275" s="75">
        <v>45821.787344135802</v>
      </c>
      <c r="W1275" s="75">
        <v>45821.787344135802</v>
      </c>
    </row>
    <row r="1276" spans="1:23" x14ac:dyDescent="0.35">
      <c r="A1276">
        <v>2024</v>
      </c>
      <c r="B1276" t="s">
        <v>2729</v>
      </c>
      <c r="C1276" t="s">
        <v>2730</v>
      </c>
      <c r="D1276" t="s">
        <v>40</v>
      </c>
      <c r="E1276" t="s">
        <v>173</v>
      </c>
      <c r="F1276" t="s">
        <v>173</v>
      </c>
      <c r="G1276">
        <v>314</v>
      </c>
      <c r="H1276">
        <v>515</v>
      </c>
      <c r="I1276">
        <v>7217</v>
      </c>
      <c r="J1276">
        <v>431</v>
      </c>
      <c r="K1276">
        <v>23550</v>
      </c>
      <c r="L1276">
        <v>531073.75</v>
      </c>
      <c r="M1276">
        <v>728454</v>
      </c>
      <c r="N1276">
        <v>23940</v>
      </c>
      <c r="O1276">
        <v>0</v>
      </c>
      <c r="P1276">
        <v>1307017.75</v>
      </c>
      <c r="Q1276" s="75">
        <v>45722.657488425924</v>
      </c>
      <c r="R1276">
        <v>0</v>
      </c>
      <c r="S1276">
        <v>1</v>
      </c>
      <c r="T1276">
        <v>4</v>
      </c>
      <c r="V1276" s="75">
        <v>45821.787344135802</v>
      </c>
      <c r="W1276" s="75">
        <v>45821.787344135802</v>
      </c>
    </row>
    <row r="1277" spans="1:23" x14ac:dyDescent="0.35">
      <c r="A1277">
        <v>2024</v>
      </c>
      <c r="B1277" t="s">
        <v>2731</v>
      </c>
      <c r="C1277" t="s">
        <v>2732</v>
      </c>
      <c r="D1277" t="s">
        <v>38</v>
      </c>
      <c r="E1277" t="s">
        <v>173</v>
      </c>
      <c r="F1277" t="s">
        <v>173</v>
      </c>
      <c r="G1277">
        <v>78</v>
      </c>
      <c r="H1277">
        <v>171.25</v>
      </c>
      <c r="I1277">
        <v>1718</v>
      </c>
      <c r="J1277">
        <v>1564</v>
      </c>
      <c r="K1277">
        <v>306000</v>
      </c>
      <c r="L1277">
        <v>134570</v>
      </c>
      <c r="M1277">
        <v>369000</v>
      </c>
      <c r="N1277">
        <v>68000</v>
      </c>
      <c r="O1277">
        <v>277497</v>
      </c>
      <c r="P1277">
        <v>1155067</v>
      </c>
      <c r="Q1277" s="75">
        <v>45666.74759259259</v>
      </c>
      <c r="R1277">
        <v>1</v>
      </c>
      <c r="S1277">
        <v>1</v>
      </c>
      <c r="T1277">
        <v>2</v>
      </c>
      <c r="V1277" s="75">
        <v>45821.787344135802</v>
      </c>
      <c r="W1277" s="75">
        <v>45821.787344135802</v>
      </c>
    </row>
    <row r="1278" spans="1:23" x14ac:dyDescent="0.35">
      <c r="A1278">
        <v>2024</v>
      </c>
      <c r="B1278" t="s">
        <v>2733</v>
      </c>
      <c r="C1278" t="s">
        <v>2734</v>
      </c>
      <c r="D1278" t="s">
        <v>39</v>
      </c>
      <c r="E1278" t="s">
        <v>173</v>
      </c>
      <c r="F1278" t="s">
        <v>173</v>
      </c>
      <c r="G1278">
        <v>184</v>
      </c>
      <c r="H1278">
        <v>3122.5</v>
      </c>
      <c r="I1278">
        <v>27298</v>
      </c>
      <c r="J1278">
        <v>9474</v>
      </c>
      <c r="K1278">
        <v>245625</v>
      </c>
      <c r="L1278">
        <v>1221236.25</v>
      </c>
      <c r="M1278">
        <v>1000</v>
      </c>
      <c r="N1278">
        <v>107500</v>
      </c>
      <c r="O1278">
        <v>1919870</v>
      </c>
      <c r="P1278">
        <v>3495231.25</v>
      </c>
      <c r="Q1278" s="75">
        <v>45744.50608796296</v>
      </c>
      <c r="R1278">
        <v>1</v>
      </c>
      <c r="S1278">
        <v>1</v>
      </c>
      <c r="T1278">
        <v>3</v>
      </c>
      <c r="V1278" s="75">
        <v>45821.787344135802</v>
      </c>
      <c r="W1278" s="75">
        <v>45821.787344135802</v>
      </c>
    </row>
    <row r="1279" spans="1:23" x14ac:dyDescent="0.35">
      <c r="A1279">
        <v>2024</v>
      </c>
      <c r="B1279" t="s">
        <v>2735</v>
      </c>
      <c r="C1279" t="s">
        <v>2736</v>
      </c>
      <c r="D1279" t="s">
        <v>38</v>
      </c>
      <c r="E1279" t="s">
        <v>250</v>
      </c>
      <c r="F1279" t="s">
        <v>170</v>
      </c>
      <c r="G1279">
        <v>39</v>
      </c>
      <c r="H1279">
        <v>455.25</v>
      </c>
      <c r="I1279">
        <v>2682</v>
      </c>
      <c r="J1279">
        <v>3052</v>
      </c>
      <c r="K1279">
        <v>0</v>
      </c>
      <c r="L1279">
        <v>14622</v>
      </c>
      <c r="M1279">
        <v>5000</v>
      </c>
      <c r="N1279">
        <v>26632.37</v>
      </c>
      <c r="O1279">
        <v>0</v>
      </c>
      <c r="P1279">
        <v>46254.37</v>
      </c>
      <c r="Q1279" s="75">
        <v>45688.714039351849</v>
      </c>
      <c r="R1279">
        <v>0</v>
      </c>
      <c r="S1279">
        <v>1</v>
      </c>
      <c r="T1279">
        <v>2</v>
      </c>
      <c r="V1279" s="75">
        <v>45821.787344135802</v>
      </c>
      <c r="W1279" s="75">
        <v>45821.787344135802</v>
      </c>
    </row>
    <row r="1280" spans="1:23" x14ac:dyDescent="0.35">
      <c r="A1280">
        <v>2024</v>
      </c>
      <c r="B1280" t="s">
        <v>2737</v>
      </c>
      <c r="C1280" t="s">
        <v>2738</v>
      </c>
      <c r="D1280" t="s">
        <v>39</v>
      </c>
      <c r="E1280" t="s">
        <v>121</v>
      </c>
      <c r="F1280" t="s">
        <v>126</v>
      </c>
      <c r="G1280">
        <v>559</v>
      </c>
      <c r="H1280">
        <v>5591.25</v>
      </c>
      <c r="I1280">
        <v>48513</v>
      </c>
      <c r="J1280">
        <v>28644</v>
      </c>
      <c r="K1280">
        <v>481995</v>
      </c>
      <c r="L1280">
        <v>475285</v>
      </c>
      <c r="M1280">
        <v>163235</v>
      </c>
      <c r="N1280">
        <v>61060</v>
      </c>
      <c r="O1280">
        <v>22500</v>
      </c>
      <c r="P1280">
        <v>1204075</v>
      </c>
      <c r="Q1280" s="75">
        <v>45762.749756944446</v>
      </c>
      <c r="R1280">
        <v>1</v>
      </c>
      <c r="S1280">
        <v>1</v>
      </c>
      <c r="T1280">
        <v>3</v>
      </c>
      <c r="U1280">
        <v>3</v>
      </c>
      <c r="V1280" s="75">
        <v>45821.787344135802</v>
      </c>
      <c r="W1280" s="75">
        <v>45821.787344135802</v>
      </c>
    </row>
    <row r="1281" spans="1:23" x14ac:dyDescent="0.35">
      <c r="A1281">
        <v>2024</v>
      </c>
      <c r="B1281" t="s">
        <v>2739</v>
      </c>
      <c r="C1281" t="s">
        <v>2740</v>
      </c>
      <c r="D1281" t="s">
        <v>40</v>
      </c>
      <c r="E1281" t="s">
        <v>121</v>
      </c>
      <c r="F1281" t="s">
        <v>126</v>
      </c>
      <c r="G1281">
        <v>871</v>
      </c>
      <c r="H1281">
        <v>2210.5500000000002</v>
      </c>
      <c r="I1281">
        <v>36757</v>
      </c>
      <c r="J1281">
        <v>47158</v>
      </c>
      <c r="K1281">
        <v>3364052</v>
      </c>
      <c r="L1281">
        <v>8580042</v>
      </c>
      <c r="M1281">
        <v>1608200</v>
      </c>
      <c r="N1281">
        <v>172592</v>
      </c>
      <c r="O1281">
        <v>0</v>
      </c>
      <c r="P1281">
        <v>13724886</v>
      </c>
      <c r="Q1281" s="75">
        <v>45740.792627314811</v>
      </c>
      <c r="R1281">
        <v>0</v>
      </c>
      <c r="S1281">
        <v>1</v>
      </c>
      <c r="T1281">
        <v>4</v>
      </c>
      <c r="U1281">
        <v>4</v>
      </c>
      <c r="V1281" s="75">
        <v>45821.787344135802</v>
      </c>
      <c r="W1281" s="75">
        <v>45821.787344135802</v>
      </c>
    </row>
    <row r="1282" spans="1:23" x14ac:dyDescent="0.35">
      <c r="A1282">
        <v>2024</v>
      </c>
      <c r="B1282" t="s">
        <v>2741</v>
      </c>
      <c r="C1282" t="s">
        <v>2742</v>
      </c>
      <c r="D1282" t="s">
        <v>40</v>
      </c>
      <c r="E1282" t="s">
        <v>192</v>
      </c>
      <c r="F1282" t="s">
        <v>170</v>
      </c>
      <c r="G1282">
        <v>76</v>
      </c>
      <c r="H1282">
        <v>114.25</v>
      </c>
      <c r="I1282">
        <v>482</v>
      </c>
      <c r="J1282">
        <v>1720</v>
      </c>
      <c r="K1282">
        <v>62695</v>
      </c>
      <c r="L1282">
        <v>18675</v>
      </c>
      <c r="M1282">
        <v>98311.01</v>
      </c>
      <c r="N1282">
        <v>654.51</v>
      </c>
      <c r="O1282">
        <v>0</v>
      </c>
      <c r="P1282">
        <v>180335.52</v>
      </c>
      <c r="Q1282" s="75">
        <v>45685.653622685182</v>
      </c>
      <c r="R1282">
        <v>0</v>
      </c>
      <c r="S1282">
        <v>1</v>
      </c>
      <c r="T1282">
        <v>4</v>
      </c>
      <c r="V1282" s="75">
        <v>45821.787344135802</v>
      </c>
      <c r="W1282" s="75">
        <v>45821.787344135802</v>
      </c>
    </row>
    <row r="1283" spans="1:23" x14ac:dyDescent="0.35">
      <c r="A1283">
        <v>2024</v>
      </c>
      <c r="B1283" t="s">
        <v>2743</v>
      </c>
      <c r="C1283" t="s">
        <v>2744</v>
      </c>
      <c r="D1283" t="s">
        <v>38</v>
      </c>
      <c r="E1283" t="s">
        <v>278</v>
      </c>
      <c r="F1283" t="s">
        <v>170</v>
      </c>
      <c r="G1283">
        <v>131</v>
      </c>
      <c r="H1283">
        <v>892</v>
      </c>
      <c r="I1283">
        <v>3265</v>
      </c>
      <c r="J1283">
        <v>2854</v>
      </c>
      <c r="K1283">
        <v>13000</v>
      </c>
      <c r="L1283">
        <v>7655</v>
      </c>
      <c r="M1283">
        <v>47208.69</v>
      </c>
      <c r="N1283">
        <v>1</v>
      </c>
      <c r="O1283">
        <v>0</v>
      </c>
      <c r="P1283">
        <v>67864.69</v>
      </c>
      <c r="Q1283" s="75">
        <v>45740.802349537036</v>
      </c>
      <c r="R1283">
        <v>0</v>
      </c>
      <c r="S1283">
        <v>0</v>
      </c>
      <c r="T1283">
        <v>2</v>
      </c>
      <c r="V1283" s="75">
        <v>45821.787344135802</v>
      </c>
      <c r="W1283" s="75">
        <v>45821.787344135802</v>
      </c>
    </row>
    <row r="1284" spans="1:23" x14ac:dyDescent="0.35">
      <c r="A1284">
        <v>2024</v>
      </c>
      <c r="B1284" t="s">
        <v>2745</v>
      </c>
      <c r="C1284" t="s">
        <v>2746</v>
      </c>
      <c r="D1284" t="s">
        <v>39</v>
      </c>
      <c r="E1284" t="s">
        <v>173</v>
      </c>
      <c r="F1284" t="s">
        <v>173</v>
      </c>
      <c r="G1284">
        <v>126</v>
      </c>
      <c r="H1284">
        <v>4636.25</v>
      </c>
      <c r="I1284">
        <v>17681</v>
      </c>
      <c r="J1284">
        <v>7446</v>
      </c>
      <c r="K1284">
        <v>645499</v>
      </c>
      <c r="L1284">
        <v>33923</v>
      </c>
      <c r="M1284">
        <v>6500</v>
      </c>
      <c r="N1284">
        <v>97290</v>
      </c>
      <c r="O1284">
        <v>12500</v>
      </c>
      <c r="P1284">
        <v>795712</v>
      </c>
      <c r="Q1284" s="75">
        <v>45743.810960648145</v>
      </c>
      <c r="R1284">
        <v>1</v>
      </c>
      <c r="S1284">
        <v>1</v>
      </c>
      <c r="T1284">
        <v>3</v>
      </c>
      <c r="V1284" s="75">
        <v>45821.787344135802</v>
      </c>
      <c r="W1284" s="75">
        <v>45821.787344135802</v>
      </c>
    </row>
    <row r="1285" spans="1:23" x14ac:dyDescent="0.35">
      <c r="A1285">
        <v>2024</v>
      </c>
      <c r="B1285" t="s">
        <v>2747</v>
      </c>
      <c r="C1285" t="s">
        <v>2748</v>
      </c>
      <c r="D1285" t="s">
        <v>39</v>
      </c>
      <c r="E1285" t="s">
        <v>173</v>
      </c>
      <c r="F1285" t="s">
        <v>173</v>
      </c>
      <c r="G1285">
        <v>561</v>
      </c>
      <c r="H1285">
        <v>9007.25</v>
      </c>
      <c r="I1285">
        <v>105454</v>
      </c>
      <c r="J1285">
        <v>40127</v>
      </c>
      <c r="K1285">
        <v>101500</v>
      </c>
      <c r="L1285">
        <v>381175</v>
      </c>
      <c r="M1285">
        <v>861707</v>
      </c>
      <c r="N1285">
        <v>30834</v>
      </c>
      <c r="O1285">
        <v>101500</v>
      </c>
      <c r="P1285">
        <v>1476716</v>
      </c>
      <c r="Q1285" s="75">
        <v>45735.912210648145</v>
      </c>
      <c r="R1285">
        <v>1</v>
      </c>
      <c r="S1285">
        <v>0</v>
      </c>
      <c r="T1285">
        <v>3</v>
      </c>
      <c r="V1285" s="75">
        <v>45821.787344135802</v>
      </c>
      <c r="W1285" s="75">
        <v>45821.787344135802</v>
      </c>
    </row>
    <row r="1286" spans="1:23" x14ac:dyDescent="0.35">
      <c r="A1286">
        <v>2024</v>
      </c>
      <c r="B1286" t="s">
        <v>2749</v>
      </c>
      <c r="C1286" t="s">
        <v>2750</v>
      </c>
      <c r="D1286" t="s">
        <v>40</v>
      </c>
      <c r="E1286" t="s">
        <v>173</v>
      </c>
      <c r="F1286" t="s">
        <v>173</v>
      </c>
      <c r="G1286">
        <v>57</v>
      </c>
      <c r="H1286">
        <v>323.25</v>
      </c>
      <c r="I1286">
        <v>3763</v>
      </c>
      <c r="J1286">
        <v>6020</v>
      </c>
      <c r="K1286">
        <v>1782841</v>
      </c>
      <c r="L1286">
        <v>4311461</v>
      </c>
      <c r="M1286">
        <v>300000</v>
      </c>
      <c r="N1286">
        <v>100000</v>
      </c>
      <c r="O1286">
        <v>219523</v>
      </c>
      <c r="P1286">
        <v>6713825</v>
      </c>
      <c r="Q1286" s="75">
        <v>45751.932662037034</v>
      </c>
      <c r="R1286">
        <v>1</v>
      </c>
      <c r="S1286">
        <v>0</v>
      </c>
      <c r="T1286">
        <v>4</v>
      </c>
      <c r="V1286" s="75">
        <v>45821.787344135802</v>
      </c>
      <c r="W1286" s="75">
        <v>45821.787344135802</v>
      </c>
    </row>
    <row r="1287" spans="1:23" x14ac:dyDescent="0.35">
      <c r="A1287">
        <v>2024</v>
      </c>
      <c r="B1287" t="s">
        <v>2751</v>
      </c>
      <c r="C1287" t="s">
        <v>2752</v>
      </c>
      <c r="D1287" t="s">
        <v>38</v>
      </c>
      <c r="E1287" t="s">
        <v>121</v>
      </c>
      <c r="F1287" t="s">
        <v>126</v>
      </c>
      <c r="G1287">
        <v>165</v>
      </c>
      <c r="H1287">
        <v>1099.5</v>
      </c>
      <c r="I1287">
        <v>2150</v>
      </c>
      <c r="J1287">
        <v>24175</v>
      </c>
      <c r="K1287">
        <v>126025</v>
      </c>
      <c r="L1287">
        <v>413957</v>
      </c>
      <c r="M1287">
        <v>6644197</v>
      </c>
      <c r="N1287">
        <v>5841210</v>
      </c>
      <c r="O1287">
        <v>349992</v>
      </c>
      <c r="P1287">
        <v>13375381</v>
      </c>
      <c r="Q1287" s="75">
        <v>45743.700902777775</v>
      </c>
      <c r="R1287">
        <v>1</v>
      </c>
      <c r="S1287">
        <v>1</v>
      </c>
      <c r="T1287">
        <v>2</v>
      </c>
      <c r="U1287">
        <v>2</v>
      </c>
      <c r="V1287" s="75">
        <v>45821.787344135802</v>
      </c>
      <c r="W1287" s="75">
        <v>45821.787344135802</v>
      </c>
    </row>
    <row r="1288" spans="1:23" x14ac:dyDescent="0.35">
      <c r="A1288">
        <v>2024</v>
      </c>
      <c r="B1288" t="s">
        <v>2753</v>
      </c>
      <c r="C1288" t="s">
        <v>2754</v>
      </c>
      <c r="D1288" t="s">
        <v>39</v>
      </c>
      <c r="E1288" t="s">
        <v>121</v>
      </c>
      <c r="F1288" t="s">
        <v>126</v>
      </c>
      <c r="G1288">
        <v>52</v>
      </c>
      <c r="H1288">
        <v>16.5</v>
      </c>
      <c r="I1288">
        <v>26</v>
      </c>
      <c r="J1288">
        <v>1838</v>
      </c>
      <c r="K1288">
        <v>21270</v>
      </c>
      <c r="L1288">
        <v>279650</v>
      </c>
      <c r="M1288">
        <v>10200</v>
      </c>
      <c r="N1288">
        <v>7500</v>
      </c>
      <c r="O1288">
        <v>0</v>
      </c>
      <c r="P1288">
        <v>318620</v>
      </c>
      <c r="Q1288" s="75">
        <v>45713.871099537035</v>
      </c>
      <c r="R1288">
        <v>0</v>
      </c>
      <c r="S1288">
        <v>1</v>
      </c>
      <c r="T1288">
        <v>3</v>
      </c>
      <c r="U1288">
        <v>3</v>
      </c>
      <c r="V1288" s="75">
        <v>45821.787344135802</v>
      </c>
      <c r="W1288" s="75">
        <v>45821.787344135802</v>
      </c>
    </row>
    <row r="1289" spans="1:23" x14ac:dyDescent="0.35">
      <c r="A1289">
        <v>2024</v>
      </c>
      <c r="B1289" t="s">
        <v>2755</v>
      </c>
      <c r="C1289" t="s">
        <v>273</v>
      </c>
      <c r="D1289" t="s">
        <v>40</v>
      </c>
      <c r="E1289" t="s">
        <v>173</v>
      </c>
      <c r="F1289" t="s">
        <v>173</v>
      </c>
      <c r="G1289">
        <v>118</v>
      </c>
      <c r="H1289">
        <v>692.75</v>
      </c>
      <c r="I1289">
        <v>12614</v>
      </c>
      <c r="J1289">
        <v>9494</v>
      </c>
      <c r="K1289">
        <v>460000</v>
      </c>
      <c r="L1289">
        <v>2312196</v>
      </c>
      <c r="M1289">
        <v>1782399</v>
      </c>
      <c r="N1289">
        <v>484300</v>
      </c>
      <c r="O1289">
        <v>261700</v>
      </c>
      <c r="P1289">
        <v>5300595</v>
      </c>
      <c r="Q1289" s="75">
        <v>45747.763194444444</v>
      </c>
      <c r="R1289">
        <v>1</v>
      </c>
      <c r="S1289">
        <v>1</v>
      </c>
      <c r="T1289">
        <v>4</v>
      </c>
      <c r="V1289" s="75">
        <v>45821.787344135802</v>
      </c>
      <c r="W1289" s="75">
        <v>45821.787344135802</v>
      </c>
    </row>
    <row r="1290" spans="1:23" x14ac:dyDescent="0.35">
      <c r="A1290">
        <v>2024</v>
      </c>
      <c r="B1290" t="s">
        <v>2756</v>
      </c>
      <c r="C1290" t="s">
        <v>2757</v>
      </c>
      <c r="D1290" t="s">
        <v>38</v>
      </c>
      <c r="E1290" t="s">
        <v>121</v>
      </c>
      <c r="F1290" t="s">
        <v>126</v>
      </c>
      <c r="G1290">
        <v>719</v>
      </c>
      <c r="H1290">
        <v>5028.75</v>
      </c>
      <c r="I1290">
        <v>71310</v>
      </c>
      <c r="J1290">
        <v>39075</v>
      </c>
      <c r="K1290">
        <v>296819</v>
      </c>
      <c r="L1290">
        <v>152006.5</v>
      </c>
      <c r="M1290">
        <v>4500</v>
      </c>
      <c r="N1290">
        <v>5000</v>
      </c>
      <c r="O1290">
        <v>262750</v>
      </c>
      <c r="P1290">
        <v>721075.5</v>
      </c>
      <c r="Q1290" s="75">
        <v>45744.653391203705</v>
      </c>
      <c r="R1290">
        <v>1</v>
      </c>
      <c r="S1290">
        <v>0</v>
      </c>
      <c r="T1290">
        <v>2</v>
      </c>
      <c r="U1290">
        <v>2</v>
      </c>
      <c r="V1290" s="75">
        <v>45821.787344135802</v>
      </c>
      <c r="W1290" s="75">
        <v>45821.787344135802</v>
      </c>
    </row>
    <row r="1291" spans="1:23" x14ac:dyDescent="0.35">
      <c r="A1291">
        <v>2024</v>
      </c>
      <c r="B1291" t="s">
        <v>2758</v>
      </c>
      <c r="C1291" t="s">
        <v>2759</v>
      </c>
      <c r="D1291" t="s">
        <v>38</v>
      </c>
      <c r="E1291" t="s">
        <v>121</v>
      </c>
      <c r="F1291" t="s">
        <v>126</v>
      </c>
      <c r="G1291">
        <v>682</v>
      </c>
      <c r="H1291">
        <v>1889.75</v>
      </c>
      <c r="I1291">
        <v>13179</v>
      </c>
      <c r="J1291">
        <v>20861</v>
      </c>
      <c r="K1291">
        <v>60500</v>
      </c>
      <c r="L1291">
        <v>12320</v>
      </c>
      <c r="M1291">
        <v>211922</v>
      </c>
      <c r="N1291">
        <v>94866</v>
      </c>
      <c r="O1291">
        <v>0</v>
      </c>
      <c r="P1291">
        <v>379608</v>
      </c>
      <c r="Q1291" s="75">
        <v>45712.898564814815</v>
      </c>
      <c r="R1291">
        <v>0</v>
      </c>
      <c r="S1291">
        <v>0</v>
      </c>
      <c r="T1291">
        <v>2</v>
      </c>
      <c r="U1291">
        <v>2</v>
      </c>
      <c r="V1291" s="75">
        <v>45821.787344135802</v>
      </c>
      <c r="W1291" s="75">
        <v>45821.787344135802</v>
      </c>
    </row>
    <row r="1292" spans="1:23" x14ac:dyDescent="0.35">
      <c r="A1292">
        <v>2024</v>
      </c>
      <c r="B1292" t="s">
        <v>2760</v>
      </c>
      <c r="C1292" t="s">
        <v>2761</v>
      </c>
      <c r="D1292" t="s">
        <v>37</v>
      </c>
      <c r="E1292" t="s">
        <v>173</v>
      </c>
      <c r="F1292" t="s">
        <v>173</v>
      </c>
      <c r="G1292">
        <v>2</v>
      </c>
      <c r="H1292">
        <v>13.25</v>
      </c>
      <c r="I1292">
        <v>78</v>
      </c>
      <c r="J1292">
        <v>230</v>
      </c>
      <c r="K1292">
        <v>95000</v>
      </c>
      <c r="L1292">
        <v>54211.94</v>
      </c>
      <c r="M1292">
        <v>35000</v>
      </c>
      <c r="N1292">
        <v>25000</v>
      </c>
      <c r="O1292">
        <v>155000</v>
      </c>
      <c r="P1292">
        <v>364211.94</v>
      </c>
      <c r="Q1292" s="75">
        <v>45747.630648148152</v>
      </c>
      <c r="R1292">
        <v>1</v>
      </c>
      <c r="S1292">
        <v>0</v>
      </c>
      <c r="T1292">
        <v>1</v>
      </c>
      <c r="V1292" s="75">
        <v>45821.787344135802</v>
      </c>
      <c r="W1292" s="75">
        <v>45821.787344135802</v>
      </c>
    </row>
    <row r="1293" spans="1:23" x14ac:dyDescent="0.35">
      <c r="A1293">
        <v>2024</v>
      </c>
      <c r="B1293" t="s">
        <v>2762</v>
      </c>
      <c r="C1293" t="s">
        <v>2763</v>
      </c>
      <c r="D1293" t="s">
        <v>39</v>
      </c>
      <c r="E1293" t="s">
        <v>121</v>
      </c>
      <c r="F1293" t="s">
        <v>126</v>
      </c>
      <c r="G1293">
        <v>368</v>
      </c>
      <c r="H1293">
        <v>6541.5</v>
      </c>
      <c r="I1293">
        <v>69449</v>
      </c>
      <c r="J1293">
        <v>21779</v>
      </c>
      <c r="K1293">
        <v>1319960</v>
      </c>
      <c r="L1293">
        <v>547850</v>
      </c>
      <c r="M1293">
        <v>1000</v>
      </c>
      <c r="N1293">
        <v>116100</v>
      </c>
      <c r="O1293">
        <v>465884</v>
      </c>
      <c r="P1293">
        <v>2450794</v>
      </c>
      <c r="Q1293" s="75">
        <v>45748.042164351849</v>
      </c>
      <c r="R1293">
        <v>1</v>
      </c>
      <c r="S1293">
        <v>1</v>
      </c>
      <c r="T1293">
        <v>3</v>
      </c>
      <c r="U1293">
        <v>3</v>
      </c>
      <c r="V1293" s="75">
        <v>45821.787344135802</v>
      </c>
      <c r="W1293" s="75">
        <v>45821.787344135802</v>
      </c>
    </row>
    <row r="1294" spans="1:23" x14ac:dyDescent="0.35">
      <c r="A1294">
        <v>2024</v>
      </c>
      <c r="B1294" t="s">
        <v>2764</v>
      </c>
      <c r="C1294" t="s">
        <v>2765</v>
      </c>
      <c r="D1294" t="s">
        <v>38</v>
      </c>
      <c r="E1294" t="s">
        <v>121</v>
      </c>
      <c r="F1294" t="s">
        <v>126</v>
      </c>
      <c r="G1294">
        <v>171</v>
      </c>
      <c r="H1294">
        <v>821.5</v>
      </c>
      <c r="I1294">
        <v>397</v>
      </c>
      <c r="J1294">
        <v>4749</v>
      </c>
      <c r="K1294">
        <v>99229</v>
      </c>
      <c r="L1294">
        <v>332073</v>
      </c>
      <c r="M1294">
        <v>337499</v>
      </c>
      <c r="N1294">
        <v>119425</v>
      </c>
      <c r="O1294">
        <v>5200</v>
      </c>
      <c r="P1294">
        <v>893426</v>
      </c>
      <c r="Q1294" s="75">
        <v>45707.790983796294</v>
      </c>
      <c r="R1294">
        <v>1</v>
      </c>
      <c r="S1294">
        <v>1</v>
      </c>
      <c r="T1294">
        <v>2</v>
      </c>
      <c r="U1294">
        <v>2</v>
      </c>
      <c r="V1294" s="75">
        <v>45821.787344135802</v>
      </c>
      <c r="W1294" s="75">
        <v>45821.787344135802</v>
      </c>
    </row>
    <row r="1295" spans="1:23" x14ac:dyDescent="0.35">
      <c r="A1295">
        <v>2024</v>
      </c>
      <c r="B1295" t="s">
        <v>2766</v>
      </c>
      <c r="C1295" t="s">
        <v>278</v>
      </c>
      <c r="D1295" t="s">
        <v>40</v>
      </c>
      <c r="E1295" t="s">
        <v>173</v>
      </c>
      <c r="F1295" t="s">
        <v>173</v>
      </c>
      <c r="G1295">
        <v>58</v>
      </c>
      <c r="H1295">
        <v>321.75</v>
      </c>
      <c r="I1295">
        <v>1657</v>
      </c>
      <c r="J1295">
        <v>1209</v>
      </c>
      <c r="K1295">
        <v>89250</v>
      </c>
      <c r="L1295">
        <v>224361.22</v>
      </c>
      <c r="M1295">
        <v>10000</v>
      </c>
      <c r="N1295">
        <v>54989</v>
      </c>
      <c r="O1295">
        <v>47500</v>
      </c>
      <c r="P1295">
        <v>426100.22</v>
      </c>
      <c r="Q1295" s="75">
        <v>45742.873159722221</v>
      </c>
      <c r="R1295">
        <v>1</v>
      </c>
      <c r="S1295">
        <v>1</v>
      </c>
      <c r="T1295">
        <v>4</v>
      </c>
      <c r="V1295" s="75">
        <v>45821.787344135802</v>
      </c>
      <c r="W1295" s="75">
        <v>45821.787344135802</v>
      </c>
    </row>
    <row r="1296" spans="1:23" x14ac:dyDescent="0.35">
      <c r="A1296">
        <v>2024</v>
      </c>
      <c r="B1296" t="s">
        <v>2767</v>
      </c>
      <c r="C1296" t="s">
        <v>2768</v>
      </c>
      <c r="D1296" t="s">
        <v>38</v>
      </c>
      <c r="E1296" t="s">
        <v>173</v>
      </c>
      <c r="F1296" t="s">
        <v>173</v>
      </c>
      <c r="G1296">
        <v>101</v>
      </c>
      <c r="H1296">
        <v>1180.25</v>
      </c>
      <c r="I1296">
        <v>5040</v>
      </c>
      <c r="J1296">
        <v>2333</v>
      </c>
      <c r="K1296">
        <v>12000</v>
      </c>
      <c r="L1296">
        <v>53259</v>
      </c>
      <c r="M1296">
        <v>2500</v>
      </c>
      <c r="N1296">
        <v>28275.88</v>
      </c>
      <c r="O1296">
        <v>7500</v>
      </c>
      <c r="P1296">
        <v>103534.88</v>
      </c>
      <c r="Q1296" s="75">
        <v>45716.941736111112</v>
      </c>
      <c r="R1296">
        <v>1</v>
      </c>
      <c r="S1296">
        <v>1</v>
      </c>
      <c r="T1296">
        <v>2</v>
      </c>
      <c r="V1296" s="75">
        <v>45821.787344135802</v>
      </c>
      <c r="W1296" s="75">
        <v>45821.787344135802</v>
      </c>
    </row>
    <row r="1297" spans="1:23" x14ac:dyDescent="0.35">
      <c r="A1297">
        <v>2024</v>
      </c>
      <c r="B1297" t="s">
        <v>2769</v>
      </c>
      <c r="C1297" t="s">
        <v>2770</v>
      </c>
      <c r="D1297" t="s">
        <v>40</v>
      </c>
      <c r="E1297" t="s">
        <v>173</v>
      </c>
      <c r="F1297" t="s">
        <v>173</v>
      </c>
      <c r="G1297">
        <v>6</v>
      </c>
      <c r="H1297">
        <v>163</v>
      </c>
      <c r="I1297">
        <v>1810</v>
      </c>
      <c r="J1297">
        <v>583</v>
      </c>
      <c r="K1297">
        <v>734945</v>
      </c>
      <c r="L1297">
        <v>724234</v>
      </c>
      <c r="M1297">
        <v>22000</v>
      </c>
      <c r="N1297">
        <v>60425</v>
      </c>
      <c r="O1297">
        <v>60000</v>
      </c>
      <c r="P1297">
        <v>1601604</v>
      </c>
      <c r="Q1297" s="75">
        <v>45742.804259259261</v>
      </c>
      <c r="R1297">
        <v>1</v>
      </c>
      <c r="S1297">
        <v>1</v>
      </c>
      <c r="T1297">
        <v>4</v>
      </c>
      <c r="V1297" s="75">
        <v>45821.787344135802</v>
      </c>
      <c r="W1297" s="75">
        <v>45821.787344135802</v>
      </c>
    </row>
    <row r="1298" spans="1:23" x14ac:dyDescent="0.35">
      <c r="A1298">
        <v>2024</v>
      </c>
      <c r="B1298" t="s">
        <v>2771</v>
      </c>
      <c r="C1298" t="s">
        <v>2772</v>
      </c>
      <c r="D1298" t="s">
        <v>39</v>
      </c>
      <c r="E1298" t="s">
        <v>173</v>
      </c>
      <c r="F1298" t="s">
        <v>173</v>
      </c>
      <c r="G1298">
        <v>777</v>
      </c>
      <c r="H1298">
        <v>5557.25</v>
      </c>
      <c r="I1298">
        <v>51186</v>
      </c>
      <c r="J1298">
        <v>26045</v>
      </c>
      <c r="K1298">
        <v>1430150</v>
      </c>
      <c r="L1298">
        <v>4438942.68</v>
      </c>
      <c r="M1298">
        <v>5905500</v>
      </c>
      <c r="N1298">
        <v>106995</v>
      </c>
      <c r="O1298">
        <v>316000</v>
      </c>
      <c r="P1298">
        <v>12197587.68</v>
      </c>
      <c r="Q1298" s="75">
        <v>45747.848055555558</v>
      </c>
      <c r="R1298">
        <v>1</v>
      </c>
      <c r="S1298">
        <v>1</v>
      </c>
      <c r="T1298">
        <v>3</v>
      </c>
      <c r="V1298" s="75">
        <v>45821.787344135802</v>
      </c>
      <c r="W1298" s="75">
        <v>45821.787344135802</v>
      </c>
    </row>
    <row r="1299" spans="1:23" x14ac:dyDescent="0.35">
      <c r="A1299">
        <v>2024</v>
      </c>
      <c r="B1299" t="s">
        <v>2773</v>
      </c>
      <c r="C1299" t="s">
        <v>2774</v>
      </c>
      <c r="D1299" t="s">
        <v>38</v>
      </c>
      <c r="E1299" t="s">
        <v>121</v>
      </c>
      <c r="F1299" t="s">
        <v>126</v>
      </c>
      <c r="G1299">
        <v>251</v>
      </c>
      <c r="H1299">
        <v>990.75</v>
      </c>
      <c r="I1299">
        <v>9516</v>
      </c>
      <c r="J1299">
        <v>10222</v>
      </c>
      <c r="K1299">
        <v>129133.39</v>
      </c>
      <c r="L1299">
        <v>159121.93</v>
      </c>
      <c r="M1299">
        <v>95661.15</v>
      </c>
      <c r="N1299">
        <v>63478.7</v>
      </c>
      <c r="O1299">
        <v>0</v>
      </c>
      <c r="P1299">
        <v>447395.17</v>
      </c>
      <c r="Q1299" s="75">
        <v>45747.923252314817</v>
      </c>
      <c r="R1299">
        <v>0</v>
      </c>
      <c r="S1299">
        <v>1</v>
      </c>
      <c r="T1299">
        <v>6</v>
      </c>
      <c r="U1299">
        <v>6</v>
      </c>
      <c r="V1299" s="75">
        <v>45821.787344135802</v>
      </c>
      <c r="W1299" s="75">
        <v>45821.787344135802</v>
      </c>
    </row>
    <row r="1300" spans="1:23" x14ac:dyDescent="0.35">
      <c r="A1300">
        <v>2024</v>
      </c>
      <c r="B1300" t="s">
        <v>2775</v>
      </c>
      <c r="C1300" t="s">
        <v>2776</v>
      </c>
      <c r="D1300" t="s">
        <v>40</v>
      </c>
      <c r="E1300" t="s">
        <v>182</v>
      </c>
      <c r="F1300" t="s">
        <v>170</v>
      </c>
      <c r="G1300">
        <v>32</v>
      </c>
      <c r="H1300">
        <v>67.75</v>
      </c>
      <c r="I1300">
        <v>543</v>
      </c>
      <c r="J1300">
        <v>1125</v>
      </c>
      <c r="K1300">
        <v>180617</v>
      </c>
      <c r="L1300">
        <v>71984</v>
      </c>
      <c r="M1300">
        <v>2577512</v>
      </c>
      <c r="N1300">
        <v>35976</v>
      </c>
      <c r="O1300">
        <v>0</v>
      </c>
      <c r="P1300">
        <v>2866089</v>
      </c>
      <c r="Q1300" s="75">
        <v>45705.711550925924</v>
      </c>
      <c r="R1300">
        <v>0</v>
      </c>
      <c r="S1300">
        <v>1</v>
      </c>
      <c r="T1300">
        <v>6</v>
      </c>
      <c r="V1300" s="75">
        <v>45821.787344135802</v>
      </c>
      <c r="W1300" s="75">
        <v>45821.787344135802</v>
      </c>
    </row>
    <row r="1301" spans="1:23" x14ac:dyDescent="0.35">
      <c r="A1301">
        <v>2024</v>
      </c>
      <c r="B1301" t="s">
        <v>2777</v>
      </c>
      <c r="C1301" t="s">
        <v>2778</v>
      </c>
      <c r="D1301" t="s">
        <v>38</v>
      </c>
      <c r="E1301" t="s">
        <v>173</v>
      </c>
      <c r="F1301" t="s">
        <v>173</v>
      </c>
      <c r="G1301">
        <v>194</v>
      </c>
      <c r="H1301">
        <v>1387</v>
      </c>
      <c r="I1301">
        <v>11153</v>
      </c>
      <c r="J1301">
        <v>19070</v>
      </c>
      <c r="K1301">
        <v>133700</v>
      </c>
      <c r="L1301">
        <v>211950</v>
      </c>
      <c r="M1301">
        <v>4900</v>
      </c>
      <c r="N1301">
        <v>47587</v>
      </c>
      <c r="O1301">
        <v>97470</v>
      </c>
      <c r="P1301">
        <v>495607</v>
      </c>
      <c r="Q1301" s="75">
        <v>45741.890405092592</v>
      </c>
      <c r="R1301">
        <v>1</v>
      </c>
      <c r="S1301">
        <v>1</v>
      </c>
      <c r="T1301">
        <v>2</v>
      </c>
      <c r="V1301" s="75">
        <v>45821.787344135802</v>
      </c>
      <c r="W1301" s="75">
        <v>45821.787344135802</v>
      </c>
    </row>
    <row r="1302" spans="1:23" x14ac:dyDescent="0.35">
      <c r="A1302">
        <v>2024</v>
      </c>
      <c r="B1302" t="s">
        <v>2779</v>
      </c>
      <c r="C1302" t="s">
        <v>2780</v>
      </c>
      <c r="D1302" t="s">
        <v>40</v>
      </c>
      <c r="E1302" t="s">
        <v>173</v>
      </c>
      <c r="F1302" t="s">
        <v>173</v>
      </c>
      <c r="G1302">
        <v>536</v>
      </c>
      <c r="H1302">
        <v>3857.5</v>
      </c>
      <c r="I1302">
        <v>48488</v>
      </c>
      <c r="J1302">
        <v>1880</v>
      </c>
      <c r="K1302">
        <v>2368057.11</v>
      </c>
      <c r="L1302">
        <v>8651334.9900000002</v>
      </c>
      <c r="M1302">
        <v>10000</v>
      </c>
      <c r="N1302">
        <v>716604</v>
      </c>
      <c r="O1302">
        <v>67799</v>
      </c>
      <c r="P1302">
        <v>11813795.1</v>
      </c>
      <c r="Q1302" s="75">
        <v>45793.92454861111</v>
      </c>
      <c r="R1302">
        <v>1</v>
      </c>
      <c r="S1302">
        <v>1</v>
      </c>
      <c r="T1302">
        <v>4</v>
      </c>
      <c r="V1302" s="75">
        <v>45821.787344135802</v>
      </c>
      <c r="W1302" s="75">
        <v>45821.787344135802</v>
      </c>
    </row>
    <row r="1303" spans="1:23" x14ac:dyDescent="0.35">
      <c r="A1303">
        <v>2024</v>
      </c>
      <c r="B1303" t="s">
        <v>2781</v>
      </c>
      <c r="C1303" t="s">
        <v>2782</v>
      </c>
      <c r="D1303" t="s">
        <v>39</v>
      </c>
      <c r="E1303" t="s">
        <v>121</v>
      </c>
      <c r="F1303" t="s">
        <v>126</v>
      </c>
      <c r="G1303">
        <v>369</v>
      </c>
      <c r="H1303">
        <v>8667.75</v>
      </c>
      <c r="I1303">
        <v>23109</v>
      </c>
      <c r="J1303">
        <v>14939</v>
      </c>
      <c r="K1303">
        <v>466155</v>
      </c>
      <c r="L1303">
        <v>24659486</v>
      </c>
      <c r="M1303">
        <v>1500000</v>
      </c>
      <c r="N1303">
        <v>2500</v>
      </c>
      <c r="O1303">
        <v>841100</v>
      </c>
      <c r="P1303">
        <v>27469241</v>
      </c>
      <c r="Q1303" s="75">
        <v>45747.797395833331</v>
      </c>
      <c r="R1303">
        <v>1</v>
      </c>
      <c r="S1303">
        <v>1</v>
      </c>
      <c r="T1303">
        <v>3</v>
      </c>
      <c r="U1303">
        <v>3</v>
      </c>
      <c r="V1303" s="75">
        <v>45821.787344135802</v>
      </c>
      <c r="W1303" s="75">
        <v>45821.787344135802</v>
      </c>
    </row>
    <row r="1304" spans="1:23" x14ac:dyDescent="0.35">
      <c r="A1304">
        <v>2024</v>
      </c>
      <c r="B1304" t="s">
        <v>2783</v>
      </c>
      <c r="C1304" t="s">
        <v>2784</v>
      </c>
      <c r="D1304" t="s">
        <v>40</v>
      </c>
      <c r="E1304" t="s">
        <v>173</v>
      </c>
      <c r="F1304" t="s">
        <v>173</v>
      </c>
      <c r="G1304">
        <v>49</v>
      </c>
      <c r="H1304">
        <v>366.75</v>
      </c>
      <c r="I1304">
        <v>1537</v>
      </c>
      <c r="J1304">
        <v>1764</v>
      </c>
      <c r="K1304">
        <v>1026366.25</v>
      </c>
      <c r="L1304">
        <v>1240201.1399999999</v>
      </c>
      <c r="M1304">
        <v>409761</v>
      </c>
      <c r="N1304">
        <v>35121.61</v>
      </c>
      <c r="O1304">
        <v>225000</v>
      </c>
      <c r="P1304">
        <v>2936450</v>
      </c>
      <c r="Q1304" s="75">
        <v>45743.807800925926</v>
      </c>
      <c r="R1304">
        <v>1</v>
      </c>
      <c r="S1304">
        <v>1</v>
      </c>
      <c r="T1304">
        <v>4</v>
      </c>
      <c r="V1304" s="75">
        <v>45821.787344135802</v>
      </c>
      <c r="W1304" s="75">
        <v>45821.787344135802</v>
      </c>
    </row>
    <row r="1305" spans="1:23" x14ac:dyDescent="0.35">
      <c r="A1305">
        <v>2024</v>
      </c>
      <c r="B1305" t="s">
        <v>2785</v>
      </c>
      <c r="C1305" t="s">
        <v>2786</v>
      </c>
      <c r="D1305" t="s">
        <v>39</v>
      </c>
      <c r="E1305" t="s">
        <v>173</v>
      </c>
      <c r="F1305" t="s">
        <v>173</v>
      </c>
      <c r="G1305">
        <v>581</v>
      </c>
      <c r="H1305">
        <v>11518.5</v>
      </c>
      <c r="I1305">
        <v>58116</v>
      </c>
      <c r="J1305">
        <v>15627</v>
      </c>
      <c r="K1305">
        <v>1065559</v>
      </c>
      <c r="L1305">
        <v>1725201</v>
      </c>
      <c r="M1305">
        <v>34250</v>
      </c>
      <c r="N1305">
        <v>1000</v>
      </c>
      <c r="O1305">
        <v>16265</v>
      </c>
      <c r="P1305">
        <v>2842275</v>
      </c>
      <c r="Q1305" s="75">
        <v>45747.977314814816</v>
      </c>
      <c r="R1305">
        <v>1</v>
      </c>
      <c r="S1305">
        <v>1</v>
      </c>
      <c r="T1305">
        <v>3</v>
      </c>
      <c r="V1305" s="75">
        <v>45821.787344135802</v>
      </c>
      <c r="W1305" s="75">
        <v>45821.787344135802</v>
      </c>
    </row>
    <row r="1306" spans="1:23" x14ac:dyDescent="0.35">
      <c r="A1306">
        <v>2024</v>
      </c>
      <c r="B1306" t="s">
        <v>2787</v>
      </c>
      <c r="C1306" t="s">
        <v>2788</v>
      </c>
      <c r="D1306" t="s">
        <v>38</v>
      </c>
      <c r="E1306" t="s">
        <v>367</v>
      </c>
      <c r="F1306" t="s">
        <v>170</v>
      </c>
      <c r="G1306">
        <v>34</v>
      </c>
      <c r="H1306">
        <v>312</v>
      </c>
      <c r="I1306">
        <v>954</v>
      </c>
      <c r="J1306">
        <v>2852</v>
      </c>
      <c r="K1306">
        <v>0</v>
      </c>
      <c r="L1306">
        <v>4734.13</v>
      </c>
      <c r="M1306">
        <v>96783.71</v>
      </c>
      <c r="N1306">
        <v>25417.95</v>
      </c>
      <c r="O1306">
        <v>0</v>
      </c>
      <c r="P1306">
        <v>126935.79</v>
      </c>
      <c r="Q1306" s="75">
        <v>45735.751493055555</v>
      </c>
      <c r="R1306">
        <v>0</v>
      </c>
      <c r="S1306">
        <v>1</v>
      </c>
      <c r="T1306">
        <v>2</v>
      </c>
      <c r="V1306" s="75">
        <v>45821.787344135802</v>
      </c>
      <c r="W1306" s="75">
        <v>45821.787344135802</v>
      </c>
    </row>
    <row r="1307" spans="1:23" x14ac:dyDescent="0.35">
      <c r="A1307">
        <v>2024</v>
      </c>
      <c r="B1307" t="s">
        <v>2789</v>
      </c>
      <c r="C1307" t="s">
        <v>2790</v>
      </c>
      <c r="D1307" t="s">
        <v>39</v>
      </c>
      <c r="E1307" t="s">
        <v>236</v>
      </c>
      <c r="F1307" t="s">
        <v>170</v>
      </c>
      <c r="G1307">
        <v>7</v>
      </c>
      <c r="H1307">
        <v>28.75</v>
      </c>
      <c r="I1307">
        <v>609</v>
      </c>
      <c r="J1307">
        <v>199</v>
      </c>
      <c r="K1307">
        <v>6000</v>
      </c>
      <c r="L1307">
        <v>62870</v>
      </c>
      <c r="M1307">
        <v>10527</v>
      </c>
      <c r="N1307">
        <v>4600</v>
      </c>
      <c r="O1307">
        <v>6000</v>
      </c>
      <c r="P1307">
        <v>89997</v>
      </c>
      <c r="Q1307" s="75">
        <v>45714.740104166667</v>
      </c>
      <c r="R1307">
        <v>1</v>
      </c>
      <c r="S1307">
        <v>0</v>
      </c>
      <c r="T1307">
        <v>3</v>
      </c>
      <c r="V1307" s="75">
        <v>45821.787344135802</v>
      </c>
      <c r="W1307" s="75">
        <v>45821.787344135802</v>
      </c>
    </row>
    <row r="1308" spans="1:23" x14ac:dyDescent="0.35">
      <c r="A1308">
        <v>2024</v>
      </c>
      <c r="B1308" t="s">
        <v>2791</v>
      </c>
      <c r="C1308" t="s">
        <v>2792</v>
      </c>
      <c r="D1308" t="s">
        <v>39</v>
      </c>
      <c r="E1308" t="s">
        <v>173</v>
      </c>
      <c r="F1308" t="s">
        <v>173</v>
      </c>
      <c r="G1308">
        <v>37</v>
      </c>
      <c r="H1308">
        <v>604.75</v>
      </c>
      <c r="I1308">
        <v>10435</v>
      </c>
      <c r="J1308">
        <v>4003</v>
      </c>
      <c r="K1308">
        <v>96000</v>
      </c>
      <c r="L1308">
        <v>12335</v>
      </c>
      <c r="M1308">
        <v>46440</v>
      </c>
      <c r="N1308">
        <v>12000</v>
      </c>
      <c r="O1308">
        <v>0</v>
      </c>
      <c r="P1308">
        <v>166775</v>
      </c>
      <c r="Q1308" s="75">
        <v>45747.659930555557</v>
      </c>
      <c r="R1308">
        <v>0</v>
      </c>
      <c r="S1308">
        <v>1</v>
      </c>
      <c r="T1308">
        <v>3</v>
      </c>
      <c r="V1308" s="75">
        <v>45821.787344135802</v>
      </c>
      <c r="W1308" s="75">
        <v>45821.787344135802</v>
      </c>
    </row>
    <row r="1309" spans="1:23" x14ac:dyDescent="0.35">
      <c r="A1309">
        <v>2024</v>
      </c>
      <c r="B1309" t="s">
        <v>2793</v>
      </c>
      <c r="C1309" t="s">
        <v>2794</v>
      </c>
      <c r="D1309" t="s">
        <v>40</v>
      </c>
      <c r="E1309" t="s">
        <v>173</v>
      </c>
      <c r="F1309" t="s">
        <v>173</v>
      </c>
      <c r="G1309">
        <v>30</v>
      </c>
      <c r="H1309">
        <v>746</v>
      </c>
      <c r="I1309">
        <v>1158</v>
      </c>
      <c r="J1309">
        <v>477</v>
      </c>
      <c r="K1309">
        <v>6087500</v>
      </c>
      <c r="L1309">
        <v>21871212</v>
      </c>
      <c r="M1309">
        <v>175492</v>
      </c>
      <c r="N1309">
        <v>663324</v>
      </c>
      <c r="O1309">
        <v>947997</v>
      </c>
      <c r="P1309">
        <v>29745525</v>
      </c>
      <c r="Q1309" s="75">
        <v>45716.781944444447</v>
      </c>
      <c r="R1309">
        <v>1</v>
      </c>
      <c r="S1309">
        <v>1</v>
      </c>
      <c r="T1309">
        <v>4</v>
      </c>
      <c r="V1309" s="75">
        <v>45821.787344135802</v>
      </c>
      <c r="W1309" s="75">
        <v>45821.787344135802</v>
      </c>
    </row>
    <row r="1310" spans="1:23" x14ac:dyDescent="0.35">
      <c r="A1310">
        <v>2024</v>
      </c>
      <c r="B1310" t="s">
        <v>2795</v>
      </c>
      <c r="C1310" t="s">
        <v>2796</v>
      </c>
      <c r="D1310" t="s">
        <v>40</v>
      </c>
      <c r="E1310" t="s">
        <v>173</v>
      </c>
      <c r="F1310" t="s">
        <v>173</v>
      </c>
      <c r="G1310">
        <v>115</v>
      </c>
      <c r="H1310">
        <v>2943.25</v>
      </c>
      <c r="I1310">
        <v>88527</v>
      </c>
      <c r="J1310">
        <v>15878</v>
      </c>
      <c r="K1310">
        <v>9938797</v>
      </c>
      <c r="L1310">
        <v>14427536</v>
      </c>
      <c r="M1310">
        <v>490020</v>
      </c>
      <c r="N1310">
        <v>1560</v>
      </c>
      <c r="O1310">
        <v>513061</v>
      </c>
      <c r="P1310">
        <v>25370974</v>
      </c>
      <c r="Q1310" s="75">
        <v>45743.794618055559</v>
      </c>
      <c r="R1310">
        <v>1</v>
      </c>
      <c r="S1310">
        <v>1</v>
      </c>
      <c r="T1310">
        <v>4</v>
      </c>
      <c r="V1310" s="75">
        <v>45821.787344135802</v>
      </c>
      <c r="W1310" s="75">
        <v>45821.787344135802</v>
      </c>
    </row>
    <row r="1311" spans="1:23" x14ac:dyDescent="0.35">
      <c r="A1311">
        <v>2024</v>
      </c>
      <c r="B1311" t="s">
        <v>2797</v>
      </c>
      <c r="C1311" t="s">
        <v>2798</v>
      </c>
      <c r="D1311" t="s">
        <v>39</v>
      </c>
      <c r="E1311" t="s">
        <v>538</v>
      </c>
      <c r="F1311" t="s">
        <v>170</v>
      </c>
      <c r="G1311">
        <v>210</v>
      </c>
      <c r="H1311">
        <v>387.5</v>
      </c>
      <c r="I1311">
        <v>1795</v>
      </c>
      <c r="J1311">
        <v>3806</v>
      </c>
      <c r="K1311">
        <v>293875</v>
      </c>
      <c r="L1311">
        <v>165920.4</v>
      </c>
      <c r="M1311">
        <v>108700</v>
      </c>
      <c r="N1311">
        <v>53550</v>
      </c>
      <c r="O1311">
        <v>0</v>
      </c>
      <c r="P1311">
        <v>622045.4</v>
      </c>
      <c r="Q1311" s="75">
        <v>45701.969953703701</v>
      </c>
      <c r="R1311">
        <v>0</v>
      </c>
      <c r="S1311">
        <v>1</v>
      </c>
      <c r="T1311">
        <v>3</v>
      </c>
      <c r="V1311" s="75">
        <v>45821.787344135802</v>
      </c>
      <c r="W1311" s="75">
        <v>45821.787344135802</v>
      </c>
    </row>
    <row r="1312" spans="1:23" x14ac:dyDescent="0.35">
      <c r="A1312">
        <v>2024</v>
      </c>
      <c r="B1312" t="s">
        <v>2799</v>
      </c>
      <c r="C1312" t="s">
        <v>2800</v>
      </c>
      <c r="D1312" t="s">
        <v>39</v>
      </c>
      <c r="E1312" t="s">
        <v>173</v>
      </c>
      <c r="F1312" t="s">
        <v>173</v>
      </c>
      <c r="G1312">
        <v>365</v>
      </c>
      <c r="H1312">
        <v>4979</v>
      </c>
      <c r="I1312">
        <v>32092</v>
      </c>
      <c r="J1312">
        <v>20565</v>
      </c>
      <c r="K1312">
        <v>648975</v>
      </c>
      <c r="L1312">
        <v>1537370.44</v>
      </c>
      <c r="M1312">
        <v>47704.54</v>
      </c>
      <c r="N1312">
        <v>59902.15</v>
      </c>
      <c r="O1312">
        <v>137870</v>
      </c>
      <c r="P1312">
        <v>2431822.13</v>
      </c>
      <c r="Q1312" s="75">
        <v>45744.976423611108</v>
      </c>
      <c r="R1312">
        <v>1</v>
      </c>
      <c r="S1312">
        <v>1</v>
      </c>
      <c r="T1312">
        <v>3</v>
      </c>
      <c r="V1312" s="75">
        <v>45821.787344135802</v>
      </c>
      <c r="W1312" s="75">
        <v>45821.787344135802</v>
      </c>
    </row>
    <row r="1313" spans="1:23" x14ac:dyDescent="0.35">
      <c r="A1313">
        <v>2024</v>
      </c>
      <c r="B1313" t="s">
        <v>2801</v>
      </c>
      <c r="C1313" t="s">
        <v>2802</v>
      </c>
      <c r="D1313" t="s">
        <v>40</v>
      </c>
      <c r="E1313" t="s">
        <v>173</v>
      </c>
      <c r="F1313" t="s">
        <v>173</v>
      </c>
      <c r="G1313">
        <v>36</v>
      </c>
      <c r="H1313">
        <v>533.75</v>
      </c>
      <c r="I1313">
        <v>9696</v>
      </c>
      <c r="J1313">
        <v>548</v>
      </c>
      <c r="K1313">
        <v>568300</v>
      </c>
      <c r="L1313">
        <v>3094402</v>
      </c>
      <c r="M1313">
        <v>9750</v>
      </c>
      <c r="N1313">
        <v>98906</v>
      </c>
      <c r="O1313">
        <v>32500</v>
      </c>
      <c r="P1313">
        <v>3803858</v>
      </c>
      <c r="Q1313" s="75">
        <v>45747.691250000003</v>
      </c>
      <c r="R1313">
        <v>1</v>
      </c>
      <c r="S1313">
        <v>0</v>
      </c>
      <c r="T1313">
        <v>4</v>
      </c>
      <c r="V1313" s="75">
        <v>45821.787344135802</v>
      </c>
      <c r="W1313" s="75">
        <v>45821.787344135802</v>
      </c>
    </row>
    <row r="1314" spans="1:23" x14ac:dyDescent="0.35">
      <c r="A1314">
        <v>2024</v>
      </c>
      <c r="B1314" t="s">
        <v>2803</v>
      </c>
      <c r="C1314" t="s">
        <v>2804</v>
      </c>
      <c r="D1314" t="s">
        <v>38</v>
      </c>
      <c r="E1314" t="s">
        <v>367</v>
      </c>
      <c r="F1314" t="s">
        <v>170</v>
      </c>
      <c r="G1314">
        <v>106</v>
      </c>
      <c r="H1314">
        <v>1539.25</v>
      </c>
      <c r="I1314">
        <v>7037</v>
      </c>
      <c r="J1314">
        <v>10723</v>
      </c>
      <c r="K1314">
        <v>40235</v>
      </c>
      <c r="L1314">
        <v>254676</v>
      </c>
      <c r="M1314">
        <v>157978</v>
      </c>
      <c r="N1314">
        <v>56271</v>
      </c>
      <c r="O1314">
        <v>0</v>
      </c>
      <c r="P1314">
        <v>509160</v>
      </c>
      <c r="Q1314" s="75">
        <v>45730.866666666669</v>
      </c>
      <c r="R1314">
        <v>0</v>
      </c>
      <c r="S1314">
        <v>1</v>
      </c>
      <c r="T1314">
        <v>2</v>
      </c>
      <c r="V1314" s="75">
        <v>45821.787344135802</v>
      </c>
      <c r="W1314" s="75">
        <v>45821.787344135802</v>
      </c>
    </row>
    <row r="1315" spans="1:23" x14ac:dyDescent="0.35">
      <c r="A1315">
        <v>2024</v>
      </c>
      <c r="B1315" t="s">
        <v>2805</v>
      </c>
      <c r="C1315" t="s">
        <v>2806</v>
      </c>
      <c r="D1315" t="s">
        <v>40</v>
      </c>
      <c r="E1315" t="s">
        <v>173</v>
      </c>
      <c r="F1315" t="s">
        <v>173</v>
      </c>
      <c r="G1315">
        <v>367</v>
      </c>
      <c r="H1315">
        <v>3473.5</v>
      </c>
      <c r="I1315">
        <v>579465</v>
      </c>
      <c r="J1315">
        <v>436161</v>
      </c>
      <c r="K1315">
        <v>4034509.84</v>
      </c>
      <c r="L1315">
        <v>27153331.32</v>
      </c>
      <c r="M1315">
        <v>3240510.06</v>
      </c>
      <c r="N1315">
        <v>909314</v>
      </c>
      <c r="O1315">
        <v>523050</v>
      </c>
      <c r="P1315">
        <v>35860715.219999999</v>
      </c>
      <c r="Q1315" s="75">
        <v>45741.686319444445</v>
      </c>
      <c r="R1315">
        <v>1</v>
      </c>
      <c r="S1315">
        <v>1</v>
      </c>
      <c r="T1315">
        <v>4</v>
      </c>
      <c r="V1315" s="75">
        <v>45821.787344135802</v>
      </c>
      <c r="W1315" s="75">
        <v>45821.787344135802</v>
      </c>
    </row>
    <row r="1316" spans="1:23" x14ac:dyDescent="0.35">
      <c r="A1316">
        <v>2024</v>
      </c>
      <c r="B1316" t="s">
        <v>2807</v>
      </c>
      <c r="C1316" t="s">
        <v>2808</v>
      </c>
      <c r="D1316" t="s">
        <v>40</v>
      </c>
      <c r="E1316" t="s">
        <v>189</v>
      </c>
      <c r="F1316" t="s">
        <v>170</v>
      </c>
      <c r="G1316">
        <v>27</v>
      </c>
      <c r="H1316">
        <v>24</v>
      </c>
      <c r="I1316">
        <v>394</v>
      </c>
      <c r="J1316">
        <v>373</v>
      </c>
      <c r="K1316">
        <v>86792</v>
      </c>
      <c r="L1316">
        <v>0</v>
      </c>
      <c r="M1316">
        <v>2484617</v>
      </c>
      <c r="N1316">
        <v>75246</v>
      </c>
      <c r="O1316">
        <v>0</v>
      </c>
      <c r="P1316">
        <v>2646655</v>
      </c>
      <c r="Q1316" s="75">
        <v>45715.573912037034</v>
      </c>
      <c r="R1316">
        <v>0</v>
      </c>
      <c r="S1316">
        <v>0</v>
      </c>
      <c r="T1316">
        <v>4</v>
      </c>
      <c r="V1316" s="75">
        <v>45821.787344135802</v>
      </c>
      <c r="W1316" s="75">
        <v>45821.787344135802</v>
      </c>
    </row>
    <row r="1317" spans="1:23" x14ac:dyDescent="0.35">
      <c r="A1317">
        <v>2024</v>
      </c>
      <c r="B1317" t="s">
        <v>2809</v>
      </c>
      <c r="C1317" t="s">
        <v>2810</v>
      </c>
      <c r="D1317" t="s">
        <v>39</v>
      </c>
      <c r="E1317" t="s">
        <v>121</v>
      </c>
      <c r="F1317" t="s">
        <v>126</v>
      </c>
      <c r="G1317">
        <v>1740</v>
      </c>
      <c r="H1317">
        <v>13204.75</v>
      </c>
      <c r="I1317">
        <v>73569</v>
      </c>
      <c r="J1317">
        <v>105641</v>
      </c>
      <c r="K1317">
        <v>13179420</v>
      </c>
      <c r="L1317">
        <v>38387136</v>
      </c>
      <c r="M1317">
        <v>322118</v>
      </c>
      <c r="N1317">
        <v>75860.399999999994</v>
      </c>
      <c r="O1317">
        <v>2029602</v>
      </c>
      <c r="P1317">
        <v>53994136.399999999</v>
      </c>
      <c r="Q1317" s="75">
        <v>45729.664537037039</v>
      </c>
      <c r="R1317">
        <v>1</v>
      </c>
      <c r="S1317">
        <v>1</v>
      </c>
      <c r="T1317">
        <v>3</v>
      </c>
      <c r="U1317">
        <v>3</v>
      </c>
      <c r="V1317" s="75">
        <v>45821.787344135802</v>
      </c>
      <c r="W1317" s="75">
        <v>45821.787344135802</v>
      </c>
    </row>
    <row r="1318" spans="1:23" x14ac:dyDescent="0.35">
      <c r="A1318">
        <v>2024</v>
      </c>
      <c r="B1318" t="s">
        <v>2811</v>
      </c>
      <c r="C1318" t="s">
        <v>2812</v>
      </c>
      <c r="D1318" t="s">
        <v>37</v>
      </c>
      <c r="E1318" t="s">
        <v>521</v>
      </c>
      <c r="F1318" t="s">
        <v>170</v>
      </c>
      <c r="G1318">
        <v>115</v>
      </c>
      <c r="H1318">
        <v>1065</v>
      </c>
      <c r="I1318">
        <v>4681</v>
      </c>
      <c r="J1318">
        <v>8790</v>
      </c>
      <c r="K1318">
        <v>61099</v>
      </c>
      <c r="L1318">
        <v>724127.32</v>
      </c>
      <c r="M1318">
        <v>105630</v>
      </c>
      <c r="N1318">
        <v>10420</v>
      </c>
      <c r="O1318">
        <v>5819</v>
      </c>
      <c r="P1318">
        <v>907095.32</v>
      </c>
      <c r="Q1318" s="75">
        <v>45698.629155092596</v>
      </c>
      <c r="R1318">
        <v>1</v>
      </c>
      <c r="S1318">
        <v>1</v>
      </c>
      <c r="T1318">
        <v>4</v>
      </c>
      <c r="V1318" s="75">
        <v>45821.787344135802</v>
      </c>
      <c r="W1318" s="75">
        <v>45821.787344135802</v>
      </c>
    </row>
    <row r="1319" spans="1:23" x14ac:dyDescent="0.35">
      <c r="A1319">
        <v>2024</v>
      </c>
      <c r="B1319" t="s">
        <v>2813</v>
      </c>
      <c r="C1319" t="s">
        <v>236</v>
      </c>
      <c r="D1319" t="s">
        <v>40</v>
      </c>
      <c r="E1319" t="s">
        <v>173</v>
      </c>
      <c r="F1319" t="s">
        <v>173</v>
      </c>
      <c r="G1319">
        <v>81</v>
      </c>
      <c r="H1319">
        <v>252.25</v>
      </c>
      <c r="I1319">
        <v>1899</v>
      </c>
      <c r="J1319">
        <v>751</v>
      </c>
      <c r="K1319">
        <v>130690</v>
      </c>
      <c r="L1319">
        <v>284370.03999999998</v>
      </c>
      <c r="M1319">
        <v>32310</v>
      </c>
      <c r="N1319">
        <v>51111</v>
      </c>
      <c r="O1319">
        <v>0</v>
      </c>
      <c r="P1319">
        <v>498481.04</v>
      </c>
      <c r="Q1319" s="75">
        <v>45743.190243055556</v>
      </c>
      <c r="R1319">
        <v>0</v>
      </c>
      <c r="S1319">
        <v>1</v>
      </c>
      <c r="T1319">
        <v>4</v>
      </c>
      <c r="V1319" s="75">
        <v>45821.787344135802</v>
      </c>
      <c r="W1319" s="75">
        <v>45821.787344135802</v>
      </c>
    </row>
    <row r="1320" spans="1:23" x14ac:dyDescent="0.35">
      <c r="A1320">
        <v>2024</v>
      </c>
      <c r="B1320" t="s">
        <v>2814</v>
      </c>
      <c r="C1320" t="s">
        <v>2815</v>
      </c>
      <c r="D1320" t="s">
        <v>40</v>
      </c>
      <c r="E1320" t="s">
        <v>121</v>
      </c>
      <c r="F1320" t="s">
        <v>126</v>
      </c>
      <c r="G1320">
        <v>265</v>
      </c>
      <c r="H1320">
        <v>1651.75</v>
      </c>
      <c r="I1320">
        <v>15369</v>
      </c>
      <c r="J1320">
        <v>21860</v>
      </c>
      <c r="K1320">
        <v>726266</v>
      </c>
      <c r="L1320">
        <v>6986343.5599999996</v>
      </c>
      <c r="M1320">
        <v>1662704.43</v>
      </c>
      <c r="N1320">
        <v>75000</v>
      </c>
      <c r="O1320">
        <v>240000</v>
      </c>
      <c r="P1320">
        <v>9690313.9900000002</v>
      </c>
      <c r="Q1320" s="75">
        <v>45706.771620370368</v>
      </c>
      <c r="R1320">
        <v>1</v>
      </c>
      <c r="S1320">
        <v>1</v>
      </c>
      <c r="T1320">
        <v>4</v>
      </c>
      <c r="U1320">
        <v>4</v>
      </c>
      <c r="V1320" s="75">
        <v>45821.787344135802</v>
      </c>
      <c r="W1320" s="75">
        <v>45821.787344135802</v>
      </c>
    </row>
    <row r="1321" spans="1:23" x14ac:dyDescent="0.35">
      <c r="A1321">
        <v>2024</v>
      </c>
      <c r="B1321" t="s">
        <v>2816</v>
      </c>
      <c r="C1321" t="s">
        <v>2817</v>
      </c>
      <c r="D1321" t="s">
        <v>39</v>
      </c>
      <c r="E1321" t="s">
        <v>173</v>
      </c>
      <c r="F1321" t="s">
        <v>173</v>
      </c>
      <c r="G1321">
        <v>174</v>
      </c>
      <c r="H1321">
        <v>724</v>
      </c>
      <c r="I1321">
        <v>8628</v>
      </c>
      <c r="J1321">
        <v>11299</v>
      </c>
      <c r="K1321">
        <v>123405</v>
      </c>
      <c r="L1321">
        <v>136150.85999999999</v>
      </c>
      <c r="M1321">
        <v>1435</v>
      </c>
      <c r="N1321">
        <v>117194.63</v>
      </c>
      <c r="O1321">
        <v>0</v>
      </c>
      <c r="P1321">
        <v>378185.49</v>
      </c>
      <c r="Q1321" s="75">
        <v>45729.56722222222</v>
      </c>
      <c r="R1321">
        <v>0</v>
      </c>
      <c r="S1321">
        <v>1</v>
      </c>
      <c r="T1321">
        <v>3</v>
      </c>
      <c r="V1321" s="75">
        <v>45821.787344135802</v>
      </c>
      <c r="W1321" s="75">
        <v>45821.787344135802</v>
      </c>
    </row>
    <row r="1322" spans="1:23" x14ac:dyDescent="0.35">
      <c r="A1322">
        <v>2024</v>
      </c>
      <c r="B1322" t="s">
        <v>2818</v>
      </c>
      <c r="C1322" t="s">
        <v>2819</v>
      </c>
      <c r="D1322" t="s">
        <v>38</v>
      </c>
      <c r="E1322" t="s">
        <v>173</v>
      </c>
      <c r="F1322" t="s">
        <v>173</v>
      </c>
      <c r="G1322">
        <v>117</v>
      </c>
      <c r="H1322">
        <v>2230.25</v>
      </c>
      <c r="I1322">
        <v>21115</v>
      </c>
      <c r="J1322">
        <v>17787</v>
      </c>
      <c r="K1322">
        <v>454500</v>
      </c>
      <c r="L1322">
        <v>231166</v>
      </c>
      <c r="M1322">
        <v>61499</v>
      </c>
      <c r="N1322">
        <v>329562.81</v>
      </c>
      <c r="O1322">
        <v>0</v>
      </c>
      <c r="P1322">
        <v>1076727.81</v>
      </c>
      <c r="Q1322" s="75">
        <v>45688.032326388886</v>
      </c>
      <c r="R1322">
        <v>0</v>
      </c>
      <c r="S1322">
        <v>1</v>
      </c>
      <c r="T1322">
        <v>2</v>
      </c>
      <c r="V1322" s="75">
        <v>45821.787344135802</v>
      </c>
      <c r="W1322" s="75">
        <v>45821.787344135802</v>
      </c>
    </row>
    <row r="1323" spans="1:23" x14ac:dyDescent="0.35">
      <c r="A1323">
        <v>2024</v>
      </c>
      <c r="B1323" t="s">
        <v>2820</v>
      </c>
      <c r="C1323" t="s">
        <v>2821</v>
      </c>
      <c r="D1323" t="s">
        <v>40</v>
      </c>
      <c r="E1323" t="s">
        <v>121</v>
      </c>
      <c r="F1323" t="s">
        <v>126</v>
      </c>
      <c r="G1323">
        <v>539</v>
      </c>
      <c r="H1323">
        <v>1081.75</v>
      </c>
      <c r="I1323">
        <v>2699</v>
      </c>
      <c r="J1323">
        <v>133081</v>
      </c>
      <c r="K1323">
        <v>2180003</v>
      </c>
      <c r="L1323">
        <v>2263950.83</v>
      </c>
      <c r="M1323">
        <v>5715.25</v>
      </c>
      <c r="N1323">
        <v>333657.23</v>
      </c>
      <c r="O1323">
        <v>755900</v>
      </c>
      <c r="P1323">
        <v>5539226.3099999996</v>
      </c>
      <c r="Q1323" s="75">
        <v>45720.647847222222</v>
      </c>
      <c r="R1323">
        <v>1</v>
      </c>
      <c r="S1323">
        <v>1</v>
      </c>
      <c r="T1323">
        <v>4</v>
      </c>
      <c r="U1323">
        <v>4</v>
      </c>
      <c r="V1323" s="75">
        <v>45821.787344135802</v>
      </c>
      <c r="W1323" s="75">
        <v>45821.787344135802</v>
      </c>
    </row>
    <row r="1324" spans="1:23" x14ac:dyDescent="0.35">
      <c r="A1324">
        <v>2024</v>
      </c>
      <c r="B1324" t="s">
        <v>2822</v>
      </c>
      <c r="C1324" t="s">
        <v>2823</v>
      </c>
      <c r="D1324" t="s">
        <v>40</v>
      </c>
      <c r="E1324" t="s">
        <v>173</v>
      </c>
      <c r="F1324" t="s">
        <v>173</v>
      </c>
      <c r="G1324">
        <v>40</v>
      </c>
      <c r="H1324">
        <v>497.5</v>
      </c>
      <c r="I1324">
        <v>6079</v>
      </c>
      <c r="J1324">
        <v>427</v>
      </c>
      <c r="K1324">
        <v>1116459</v>
      </c>
      <c r="L1324">
        <v>3228864</v>
      </c>
      <c r="M1324">
        <v>218806</v>
      </c>
      <c r="N1324">
        <v>14500</v>
      </c>
      <c r="O1324">
        <v>12750</v>
      </c>
      <c r="P1324">
        <v>4591379</v>
      </c>
      <c r="Q1324" s="75">
        <v>45747.929537037038</v>
      </c>
      <c r="R1324">
        <v>1</v>
      </c>
      <c r="S1324">
        <v>1</v>
      </c>
      <c r="T1324">
        <v>4</v>
      </c>
      <c r="V1324" s="75">
        <v>45821.787344135802</v>
      </c>
      <c r="W1324" s="75">
        <v>45821.787344135802</v>
      </c>
    </row>
    <row r="1325" spans="1:23" x14ac:dyDescent="0.35">
      <c r="A1325">
        <v>2024</v>
      </c>
      <c r="B1325" t="s">
        <v>2824</v>
      </c>
      <c r="C1325" t="s">
        <v>2825</v>
      </c>
      <c r="D1325" t="s">
        <v>39</v>
      </c>
      <c r="E1325" t="s">
        <v>173</v>
      </c>
      <c r="F1325" t="s">
        <v>173</v>
      </c>
      <c r="G1325">
        <v>264</v>
      </c>
      <c r="H1325">
        <v>5464.75</v>
      </c>
      <c r="I1325">
        <v>37704</v>
      </c>
      <c r="J1325">
        <v>20815</v>
      </c>
      <c r="K1325">
        <v>2334450</v>
      </c>
      <c r="L1325">
        <v>1674484.18</v>
      </c>
      <c r="M1325">
        <v>121406.18</v>
      </c>
      <c r="N1325">
        <v>175753</v>
      </c>
      <c r="O1325">
        <v>153000</v>
      </c>
      <c r="P1325">
        <v>4459093.3600000003</v>
      </c>
      <c r="Q1325" s="75">
        <v>45720.770590277774</v>
      </c>
      <c r="R1325">
        <v>1</v>
      </c>
      <c r="S1325">
        <v>1</v>
      </c>
      <c r="T1325">
        <v>3</v>
      </c>
      <c r="V1325" s="75">
        <v>45821.787344135802</v>
      </c>
      <c r="W1325" s="75">
        <v>45821.787344135802</v>
      </c>
    </row>
    <row r="1326" spans="1:23" x14ac:dyDescent="0.35">
      <c r="A1326">
        <v>2024</v>
      </c>
      <c r="B1326" t="s">
        <v>2826</v>
      </c>
      <c r="C1326" t="s">
        <v>2827</v>
      </c>
      <c r="D1326" t="s">
        <v>40</v>
      </c>
      <c r="E1326" t="s">
        <v>173</v>
      </c>
      <c r="F1326" t="s">
        <v>173</v>
      </c>
      <c r="G1326">
        <v>97</v>
      </c>
      <c r="H1326">
        <v>80</v>
      </c>
      <c r="I1326">
        <v>582</v>
      </c>
      <c r="J1326">
        <v>0</v>
      </c>
      <c r="K1326">
        <v>85166</v>
      </c>
      <c r="L1326">
        <v>95324</v>
      </c>
      <c r="M1326">
        <v>837189</v>
      </c>
      <c r="N1326">
        <v>34999</v>
      </c>
      <c r="O1326">
        <v>50000</v>
      </c>
      <c r="P1326">
        <v>1102678</v>
      </c>
      <c r="Q1326" s="75">
        <v>45734.751909722225</v>
      </c>
      <c r="R1326">
        <v>1</v>
      </c>
      <c r="S1326">
        <v>0</v>
      </c>
      <c r="T1326">
        <v>4</v>
      </c>
      <c r="V1326" s="75">
        <v>45821.787344135802</v>
      </c>
      <c r="W1326" s="75">
        <v>45821.787344135802</v>
      </c>
    </row>
    <row r="1327" spans="1:23" x14ac:dyDescent="0.35">
      <c r="A1327">
        <v>2024</v>
      </c>
      <c r="B1327" t="s">
        <v>2828</v>
      </c>
      <c r="C1327" t="s">
        <v>2829</v>
      </c>
      <c r="D1327" t="s">
        <v>39</v>
      </c>
      <c r="E1327" t="s">
        <v>173</v>
      </c>
      <c r="F1327" t="s">
        <v>173</v>
      </c>
      <c r="G1327">
        <v>284</v>
      </c>
      <c r="H1327">
        <v>7492.5</v>
      </c>
      <c r="I1327">
        <v>37574</v>
      </c>
      <c r="J1327">
        <v>23962</v>
      </c>
      <c r="K1327">
        <v>599180.52</v>
      </c>
      <c r="L1327">
        <v>1596556.85</v>
      </c>
      <c r="M1327">
        <v>2500</v>
      </c>
      <c r="N1327">
        <v>2000</v>
      </c>
      <c r="O1327">
        <v>179500</v>
      </c>
      <c r="P1327">
        <v>2379737.37</v>
      </c>
      <c r="Q1327" s="75">
        <v>45734.904537037037</v>
      </c>
      <c r="R1327">
        <v>1</v>
      </c>
      <c r="S1327">
        <v>1</v>
      </c>
      <c r="T1327">
        <v>3</v>
      </c>
      <c r="V1327" s="75">
        <v>45821.787344135802</v>
      </c>
      <c r="W1327" s="75">
        <v>45821.787344135802</v>
      </c>
    </row>
    <row r="1328" spans="1:23" x14ac:dyDescent="0.35">
      <c r="A1328">
        <v>2024</v>
      </c>
      <c r="B1328" t="s">
        <v>2830</v>
      </c>
      <c r="C1328" t="s">
        <v>2831</v>
      </c>
      <c r="D1328" t="s">
        <v>39</v>
      </c>
      <c r="E1328" t="s">
        <v>121</v>
      </c>
      <c r="F1328" t="s">
        <v>126</v>
      </c>
      <c r="G1328">
        <v>55</v>
      </c>
      <c r="H1328">
        <v>686.75</v>
      </c>
      <c r="I1328">
        <v>1359</v>
      </c>
      <c r="J1328">
        <v>5916</v>
      </c>
      <c r="K1328">
        <v>141003.85999999999</v>
      </c>
      <c r="L1328">
        <v>1247187.06</v>
      </c>
      <c r="M1328">
        <v>375778.12</v>
      </c>
      <c r="N1328">
        <v>99867.45</v>
      </c>
      <c r="O1328">
        <v>99943</v>
      </c>
      <c r="P1328">
        <v>1963779.49</v>
      </c>
      <c r="Q1328" s="75">
        <v>45733.88690972222</v>
      </c>
      <c r="R1328">
        <v>1</v>
      </c>
      <c r="S1328">
        <v>1</v>
      </c>
      <c r="T1328">
        <v>3</v>
      </c>
      <c r="U1328">
        <v>3</v>
      </c>
      <c r="V1328" s="75">
        <v>45821.787344135802</v>
      </c>
      <c r="W1328" s="75">
        <v>45821.787344135802</v>
      </c>
    </row>
    <row r="1329" spans="1:23" x14ac:dyDescent="0.35">
      <c r="A1329">
        <v>2024</v>
      </c>
      <c r="B1329" t="s">
        <v>2832</v>
      </c>
      <c r="C1329" t="s">
        <v>2833</v>
      </c>
      <c r="D1329" t="s">
        <v>39</v>
      </c>
      <c r="E1329" t="s">
        <v>173</v>
      </c>
      <c r="F1329" t="s">
        <v>173</v>
      </c>
      <c r="G1329">
        <v>219</v>
      </c>
      <c r="H1329">
        <v>2484.75</v>
      </c>
      <c r="I1329">
        <v>29033</v>
      </c>
      <c r="J1329">
        <v>19760</v>
      </c>
      <c r="K1329">
        <v>1186544</v>
      </c>
      <c r="L1329">
        <v>196432</v>
      </c>
      <c r="M1329">
        <v>31003</v>
      </c>
      <c r="N1329">
        <v>84372</v>
      </c>
      <c r="O1329">
        <v>161250</v>
      </c>
      <c r="P1329">
        <v>1659601</v>
      </c>
      <c r="Q1329" s="75">
        <v>45747.932662037034</v>
      </c>
      <c r="R1329">
        <v>1</v>
      </c>
      <c r="S1329">
        <v>1</v>
      </c>
      <c r="T1329">
        <v>3</v>
      </c>
      <c r="V1329" s="75">
        <v>45821.787344135802</v>
      </c>
      <c r="W1329" s="75">
        <v>45821.787344135802</v>
      </c>
    </row>
    <row r="1330" spans="1:23" x14ac:dyDescent="0.35">
      <c r="A1330">
        <v>2024</v>
      </c>
      <c r="B1330" t="s">
        <v>2834</v>
      </c>
      <c r="C1330" t="s">
        <v>2835</v>
      </c>
      <c r="D1330" t="s">
        <v>38</v>
      </c>
      <c r="E1330" t="s">
        <v>214</v>
      </c>
      <c r="F1330" t="s">
        <v>170</v>
      </c>
      <c r="G1330">
        <v>229</v>
      </c>
      <c r="H1330">
        <v>1140.25</v>
      </c>
      <c r="I1330">
        <v>7091</v>
      </c>
      <c r="J1330">
        <v>8470</v>
      </c>
      <c r="K1330">
        <v>3000</v>
      </c>
      <c r="L1330">
        <v>57966.54</v>
      </c>
      <c r="M1330">
        <v>2123.1</v>
      </c>
      <c r="N1330">
        <v>9575.92</v>
      </c>
      <c r="O1330">
        <v>3000</v>
      </c>
      <c r="P1330">
        <v>75665.56</v>
      </c>
      <c r="Q1330" s="75">
        <v>45701.67628472222</v>
      </c>
      <c r="R1330">
        <v>1</v>
      </c>
      <c r="S1330">
        <v>0</v>
      </c>
      <c r="T1330">
        <v>2</v>
      </c>
      <c r="V1330" s="75">
        <v>45821.787344135802</v>
      </c>
      <c r="W1330" s="75">
        <v>45821.787344135802</v>
      </c>
    </row>
    <row r="1331" spans="1:23" x14ac:dyDescent="0.35">
      <c r="A1331">
        <v>2024</v>
      </c>
      <c r="B1331" t="s">
        <v>2836</v>
      </c>
      <c r="C1331" t="s">
        <v>197</v>
      </c>
      <c r="D1331" t="s">
        <v>40</v>
      </c>
      <c r="E1331" t="s">
        <v>173</v>
      </c>
      <c r="F1331" t="s">
        <v>173</v>
      </c>
      <c r="G1331">
        <v>839</v>
      </c>
      <c r="H1331">
        <v>5628.5</v>
      </c>
      <c r="I1331">
        <v>138702</v>
      </c>
      <c r="J1331">
        <v>28514</v>
      </c>
      <c r="K1331">
        <v>168000</v>
      </c>
      <c r="L1331">
        <v>3734152.11</v>
      </c>
      <c r="M1331">
        <v>82070</v>
      </c>
      <c r="N1331">
        <v>15000</v>
      </c>
      <c r="O1331">
        <v>1180413</v>
      </c>
      <c r="P1331">
        <v>5179635.1100000003</v>
      </c>
      <c r="Q1331" s="75">
        <v>45744.802557870367</v>
      </c>
      <c r="R1331">
        <v>1</v>
      </c>
      <c r="S1331">
        <v>1</v>
      </c>
      <c r="T1331">
        <v>4</v>
      </c>
      <c r="V1331" s="75">
        <v>45821.787344135802</v>
      </c>
      <c r="W1331" s="75">
        <v>45821.787344135802</v>
      </c>
    </row>
    <row r="1332" spans="1:23" x14ac:dyDescent="0.35">
      <c r="A1332">
        <v>2024</v>
      </c>
      <c r="B1332" t="s">
        <v>2837</v>
      </c>
      <c r="C1332" t="s">
        <v>2838</v>
      </c>
      <c r="D1332" t="s">
        <v>38</v>
      </c>
      <c r="E1332" t="s">
        <v>805</v>
      </c>
      <c r="F1332" t="s">
        <v>170</v>
      </c>
      <c r="G1332">
        <v>46</v>
      </c>
      <c r="H1332">
        <v>147.75</v>
      </c>
      <c r="I1332">
        <v>169</v>
      </c>
      <c r="J1332">
        <v>2736</v>
      </c>
      <c r="K1332">
        <v>0</v>
      </c>
      <c r="L1332">
        <v>0</v>
      </c>
      <c r="M1332">
        <v>121048.83</v>
      </c>
      <c r="N1332">
        <v>86920.38</v>
      </c>
      <c r="O1332">
        <v>10500</v>
      </c>
      <c r="P1332">
        <v>218469.21</v>
      </c>
      <c r="Q1332" s="75">
        <v>45726.557141203702</v>
      </c>
      <c r="R1332">
        <v>1</v>
      </c>
      <c r="S1332">
        <v>1</v>
      </c>
      <c r="T1332">
        <v>2</v>
      </c>
      <c r="V1332" s="75">
        <v>45821.787344135802</v>
      </c>
      <c r="W1332" s="75">
        <v>45821.787344135802</v>
      </c>
    </row>
    <row r="1333" spans="1:23" x14ac:dyDescent="0.35">
      <c r="A1333">
        <v>2024</v>
      </c>
      <c r="B1333" t="s">
        <v>2839</v>
      </c>
      <c r="C1333" t="s">
        <v>2840</v>
      </c>
      <c r="D1333" t="s">
        <v>40</v>
      </c>
      <c r="E1333" t="s">
        <v>173</v>
      </c>
      <c r="F1333" t="s">
        <v>173</v>
      </c>
      <c r="G1333">
        <v>13</v>
      </c>
      <c r="H1333">
        <v>44.25</v>
      </c>
      <c r="I1333">
        <v>1144</v>
      </c>
      <c r="J1333">
        <v>49649</v>
      </c>
      <c r="K1333">
        <v>16050</v>
      </c>
      <c r="L1333">
        <v>106054</v>
      </c>
      <c r="M1333">
        <v>351</v>
      </c>
      <c r="N1333">
        <v>2814</v>
      </c>
      <c r="O1333">
        <v>0</v>
      </c>
      <c r="P1333">
        <v>125269</v>
      </c>
      <c r="Q1333" s="75">
        <v>45747.216689814813</v>
      </c>
      <c r="R1333">
        <v>0</v>
      </c>
      <c r="S1333">
        <v>1</v>
      </c>
      <c r="T1333">
        <v>4</v>
      </c>
      <c r="V1333" s="75">
        <v>45821.787344135802</v>
      </c>
      <c r="W1333" s="75">
        <v>45821.787344135802</v>
      </c>
    </row>
    <row r="1334" spans="1:23" x14ac:dyDescent="0.35">
      <c r="A1334">
        <v>2024</v>
      </c>
      <c r="B1334" t="s">
        <v>2841</v>
      </c>
      <c r="C1334" t="s">
        <v>2842</v>
      </c>
      <c r="D1334" t="s">
        <v>39</v>
      </c>
      <c r="E1334" t="s">
        <v>173</v>
      </c>
      <c r="F1334" t="s">
        <v>173</v>
      </c>
      <c r="G1334">
        <v>96</v>
      </c>
      <c r="H1334">
        <v>1543.5</v>
      </c>
      <c r="I1334">
        <v>11817</v>
      </c>
      <c r="J1334">
        <v>8090</v>
      </c>
      <c r="K1334">
        <v>38500</v>
      </c>
      <c r="L1334">
        <v>78535</v>
      </c>
      <c r="M1334">
        <v>43547.43</v>
      </c>
      <c r="N1334">
        <v>2500</v>
      </c>
      <c r="O1334">
        <v>0</v>
      </c>
      <c r="P1334">
        <v>163082.43</v>
      </c>
      <c r="Q1334" s="75">
        <v>45743.632638888892</v>
      </c>
      <c r="R1334">
        <v>0</v>
      </c>
      <c r="S1334">
        <v>1</v>
      </c>
      <c r="T1334">
        <v>3</v>
      </c>
      <c r="V1334" s="75">
        <v>45821.787344135802</v>
      </c>
      <c r="W1334" s="75">
        <v>45821.787344135802</v>
      </c>
    </row>
    <row r="1335" spans="1:23" x14ac:dyDescent="0.35">
      <c r="A1335">
        <v>2024</v>
      </c>
      <c r="B1335" t="s">
        <v>2843</v>
      </c>
      <c r="C1335" t="s">
        <v>2844</v>
      </c>
      <c r="D1335" t="s">
        <v>38</v>
      </c>
      <c r="E1335" t="s">
        <v>538</v>
      </c>
      <c r="F1335" t="s">
        <v>170</v>
      </c>
      <c r="G1335">
        <v>34</v>
      </c>
      <c r="H1335">
        <v>309.5</v>
      </c>
      <c r="I1335">
        <v>1362</v>
      </c>
      <c r="J1335">
        <v>629</v>
      </c>
      <c r="K1335">
        <v>150</v>
      </c>
      <c r="L1335">
        <v>36676</v>
      </c>
      <c r="M1335">
        <v>1972</v>
      </c>
      <c r="N1335">
        <v>1</v>
      </c>
      <c r="O1335">
        <v>0</v>
      </c>
      <c r="P1335">
        <v>38799</v>
      </c>
      <c r="Q1335" s="75">
        <v>45741.647013888891</v>
      </c>
      <c r="R1335">
        <v>0</v>
      </c>
      <c r="S1335">
        <v>1</v>
      </c>
      <c r="T1335">
        <v>2</v>
      </c>
      <c r="V1335" s="75">
        <v>45821.787344135802</v>
      </c>
      <c r="W1335" s="75">
        <v>45821.787344135802</v>
      </c>
    </row>
    <row r="1336" spans="1:23" x14ac:dyDescent="0.35">
      <c r="A1336">
        <v>2024</v>
      </c>
      <c r="B1336" t="s">
        <v>2845</v>
      </c>
      <c r="C1336" t="s">
        <v>2846</v>
      </c>
      <c r="D1336" t="s">
        <v>40</v>
      </c>
      <c r="E1336" t="s">
        <v>173</v>
      </c>
      <c r="F1336" t="s">
        <v>173</v>
      </c>
      <c r="G1336">
        <v>44</v>
      </c>
      <c r="H1336">
        <v>2619.25</v>
      </c>
      <c r="I1336">
        <v>3295</v>
      </c>
      <c r="J1336">
        <v>5299</v>
      </c>
      <c r="K1336">
        <v>725000</v>
      </c>
      <c r="L1336">
        <v>2628693</v>
      </c>
      <c r="M1336">
        <v>130816</v>
      </c>
      <c r="N1336">
        <v>25000</v>
      </c>
      <c r="O1336">
        <v>94450</v>
      </c>
      <c r="P1336">
        <v>3603959</v>
      </c>
      <c r="Q1336" s="75">
        <v>45734.571643518517</v>
      </c>
      <c r="R1336">
        <v>1</v>
      </c>
      <c r="S1336">
        <v>1</v>
      </c>
      <c r="T1336">
        <v>4</v>
      </c>
      <c r="V1336" s="75">
        <v>45821.787344135802</v>
      </c>
      <c r="W1336" s="75">
        <v>45821.787344135802</v>
      </c>
    </row>
    <row r="1337" spans="1:23" x14ac:dyDescent="0.35">
      <c r="A1337">
        <v>2024</v>
      </c>
      <c r="B1337" t="s">
        <v>2847</v>
      </c>
      <c r="C1337" t="s">
        <v>2848</v>
      </c>
      <c r="D1337" t="s">
        <v>40</v>
      </c>
      <c r="E1337" t="s">
        <v>173</v>
      </c>
      <c r="F1337" t="s">
        <v>173</v>
      </c>
      <c r="G1337">
        <v>81</v>
      </c>
      <c r="H1337">
        <v>555.25</v>
      </c>
      <c r="I1337">
        <v>4369</v>
      </c>
      <c r="J1337">
        <v>2472</v>
      </c>
      <c r="K1337">
        <v>603580</v>
      </c>
      <c r="L1337">
        <v>1314833.46</v>
      </c>
      <c r="M1337">
        <v>22498</v>
      </c>
      <c r="N1337">
        <v>3420</v>
      </c>
      <c r="O1337">
        <v>0</v>
      </c>
      <c r="P1337">
        <v>1944331.46</v>
      </c>
      <c r="Q1337" s="75">
        <v>45744.927939814814</v>
      </c>
      <c r="R1337">
        <v>1</v>
      </c>
      <c r="S1337">
        <v>1</v>
      </c>
      <c r="T1337">
        <v>4</v>
      </c>
      <c r="V1337" s="75">
        <v>45821.787344135802</v>
      </c>
      <c r="W1337" s="75">
        <v>45821.787344135802</v>
      </c>
    </row>
    <row r="1338" spans="1:23" x14ac:dyDescent="0.35">
      <c r="A1338">
        <v>2024</v>
      </c>
      <c r="B1338" t="s">
        <v>2849</v>
      </c>
      <c r="C1338" t="s">
        <v>2850</v>
      </c>
      <c r="D1338" t="s">
        <v>39</v>
      </c>
      <c r="E1338" t="s">
        <v>121</v>
      </c>
      <c r="F1338" t="s">
        <v>126</v>
      </c>
      <c r="G1338">
        <v>426</v>
      </c>
      <c r="H1338">
        <v>6037.25</v>
      </c>
      <c r="I1338">
        <v>32332</v>
      </c>
      <c r="J1338">
        <v>40572</v>
      </c>
      <c r="K1338">
        <v>466713.17</v>
      </c>
      <c r="L1338">
        <v>755612.07</v>
      </c>
      <c r="M1338">
        <v>121082.14</v>
      </c>
      <c r="N1338">
        <v>8850</v>
      </c>
      <c r="O1338">
        <v>70500</v>
      </c>
      <c r="P1338">
        <v>1422757.38</v>
      </c>
      <c r="Q1338" s="75">
        <v>45722.758564814816</v>
      </c>
      <c r="R1338">
        <v>1</v>
      </c>
      <c r="S1338">
        <v>1</v>
      </c>
      <c r="T1338">
        <v>3</v>
      </c>
      <c r="U1338">
        <v>3</v>
      </c>
      <c r="V1338" s="75">
        <v>45821.787344135802</v>
      </c>
      <c r="W1338" s="75">
        <v>45821.787344135802</v>
      </c>
    </row>
    <row r="1339" spans="1:23" x14ac:dyDescent="0.35">
      <c r="A1339">
        <v>2024</v>
      </c>
      <c r="B1339" t="s">
        <v>2851</v>
      </c>
      <c r="C1339" t="s">
        <v>2852</v>
      </c>
      <c r="D1339" t="s">
        <v>37</v>
      </c>
      <c r="E1339" t="s">
        <v>173</v>
      </c>
      <c r="F1339" t="s">
        <v>173</v>
      </c>
      <c r="G1339">
        <v>93</v>
      </c>
      <c r="H1339">
        <v>276.75</v>
      </c>
      <c r="I1339">
        <v>5648</v>
      </c>
      <c r="J1339">
        <v>5129</v>
      </c>
      <c r="K1339">
        <v>0</v>
      </c>
      <c r="L1339">
        <v>2887174</v>
      </c>
      <c r="M1339">
        <v>687789.97</v>
      </c>
      <c r="N1339">
        <v>2155</v>
      </c>
      <c r="O1339">
        <v>2173622</v>
      </c>
      <c r="P1339">
        <v>5750740.9699999997</v>
      </c>
      <c r="Q1339" s="75">
        <v>45747.98678240741</v>
      </c>
      <c r="R1339">
        <v>1</v>
      </c>
      <c r="S1339">
        <v>0</v>
      </c>
      <c r="T1339">
        <v>6</v>
      </c>
      <c r="V1339" s="75">
        <v>45821.787344135802</v>
      </c>
      <c r="W1339" s="75">
        <v>45821.787344135802</v>
      </c>
    </row>
    <row r="1340" spans="1:23" x14ac:dyDescent="0.35">
      <c r="A1340">
        <v>2024</v>
      </c>
      <c r="B1340" t="s">
        <v>2853</v>
      </c>
      <c r="C1340" t="s">
        <v>2854</v>
      </c>
      <c r="D1340" t="s">
        <v>39</v>
      </c>
      <c r="E1340" t="s">
        <v>173</v>
      </c>
      <c r="F1340" t="s">
        <v>173</v>
      </c>
      <c r="G1340">
        <v>157</v>
      </c>
      <c r="H1340">
        <v>2500</v>
      </c>
      <c r="I1340">
        <v>25877</v>
      </c>
      <c r="J1340">
        <v>27891</v>
      </c>
      <c r="K1340">
        <v>15500</v>
      </c>
      <c r="L1340">
        <v>37480</v>
      </c>
      <c r="M1340">
        <v>33500</v>
      </c>
      <c r="N1340">
        <v>45921.34</v>
      </c>
      <c r="O1340">
        <v>0</v>
      </c>
      <c r="P1340">
        <v>132401.34</v>
      </c>
      <c r="Q1340" s="75">
        <v>45747.530324074076</v>
      </c>
      <c r="R1340">
        <v>0</v>
      </c>
      <c r="S1340">
        <v>1</v>
      </c>
      <c r="T1340">
        <v>3</v>
      </c>
      <c r="V1340" s="75">
        <v>45821.787344135802</v>
      </c>
      <c r="W1340" s="75">
        <v>45821.787344135802</v>
      </c>
    </row>
    <row r="1341" spans="1:23" x14ac:dyDescent="0.35">
      <c r="A1341">
        <v>2024</v>
      </c>
      <c r="B1341" t="s">
        <v>2855</v>
      </c>
      <c r="C1341" t="s">
        <v>2856</v>
      </c>
      <c r="D1341" t="s">
        <v>40</v>
      </c>
      <c r="E1341" t="s">
        <v>173</v>
      </c>
      <c r="F1341" t="s">
        <v>173</v>
      </c>
      <c r="G1341">
        <v>121</v>
      </c>
      <c r="H1341">
        <v>2246</v>
      </c>
      <c r="I1341">
        <v>2267</v>
      </c>
      <c r="J1341">
        <v>2922</v>
      </c>
      <c r="K1341">
        <v>51750</v>
      </c>
      <c r="L1341">
        <v>2729261.25</v>
      </c>
      <c r="M1341">
        <v>22000</v>
      </c>
      <c r="N1341">
        <v>1200</v>
      </c>
      <c r="O1341">
        <v>31650</v>
      </c>
      <c r="P1341">
        <v>2835861.25</v>
      </c>
      <c r="Q1341" s="75">
        <v>45741.554120370369</v>
      </c>
      <c r="R1341">
        <v>1</v>
      </c>
      <c r="S1341">
        <v>1</v>
      </c>
      <c r="T1341">
        <v>4</v>
      </c>
      <c r="V1341" s="75">
        <v>45821.787344135802</v>
      </c>
      <c r="W1341" s="75">
        <v>45821.787344135802</v>
      </c>
    </row>
    <row r="1342" spans="1:23" x14ac:dyDescent="0.35">
      <c r="A1342">
        <v>2024</v>
      </c>
      <c r="B1342" t="s">
        <v>2857</v>
      </c>
      <c r="C1342" t="s">
        <v>2858</v>
      </c>
      <c r="D1342" t="s">
        <v>40</v>
      </c>
      <c r="E1342" t="s">
        <v>278</v>
      </c>
      <c r="F1342" t="s">
        <v>170</v>
      </c>
      <c r="G1342">
        <v>13</v>
      </c>
      <c r="H1342">
        <v>39.5</v>
      </c>
      <c r="I1342">
        <v>17</v>
      </c>
      <c r="J1342">
        <v>1065</v>
      </c>
      <c r="K1342">
        <v>9100</v>
      </c>
      <c r="L1342">
        <v>32500</v>
      </c>
      <c r="M1342">
        <v>15000</v>
      </c>
      <c r="N1342">
        <v>7500</v>
      </c>
      <c r="O1342">
        <v>2000</v>
      </c>
      <c r="P1342">
        <v>66100</v>
      </c>
      <c r="Q1342" s="75">
        <v>45744.89770833333</v>
      </c>
      <c r="R1342">
        <v>1</v>
      </c>
      <c r="S1342">
        <v>0</v>
      </c>
      <c r="T1342">
        <v>4</v>
      </c>
      <c r="V1342" s="75">
        <v>45821.787344135802</v>
      </c>
      <c r="W1342" s="75">
        <v>45821.787344135802</v>
      </c>
    </row>
    <row r="1343" spans="1:23" x14ac:dyDescent="0.35">
      <c r="A1343">
        <v>2024</v>
      </c>
      <c r="B1343" t="s">
        <v>2859</v>
      </c>
      <c r="C1343" t="s">
        <v>2860</v>
      </c>
      <c r="D1343" t="s">
        <v>39</v>
      </c>
      <c r="E1343" t="s">
        <v>173</v>
      </c>
      <c r="F1343" t="s">
        <v>173</v>
      </c>
      <c r="G1343">
        <v>340</v>
      </c>
      <c r="H1343">
        <v>1999.75</v>
      </c>
      <c r="I1343">
        <v>28778</v>
      </c>
      <c r="J1343">
        <v>15012</v>
      </c>
      <c r="K1343">
        <v>14559040.4</v>
      </c>
      <c r="L1343">
        <v>3941318.04</v>
      </c>
      <c r="M1343">
        <v>200490.87</v>
      </c>
      <c r="N1343">
        <v>21717.87</v>
      </c>
      <c r="O1343">
        <v>2250970</v>
      </c>
      <c r="P1343">
        <v>20973537.18</v>
      </c>
      <c r="Q1343" s="75">
        <v>45747.77685185185</v>
      </c>
      <c r="R1343">
        <v>1</v>
      </c>
      <c r="S1343">
        <v>1</v>
      </c>
      <c r="T1343">
        <v>3</v>
      </c>
      <c r="V1343" s="75">
        <v>45821.787344135802</v>
      </c>
      <c r="W1343" s="75">
        <v>45821.787344135802</v>
      </c>
    </row>
    <row r="1344" spans="1:23" x14ac:dyDescent="0.35">
      <c r="A1344">
        <v>2024</v>
      </c>
      <c r="B1344" t="s">
        <v>2861</v>
      </c>
      <c r="C1344" t="s">
        <v>2862</v>
      </c>
      <c r="D1344" t="s">
        <v>40</v>
      </c>
      <c r="E1344" t="s">
        <v>173</v>
      </c>
      <c r="F1344" t="s">
        <v>173</v>
      </c>
      <c r="G1344">
        <v>641</v>
      </c>
      <c r="H1344">
        <v>3917.5</v>
      </c>
      <c r="I1344">
        <v>208590</v>
      </c>
      <c r="J1344">
        <v>13691</v>
      </c>
      <c r="K1344">
        <v>2165810</v>
      </c>
      <c r="L1344">
        <v>22015680</v>
      </c>
      <c r="M1344">
        <v>530577</v>
      </c>
      <c r="N1344">
        <v>1600</v>
      </c>
      <c r="O1344">
        <v>74999</v>
      </c>
      <c r="P1344">
        <v>24788666</v>
      </c>
      <c r="Q1344" s="75">
        <v>45699.782731481479</v>
      </c>
      <c r="R1344">
        <v>1</v>
      </c>
      <c r="S1344">
        <v>1</v>
      </c>
      <c r="T1344">
        <v>4</v>
      </c>
      <c r="V1344" s="75">
        <v>45821.787344135802</v>
      </c>
      <c r="W1344" s="75">
        <v>45821.787344135802</v>
      </c>
    </row>
    <row r="1345" spans="1:23" x14ac:dyDescent="0.35">
      <c r="A1345">
        <v>2024</v>
      </c>
      <c r="B1345" t="s">
        <v>2863</v>
      </c>
      <c r="C1345" t="s">
        <v>2864</v>
      </c>
      <c r="D1345" t="s">
        <v>40</v>
      </c>
      <c r="E1345" t="s">
        <v>518</v>
      </c>
      <c r="F1345" t="s">
        <v>170</v>
      </c>
      <c r="G1345">
        <v>49</v>
      </c>
      <c r="H1345">
        <v>357.25</v>
      </c>
      <c r="I1345">
        <v>3220</v>
      </c>
      <c r="J1345">
        <v>2983</v>
      </c>
      <c r="K1345">
        <v>518325</v>
      </c>
      <c r="L1345">
        <v>213590</v>
      </c>
      <c r="M1345">
        <v>282375</v>
      </c>
      <c r="N1345">
        <v>48250</v>
      </c>
      <c r="O1345">
        <v>138750</v>
      </c>
      <c r="P1345">
        <v>1201290</v>
      </c>
      <c r="Q1345" s="75">
        <v>45713.665844907409</v>
      </c>
      <c r="R1345">
        <v>1</v>
      </c>
      <c r="S1345">
        <v>1</v>
      </c>
      <c r="T1345">
        <v>6</v>
      </c>
      <c r="V1345" s="75">
        <v>45821.787344135802</v>
      </c>
      <c r="W1345" s="75">
        <v>45821.787344135802</v>
      </c>
    </row>
    <row r="1346" spans="1:23" x14ac:dyDescent="0.35">
      <c r="A1346">
        <v>2024</v>
      </c>
      <c r="B1346" t="s">
        <v>2865</v>
      </c>
      <c r="C1346" t="s">
        <v>2866</v>
      </c>
      <c r="D1346" t="s">
        <v>39</v>
      </c>
      <c r="E1346" t="s">
        <v>121</v>
      </c>
      <c r="F1346" t="s">
        <v>126</v>
      </c>
      <c r="G1346">
        <v>472</v>
      </c>
      <c r="H1346">
        <v>5011.25</v>
      </c>
      <c r="I1346">
        <v>45670</v>
      </c>
      <c r="J1346">
        <v>25943</v>
      </c>
      <c r="K1346">
        <v>1671715</v>
      </c>
      <c r="L1346">
        <v>5439426.5</v>
      </c>
      <c r="M1346">
        <v>15000</v>
      </c>
      <c r="N1346">
        <v>26250</v>
      </c>
      <c r="O1346">
        <v>997000</v>
      </c>
      <c r="P1346">
        <v>8149391.5</v>
      </c>
      <c r="Q1346" s="75">
        <v>45748.077847222223</v>
      </c>
      <c r="R1346">
        <v>1</v>
      </c>
      <c r="S1346">
        <v>1</v>
      </c>
      <c r="T1346">
        <v>3</v>
      </c>
      <c r="U1346">
        <v>3</v>
      </c>
      <c r="V1346" s="75">
        <v>45821.787344135802</v>
      </c>
      <c r="W1346" s="75">
        <v>45821.787344135802</v>
      </c>
    </row>
    <row r="1347" spans="1:23" x14ac:dyDescent="0.35">
      <c r="A1347">
        <v>2024</v>
      </c>
      <c r="B1347" t="s">
        <v>2867</v>
      </c>
      <c r="C1347" t="s">
        <v>2868</v>
      </c>
      <c r="D1347" t="s">
        <v>38</v>
      </c>
      <c r="E1347" t="s">
        <v>121</v>
      </c>
      <c r="F1347" t="s">
        <v>126</v>
      </c>
      <c r="G1347">
        <v>938</v>
      </c>
      <c r="H1347">
        <v>2159.5</v>
      </c>
      <c r="I1347">
        <v>4745</v>
      </c>
      <c r="J1347">
        <v>25219</v>
      </c>
      <c r="K1347">
        <v>123500</v>
      </c>
      <c r="L1347">
        <v>57805</v>
      </c>
      <c r="M1347">
        <v>21750</v>
      </c>
      <c r="N1347">
        <v>21750</v>
      </c>
      <c r="O1347">
        <v>0</v>
      </c>
      <c r="P1347">
        <v>224805</v>
      </c>
      <c r="Q1347" s="75">
        <v>45672.897499999999</v>
      </c>
      <c r="R1347">
        <v>0</v>
      </c>
      <c r="S1347">
        <v>1</v>
      </c>
      <c r="T1347">
        <v>2</v>
      </c>
      <c r="U1347">
        <v>2</v>
      </c>
      <c r="V1347" s="75">
        <v>45821.787344135802</v>
      </c>
      <c r="W1347" s="75">
        <v>45821.787344135802</v>
      </c>
    </row>
    <row r="1348" spans="1:23" x14ac:dyDescent="0.35">
      <c r="A1348">
        <v>2024</v>
      </c>
      <c r="B1348" t="s">
        <v>2869</v>
      </c>
      <c r="C1348" t="s">
        <v>2870</v>
      </c>
      <c r="D1348" t="s">
        <v>39</v>
      </c>
      <c r="E1348" t="s">
        <v>173</v>
      </c>
      <c r="F1348" t="s">
        <v>173</v>
      </c>
      <c r="G1348">
        <v>157</v>
      </c>
      <c r="H1348">
        <v>3654.25</v>
      </c>
      <c r="I1348">
        <v>32199</v>
      </c>
      <c r="J1348">
        <v>17333</v>
      </c>
      <c r="K1348">
        <v>2022150</v>
      </c>
      <c r="L1348">
        <v>5526674.5899999999</v>
      </c>
      <c r="M1348">
        <v>49383.72</v>
      </c>
      <c r="N1348">
        <v>288442.46000000002</v>
      </c>
      <c r="O1348">
        <v>2651450</v>
      </c>
      <c r="P1348">
        <v>10538100.77</v>
      </c>
      <c r="Q1348" s="75">
        <v>45747.824780092589</v>
      </c>
      <c r="R1348">
        <v>1</v>
      </c>
      <c r="S1348">
        <v>1</v>
      </c>
      <c r="T1348">
        <v>3</v>
      </c>
      <c r="V1348" s="75">
        <v>45821.787344135802</v>
      </c>
      <c r="W1348" s="75">
        <v>45821.787344135802</v>
      </c>
    </row>
    <row r="1349" spans="1:23" x14ac:dyDescent="0.35">
      <c r="A1349">
        <v>2024</v>
      </c>
      <c r="B1349" t="s">
        <v>2871</v>
      </c>
      <c r="C1349" t="s">
        <v>2872</v>
      </c>
      <c r="D1349" t="s">
        <v>40</v>
      </c>
      <c r="E1349" t="s">
        <v>236</v>
      </c>
      <c r="F1349" t="s">
        <v>170</v>
      </c>
      <c r="G1349">
        <v>11</v>
      </c>
      <c r="H1349">
        <v>65</v>
      </c>
      <c r="I1349">
        <v>225</v>
      </c>
      <c r="J1349">
        <v>176</v>
      </c>
      <c r="K1349">
        <v>80470</v>
      </c>
      <c r="L1349">
        <v>9779</v>
      </c>
      <c r="M1349">
        <v>48812</v>
      </c>
      <c r="N1349">
        <v>9477</v>
      </c>
      <c r="O1349">
        <v>0</v>
      </c>
      <c r="P1349">
        <v>148538</v>
      </c>
      <c r="Q1349" s="75">
        <v>45715.986898148149</v>
      </c>
      <c r="R1349">
        <v>0</v>
      </c>
      <c r="S1349">
        <v>1</v>
      </c>
      <c r="T1349">
        <v>4</v>
      </c>
      <c r="V1349" s="75">
        <v>45821.787344135802</v>
      </c>
      <c r="W1349" s="75">
        <v>45821.787344135802</v>
      </c>
    </row>
    <row r="1350" spans="1:23" x14ac:dyDescent="0.35">
      <c r="A1350">
        <v>2024</v>
      </c>
      <c r="B1350" t="s">
        <v>2873</v>
      </c>
      <c r="C1350" t="s">
        <v>2874</v>
      </c>
      <c r="D1350" t="s">
        <v>39</v>
      </c>
      <c r="E1350" t="s">
        <v>173</v>
      </c>
      <c r="F1350" t="s">
        <v>173</v>
      </c>
      <c r="G1350">
        <v>345</v>
      </c>
      <c r="H1350">
        <v>2965.75</v>
      </c>
      <c r="I1350">
        <v>30046</v>
      </c>
      <c r="J1350">
        <v>11367</v>
      </c>
      <c r="K1350">
        <v>509990</v>
      </c>
      <c r="L1350">
        <v>622839</v>
      </c>
      <c r="M1350">
        <v>10000</v>
      </c>
      <c r="N1350">
        <v>105000</v>
      </c>
      <c r="O1350">
        <v>15000</v>
      </c>
      <c r="P1350">
        <v>1262829</v>
      </c>
      <c r="Q1350" s="75">
        <v>45715.797719907408</v>
      </c>
      <c r="R1350">
        <v>1</v>
      </c>
      <c r="S1350">
        <v>1</v>
      </c>
      <c r="T1350">
        <v>3</v>
      </c>
      <c r="V1350" s="75">
        <v>45821.787344135802</v>
      </c>
      <c r="W1350" s="75">
        <v>45821.787344135802</v>
      </c>
    </row>
    <row r="1351" spans="1:23" x14ac:dyDescent="0.35">
      <c r="A1351">
        <v>2024</v>
      </c>
      <c r="B1351" t="s">
        <v>2875</v>
      </c>
      <c r="C1351" t="s">
        <v>2876</v>
      </c>
      <c r="D1351" t="s">
        <v>39</v>
      </c>
      <c r="E1351" t="s">
        <v>121</v>
      </c>
      <c r="F1351" t="s">
        <v>126</v>
      </c>
      <c r="G1351">
        <v>155</v>
      </c>
      <c r="H1351">
        <v>1072</v>
      </c>
      <c r="I1351">
        <v>8503</v>
      </c>
      <c r="J1351">
        <v>14951</v>
      </c>
      <c r="K1351">
        <v>0</v>
      </c>
      <c r="L1351">
        <v>50</v>
      </c>
      <c r="M1351">
        <v>23810</v>
      </c>
      <c r="N1351">
        <v>1000</v>
      </c>
      <c r="O1351">
        <v>0</v>
      </c>
      <c r="P1351">
        <v>24860</v>
      </c>
      <c r="Q1351" s="75">
        <v>45747.778414351851</v>
      </c>
      <c r="R1351">
        <v>0</v>
      </c>
      <c r="S1351">
        <v>1</v>
      </c>
      <c r="T1351">
        <v>3</v>
      </c>
      <c r="U1351">
        <v>3</v>
      </c>
      <c r="V1351" s="75">
        <v>45821.787344135802</v>
      </c>
      <c r="W1351" s="75">
        <v>45821.787344135802</v>
      </c>
    </row>
    <row r="1352" spans="1:23" x14ac:dyDescent="0.35">
      <c r="A1352">
        <v>2024</v>
      </c>
      <c r="B1352" t="s">
        <v>2877</v>
      </c>
      <c r="C1352" t="s">
        <v>2878</v>
      </c>
      <c r="D1352" t="s">
        <v>38</v>
      </c>
      <c r="E1352" t="s">
        <v>192</v>
      </c>
      <c r="F1352" t="s">
        <v>170</v>
      </c>
      <c r="G1352">
        <v>22</v>
      </c>
      <c r="H1352">
        <v>107.5</v>
      </c>
      <c r="I1352">
        <v>57</v>
      </c>
      <c r="J1352">
        <v>1990</v>
      </c>
      <c r="K1352">
        <v>0</v>
      </c>
      <c r="L1352">
        <v>150000</v>
      </c>
      <c r="M1352">
        <v>10000</v>
      </c>
      <c r="N1352">
        <v>2019</v>
      </c>
      <c r="O1352">
        <v>0</v>
      </c>
      <c r="P1352">
        <v>162019</v>
      </c>
      <c r="Q1352" s="75">
        <v>45693.836539351854</v>
      </c>
      <c r="R1352">
        <v>0</v>
      </c>
      <c r="S1352">
        <v>0</v>
      </c>
      <c r="T1352">
        <v>2</v>
      </c>
      <c r="V1352" s="75">
        <v>45821.787344135802</v>
      </c>
      <c r="W1352" s="75">
        <v>45821.787344135802</v>
      </c>
    </row>
    <row r="1353" spans="1:23" x14ac:dyDescent="0.35">
      <c r="A1353">
        <v>2024</v>
      </c>
      <c r="B1353" t="s">
        <v>2879</v>
      </c>
      <c r="C1353" t="s">
        <v>2880</v>
      </c>
      <c r="D1353" t="s">
        <v>38</v>
      </c>
      <c r="E1353" t="s">
        <v>367</v>
      </c>
      <c r="F1353" t="s">
        <v>170</v>
      </c>
      <c r="G1353">
        <v>386</v>
      </c>
      <c r="H1353">
        <v>1296.5</v>
      </c>
      <c r="I1353">
        <v>2761</v>
      </c>
      <c r="J1353">
        <v>5959</v>
      </c>
      <c r="K1353">
        <v>329375</v>
      </c>
      <c r="L1353">
        <v>665276</v>
      </c>
      <c r="M1353">
        <v>487292</v>
      </c>
      <c r="N1353">
        <v>255254</v>
      </c>
      <c r="O1353">
        <v>10000</v>
      </c>
      <c r="P1353">
        <v>1747197</v>
      </c>
      <c r="Q1353" s="75">
        <v>45730.644456018519</v>
      </c>
      <c r="R1353">
        <v>1</v>
      </c>
      <c r="S1353">
        <v>1</v>
      </c>
      <c r="T1353">
        <v>2</v>
      </c>
      <c r="V1353" s="75">
        <v>45821.787344135802</v>
      </c>
      <c r="W1353" s="75">
        <v>45821.787344135802</v>
      </c>
    </row>
    <row r="1354" spans="1:23" x14ac:dyDescent="0.35">
      <c r="A1354">
        <v>2024</v>
      </c>
      <c r="B1354" t="s">
        <v>2881</v>
      </c>
      <c r="C1354" t="s">
        <v>2882</v>
      </c>
      <c r="D1354" t="s">
        <v>42</v>
      </c>
      <c r="E1354" t="s">
        <v>209</v>
      </c>
      <c r="F1354" t="s">
        <v>170</v>
      </c>
      <c r="G1354">
        <v>50</v>
      </c>
      <c r="H1354">
        <v>151.25</v>
      </c>
      <c r="I1354">
        <v>76</v>
      </c>
      <c r="J1354">
        <v>1209</v>
      </c>
      <c r="K1354">
        <v>24075</v>
      </c>
      <c r="L1354">
        <v>117020</v>
      </c>
      <c r="M1354">
        <v>265016</v>
      </c>
      <c r="N1354">
        <v>1497967</v>
      </c>
      <c r="O1354">
        <v>0</v>
      </c>
      <c r="P1354">
        <v>1904078</v>
      </c>
      <c r="Q1354" s="75">
        <v>45769.659675925926</v>
      </c>
      <c r="R1354">
        <v>0</v>
      </c>
      <c r="S1354">
        <v>0</v>
      </c>
      <c r="T1354">
        <v>6</v>
      </c>
      <c r="V1354" s="75">
        <v>45821.787344135802</v>
      </c>
      <c r="W1354" s="75">
        <v>45821.787344135802</v>
      </c>
    </row>
    <row r="1355" spans="1:23" x14ac:dyDescent="0.35">
      <c r="A1355">
        <v>2024</v>
      </c>
      <c r="B1355" t="s">
        <v>2883</v>
      </c>
      <c r="C1355" t="s">
        <v>2884</v>
      </c>
      <c r="D1355" t="s">
        <v>39</v>
      </c>
      <c r="E1355" t="s">
        <v>173</v>
      </c>
      <c r="F1355" t="s">
        <v>173</v>
      </c>
      <c r="G1355">
        <v>277</v>
      </c>
      <c r="H1355">
        <v>3434</v>
      </c>
      <c r="I1355">
        <v>28683</v>
      </c>
      <c r="J1355">
        <v>46431</v>
      </c>
      <c r="K1355">
        <v>505227</v>
      </c>
      <c r="L1355">
        <v>1789531</v>
      </c>
      <c r="M1355">
        <v>1167433</v>
      </c>
      <c r="N1355">
        <v>454607</v>
      </c>
      <c r="O1355">
        <v>47500</v>
      </c>
      <c r="P1355">
        <v>3964298</v>
      </c>
      <c r="Q1355" s="75">
        <v>45728.747002314813</v>
      </c>
      <c r="R1355">
        <v>1</v>
      </c>
      <c r="S1355">
        <v>1</v>
      </c>
      <c r="T1355">
        <v>3</v>
      </c>
      <c r="V1355" s="75">
        <v>45821.787344135802</v>
      </c>
      <c r="W1355" s="75">
        <v>45821.787344135802</v>
      </c>
    </row>
    <row r="1356" spans="1:23" x14ac:dyDescent="0.35">
      <c r="A1356">
        <v>2024</v>
      </c>
      <c r="B1356" t="s">
        <v>2885</v>
      </c>
      <c r="C1356" t="s">
        <v>2886</v>
      </c>
      <c r="D1356" t="s">
        <v>38</v>
      </c>
      <c r="E1356" t="s">
        <v>121</v>
      </c>
      <c r="F1356" t="s">
        <v>126</v>
      </c>
      <c r="G1356">
        <v>161</v>
      </c>
      <c r="H1356">
        <v>2651</v>
      </c>
      <c r="I1356">
        <v>39359</v>
      </c>
      <c r="J1356">
        <v>17188</v>
      </c>
      <c r="K1356">
        <v>728406</v>
      </c>
      <c r="L1356">
        <v>374166.83</v>
      </c>
      <c r="M1356">
        <v>0</v>
      </c>
      <c r="N1356">
        <v>1000</v>
      </c>
      <c r="O1356">
        <v>325500</v>
      </c>
      <c r="P1356">
        <v>1429072.83</v>
      </c>
      <c r="Q1356" s="75">
        <v>45741.877488425926</v>
      </c>
      <c r="R1356">
        <v>1</v>
      </c>
      <c r="S1356">
        <v>1</v>
      </c>
      <c r="T1356">
        <v>2</v>
      </c>
      <c r="U1356">
        <v>2</v>
      </c>
      <c r="V1356" s="75">
        <v>45821.787344135802</v>
      </c>
      <c r="W1356" s="75">
        <v>45821.787344135802</v>
      </c>
    </row>
    <row r="1357" spans="1:23" x14ac:dyDescent="0.35">
      <c r="A1357">
        <v>2024</v>
      </c>
      <c r="B1357" t="s">
        <v>2887</v>
      </c>
      <c r="C1357" t="s">
        <v>245</v>
      </c>
      <c r="D1357" t="s">
        <v>40</v>
      </c>
      <c r="E1357" t="s">
        <v>173</v>
      </c>
      <c r="F1357" t="s">
        <v>173</v>
      </c>
      <c r="G1357">
        <v>113</v>
      </c>
      <c r="H1357">
        <v>357.5</v>
      </c>
      <c r="I1357">
        <v>6345</v>
      </c>
      <c r="J1357">
        <v>653</v>
      </c>
      <c r="K1357">
        <v>495499</v>
      </c>
      <c r="L1357">
        <v>405429</v>
      </c>
      <c r="M1357">
        <v>0</v>
      </c>
      <c r="N1357">
        <v>46000</v>
      </c>
      <c r="O1357">
        <v>14000</v>
      </c>
      <c r="P1357">
        <v>960928</v>
      </c>
      <c r="Q1357" s="75">
        <v>45748.163981481484</v>
      </c>
      <c r="R1357">
        <v>1</v>
      </c>
      <c r="S1357">
        <v>1</v>
      </c>
      <c r="T1357">
        <v>4</v>
      </c>
      <c r="V1357" s="75">
        <v>45821.787344135802</v>
      </c>
      <c r="W1357" s="75">
        <v>45821.787344135802</v>
      </c>
    </row>
    <row r="1358" spans="1:23" x14ac:dyDescent="0.35">
      <c r="A1358">
        <v>2024</v>
      </c>
      <c r="B1358" t="s">
        <v>2888</v>
      </c>
      <c r="C1358" t="s">
        <v>2889</v>
      </c>
      <c r="D1358" t="s">
        <v>38</v>
      </c>
      <c r="E1358" t="s">
        <v>309</v>
      </c>
      <c r="F1358" t="s">
        <v>170</v>
      </c>
      <c r="G1358">
        <v>104</v>
      </c>
      <c r="H1358">
        <v>900.75</v>
      </c>
      <c r="I1358">
        <v>11231</v>
      </c>
      <c r="J1358">
        <v>6771</v>
      </c>
      <c r="K1358">
        <v>2100</v>
      </c>
      <c r="L1358">
        <v>71535</v>
      </c>
      <c r="M1358">
        <v>0</v>
      </c>
      <c r="N1358">
        <v>61900</v>
      </c>
      <c r="O1358">
        <v>8000</v>
      </c>
      <c r="P1358">
        <v>143535</v>
      </c>
      <c r="Q1358" s="75">
        <v>45748.107743055552</v>
      </c>
      <c r="R1358">
        <v>1</v>
      </c>
      <c r="S1358">
        <v>1</v>
      </c>
      <c r="T1358">
        <v>2</v>
      </c>
      <c r="V1358" s="75">
        <v>45821.787344135802</v>
      </c>
      <c r="W1358" s="75">
        <v>45821.787344135802</v>
      </c>
    </row>
    <row r="1359" spans="1:23" x14ac:dyDescent="0.35">
      <c r="A1359">
        <v>2024</v>
      </c>
      <c r="B1359" t="s">
        <v>2890</v>
      </c>
      <c r="C1359" t="s">
        <v>2891</v>
      </c>
      <c r="D1359" t="s">
        <v>38</v>
      </c>
      <c r="E1359" t="s">
        <v>173</v>
      </c>
      <c r="F1359" t="s">
        <v>173</v>
      </c>
      <c r="G1359">
        <v>218</v>
      </c>
      <c r="H1359">
        <v>1017.5</v>
      </c>
      <c r="I1359">
        <v>10108</v>
      </c>
      <c r="J1359">
        <v>5599</v>
      </c>
      <c r="K1359">
        <v>1000</v>
      </c>
      <c r="L1359">
        <v>49797</v>
      </c>
      <c r="M1359">
        <v>0</v>
      </c>
      <c r="N1359">
        <v>20822.29</v>
      </c>
      <c r="O1359">
        <v>17100</v>
      </c>
      <c r="P1359">
        <v>88719.29</v>
      </c>
      <c r="Q1359" s="75">
        <v>45673.845243055555</v>
      </c>
      <c r="R1359">
        <v>1</v>
      </c>
      <c r="S1359">
        <v>1</v>
      </c>
      <c r="T1359">
        <v>2</v>
      </c>
      <c r="V1359" s="75">
        <v>45821.787344135802</v>
      </c>
      <c r="W1359" s="75">
        <v>45821.787344135802</v>
      </c>
    </row>
    <row r="1360" spans="1:23" x14ac:dyDescent="0.35">
      <c r="A1360">
        <v>2024</v>
      </c>
      <c r="B1360" t="s">
        <v>2892</v>
      </c>
      <c r="C1360" t="s">
        <v>2893</v>
      </c>
      <c r="D1360" t="s">
        <v>40</v>
      </c>
      <c r="E1360" t="s">
        <v>173</v>
      </c>
      <c r="F1360" t="s">
        <v>173</v>
      </c>
      <c r="G1360">
        <v>10</v>
      </c>
      <c r="H1360">
        <v>46.25</v>
      </c>
      <c r="I1360">
        <v>584</v>
      </c>
      <c r="J1360">
        <v>199</v>
      </c>
      <c r="K1360">
        <v>1589125</v>
      </c>
      <c r="L1360">
        <v>1698695</v>
      </c>
      <c r="M1360">
        <v>0</v>
      </c>
      <c r="N1360">
        <v>412741</v>
      </c>
      <c r="O1360">
        <v>15000</v>
      </c>
      <c r="P1360">
        <v>3715561</v>
      </c>
      <c r="Q1360" s="75">
        <v>45733.797719907408</v>
      </c>
      <c r="R1360">
        <v>1</v>
      </c>
      <c r="S1360">
        <v>0</v>
      </c>
      <c r="T1360">
        <v>4</v>
      </c>
      <c r="V1360" s="75">
        <v>45821.787344135802</v>
      </c>
      <c r="W1360" s="75">
        <v>45821.787344135802</v>
      </c>
    </row>
    <row r="1361" spans="1:23" x14ac:dyDescent="0.35">
      <c r="A1361">
        <v>2024</v>
      </c>
      <c r="B1361" t="s">
        <v>2894</v>
      </c>
      <c r="C1361" t="s">
        <v>2895</v>
      </c>
      <c r="D1361" t="s">
        <v>40</v>
      </c>
      <c r="E1361" t="s">
        <v>173</v>
      </c>
      <c r="F1361" t="s">
        <v>173</v>
      </c>
      <c r="G1361">
        <v>74</v>
      </c>
      <c r="H1361">
        <v>1008.26</v>
      </c>
      <c r="I1361">
        <v>3730</v>
      </c>
      <c r="J1361">
        <v>645</v>
      </c>
      <c r="K1361">
        <v>0</v>
      </c>
      <c r="L1361">
        <v>2486730</v>
      </c>
      <c r="M1361">
        <v>0</v>
      </c>
      <c r="N1361">
        <v>5167021.01</v>
      </c>
      <c r="O1361">
        <v>4544164.92</v>
      </c>
      <c r="P1361">
        <v>12197915.93</v>
      </c>
      <c r="Q1361" s="75">
        <v>45744.552106481482</v>
      </c>
      <c r="R1361">
        <v>1</v>
      </c>
      <c r="S1361">
        <v>1</v>
      </c>
      <c r="T1361">
        <v>6</v>
      </c>
      <c r="V1361" s="75">
        <v>45821.787344135802</v>
      </c>
      <c r="W1361" s="75">
        <v>45821.787344135802</v>
      </c>
    </row>
    <row r="1362" spans="1:23" x14ac:dyDescent="0.35">
      <c r="A1362">
        <v>2024</v>
      </c>
      <c r="B1362" t="s">
        <v>2896</v>
      </c>
      <c r="C1362" t="s">
        <v>2897</v>
      </c>
      <c r="D1362" t="s">
        <v>40</v>
      </c>
      <c r="E1362" t="s">
        <v>173</v>
      </c>
      <c r="F1362" t="s">
        <v>173</v>
      </c>
      <c r="G1362">
        <v>26</v>
      </c>
      <c r="H1362">
        <v>247.5</v>
      </c>
      <c r="I1362">
        <v>2738</v>
      </c>
      <c r="J1362">
        <v>6080</v>
      </c>
      <c r="K1362">
        <v>9087375</v>
      </c>
      <c r="L1362">
        <v>2405000</v>
      </c>
      <c r="M1362">
        <v>0</v>
      </c>
      <c r="N1362">
        <v>14130</v>
      </c>
      <c r="O1362">
        <v>2097100</v>
      </c>
      <c r="P1362">
        <v>13603605</v>
      </c>
      <c r="Q1362" s="75">
        <v>45748.09783564815</v>
      </c>
      <c r="R1362">
        <v>1</v>
      </c>
      <c r="S1362">
        <v>1</v>
      </c>
      <c r="T1362">
        <v>4</v>
      </c>
      <c r="V1362" s="75">
        <v>45821.787344135802</v>
      </c>
      <c r="W1362" s="75">
        <v>45821.787344135802</v>
      </c>
    </row>
    <row r="1363" spans="1:23" x14ac:dyDescent="0.35">
      <c r="A1363">
        <v>2024</v>
      </c>
      <c r="B1363" t="s">
        <v>2898</v>
      </c>
      <c r="C1363" t="s">
        <v>2899</v>
      </c>
      <c r="D1363" t="s">
        <v>42</v>
      </c>
      <c r="E1363" t="s">
        <v>121</v>
      </c>
      <c r="F1363" t="s">
        <v>126</v>
      </c>
      <c r="G1363">
        <v>232</v>
      </c>
      <c r="H1363">
        <v>351</v>
      </c>
      <c r="I1363">
        <v>3331</v>
      </c>
      <c r="J1363">
        <v>37807</v>
      </c>
      <c r="K1363">
        <v>1915000</v>
      </c>
      <c r="L1363">
        <v>839038</v>
      </c>
      <c r="M1363">
        <v>0</v>
      </c>
      <c r="N1363">
        <v>5000</v>
      </c>
      <c r="O1363">
        <v>4080160</v>
      </c>
      <c r="P1363">
        <v>6839198</v>
      </c>
      <c r="Q1363" s="75">
        <v>45744.689895833333</v>
      </c>
      <c r="R1363">
        <v>1</v>
      </c>
      <c r="S1363">
        <v>0</v>
      </c>
      <c r="T1363">
        <v>4</v>
      </c>
      <c r="U1363">
        <v>4</v>
      </c>
      <c r="V1363" s="75">
        <v>45821.787344135802</v>
      </c>
      <c r="W1363" s="75">
        <v>45821.787344135802</v>
      </c>
    </row>
    <row r="1364" spans="1:23" x14ac:dyDescent="0.35">
      <c r="A1364">
        <v>2024</v>
      </c>
      <c r="B1364" t="s">
        <v>2900</v>
      </c>
      <c r="C1364" t="s">
        <v>2901</v>
      </c>
      <c r="D1364" t="s">
        <v>38</v>
      </c>
      <c r="E1364" t="s">
        <v>309</v>
      </c>
      <c r="F1364" t="s">
        <v>170</v>
      </c>
      <c r="G1364">
        <v>4</v>
      </c>
      <c r="H1364">
        <v>17.5</v>
      </c>
      <c r="I1364">
        <v>71</v>
      </c>
      <c r="J1364">
        <v>142</v>
      </c>
      <c r="K1364">
        <v>44750</v>
      </c>
      <c r="L1364">
        <v>23350</v>
      </c>
      <c r="M1364">
        <v>0</v>
      </c>
      <c r="N1364">
        <v>9000</v>
      </c>
      <c r="O1364">
        <v>51989.34</v>
      </c>
      <c r="P1364">
        <v>129089.34</v>
      </c>
      <c r="Q1364" s="75">
        <v>45677.918240740742</v>
      </c>
      <c r="R1364">
        <v>1</v>
      </c>
      <c r="S1364">
        <v>1</v>
      </c>
      <c r="T1364">
        <v>2</v>
      </c>
      <c r="V1364" s="75">
        <v>45821.787344135802</v>
      </c>
      <c r="W1364" s="75">
        <v>45821.787344135802</v>
      </c>
    </row>
    <row r="1365" spans="1:23" x14ac:dyDescent="0.35">
      <c r="A1365">
        <v>2024</v>
      </c>
      <c r="B1365" t="s">
        <v>2902</v>
      </c>
      <c r="C1365" t="s">
        <v>2903</v>
      </c>
      <c r="D1365" t="s">
        <v>40</v>
      </c>
      <c r="E1365" t="s">
        <v>173</v>
      </c>
      <c r="F1365" t="s">
        <v>173</v>
      </c>
      <c r="G1365">
        <v>48</v>
      </c>
      <c r="H1365">
        <v>212.75</v>
      </c>
      <c r="I1365">
        <v>6406</v>
      </c>
      <c r="J1365">
        <v>1415</v>
      </c>
      <c r="K1365">
        <v>178175</v>
      </c>
      <c r="L1365">
        <v>3779713</v>
      </c>
      <c r="M1365">
        <v>0</v>
      </c>
      <c r="N1365">
        <v>142748</v>
      </c>
      <c r="O1365">
        <v>29170</v>
      </c>
      <c r="P1365">
        <v>4129806</v>
      </c>
      <c r="Q1365" s="75">
        <v>45745.711504629631</v>
      </c>
      <c r="R1365">
        <v>1</v>
      </c>
      <c r="S1365">
        <v>1</v>
      </c>
      <c r="T1365">
        <v>4</v>
      </c>
      <c r="V1365" s="75">
        <v>45821.787344135802</v>
      </c>
      <c r="W1365" s="75">
        <v>45821.787344135802</v>
      </c>
    </row>
    <row r="1366" spans="1:23" x14ac:dyDescent="0.35">
      <c r="A1366">
        <v>2024</v>
      </c>
      <c r="B1366" t="s">
        <v>2904</v>
      </c>
      <c r="C1366" t="s">
        <v>296</v>
      </c>
      <c r="D1366" t="s">
        <v>40</v>
      </c>
      <c r="E1366" t="s">
        <v>173</v>
      </c>
      <c r="F1366" t="s">
        <v>173</v>
      </c>
      <c r="G1366">
        <v>141</v>
      </c>
      <c r="H1366">
        <v>551.25</v>
      </c>
      <c r="I1366">
        <v>32470</v>
      </c>
      <c r="J1366">
        <v>1797</v>
      </c>
      <c r="K1366">
        <v>2262944</v>
      </c>
      <c r="L1366">
        <v>1223842.58</v>
      </c>
      <c r="M1366">
        <v>0</v>
      </c>
      <c r="N1366">
        <v>81661.429999999993</v>
      </c>
      <c r="O1366">
        <v>56000</v>
      </c>
      <c r="P1366">
        <v>3624448.01</v>
      </c>
      <c r="Q1366" s="75">
        <v>45736.832048611112</v>
      </c>
      <c r="R1366">
        <v>1</v>
      </c>
      <c r="S1366">
        <v>1</v>
      </c>
      <c r="T1366">
        <v>4</v>
      </c>
      <c r="V1366" s="75">
        <v>45821.787344135802</v>
      </c>
      <c r="W1366" s="75">
        <v>45821.787344135802</v>
      </c>
    </row>
    <row r="1367" spans="1:23" x14ac:dyDescent="0.35">
      <c r="A1367">
        <v>2024</v>
      </c>
      <c r="B1367" t="s">
        <v>2905</v>
      </c>
      <c r="C1367" t="s">
        <v>2906</v>
      </c>
      <c r="D1367" t="s">
        <v>39</v>
      </c>
      <c r="E1367" t="s">
        <v>173</v>
      </c>
      <c r="F1367" t="s">
        <v>173</v>
      </c>
      <c r="G1367">
        <v>763</v>
      </c>
      <c r="H1367">
        <v>6241</v>
      </c>
      <c r="I1367">
        <v>77000</v>
      </c>
      <c r="J1367">
        <v>53669</v>
      </c>
      <c r="K1367">
        <v>513300</v>
      </c>
      <c r="L1367">
        <v>1639460</v>
      </c>
      <c r="M1367">
        <v>0</v>
      </c>
      <c r="N1367">
        <v>16500</v>
      </c>
      <c r="O1367">
        <v>25000</v>
      </c>
      <c r="P1367">
        <v>2194260</v>
      </c>
      <c r="Q1367" s="75">
        <v>45727.83697916667</v>
      </c>
      <c r="R1367">
        <v>1</v>
      </c>
      <c r="S1367">
        <v>1</v>
      </c>
      <c r="T1367">
        <v>3</v>
      </c>
      <c r="V1367" s="75">
        <v>45821.787344135802</v>
      </c>
      <c r="W1367" s="75">
        <v>45821.787344135802</v>
      </c>
    </row>
    <row r="1368" spans="1:23" x14ac:dyDescent="0.35">
      <c r="A1368">
        <v>2024</v>
      </c>
      <c r="B1368" t="s">
        <v>2907</v>
      </c>
      <c r="C1368" t="s">
        <v>2908</v>
      </c>
      <c r="D1368" t="s">
        <v>40</v>
      </c>
      <c r="E1368" t="s">
        <v>309</v>
      </c>
      <c r="F1368" t="s">
        <v>170</v>
      </c>
      <c r="G1368">
        <v>31</v>
      </c>
      <c r="H1368">
        <v>111</v>
      </c>
      <c r="I1368">
        <v>591</v>
      </c>
      <c r="J1368">
        <v>195</v>
      </c>
      <c r="K1368">
        <v>427799</v>
      </c>
      <c r="L1368">
        <v>380090</v>
      </c>
      <c r="M1368">
        <v>0</v>
      </c>
      <c r="N1368">
        <v>1440</v>
      </c>
      <c r="O1368">
        <v>1556</v>
      </c>
      <c r="P1368">
        <v>810885</v>
      </c>
      <c r="Q1368" s="75">
        <v>45716.802129629628</v>
      </c>
      <c r="R1368">
        <v>1</v>
      </c>
      <c r="S1368">
        <v>1</v>
      </c>
      <c r="T1368">
        <v>4</v>
      </c>
      <c r="V1368" s="75">
        <v>45821.787344135802</v>
      </c>
      <c r="W1368" s="75">
        <v>45821.787344135802</v>
      </c>
    </row>
    <row r="1369" spans="1:23" x14ac:dyDescent="0.35">
      <c r="A1369">
        <v>2024</v>
      </c>
      <c r="B1369" t="s">
        <v>2909</v>
      </c>
      <c r="C1369" t="s">
        <v>2910</v>
      </c>
      <c r="D1369" t="s">
        <v>42</v>
      </c>
      <c r="E1369" t="s">
        <v>209</v>
      </c>
      <c r="F1369" t="s">
        <v>170</v>
      </c>
      <c r="G1369">
        <v>12</v>
      </c>
      <c r="H1369">
        <v>78</v>
      </c>
      <c r="I1369">
        <v>151</v>
      </c>
      <c r="J1369">
        <v>1008</v>
      </c>
      <c r="K1369">
        <v>84050</v>
      </c>
      <c r="L1369">
        <v>248927.05</v>
      </c>
      <c r="M1369">
        <v>0</v>
      </c>
      <c r="N1369">
        <v>10000</v>
      </c>
      <c r="O1369">
        <v>10000</v>
      </c>
      <c r="P1369">
        <v>352977.05</v>
      </c>
      <c r="Q1369" s="75">
        <v>45692.882430555554</v>
      </c>
      <c r="R1369">
        <v>1</v>
      </c>
      <c r="S1369">
        <v>1</v>
      </c>
      <c r="T1369">
        <v>6</v>
      </c>
      <c r="V1369" s="75">
        <v>45821.787344135802</v>
      </c>
      <c r="W1369" s="75">
        <v>45821.787344135802</v>
      </c>
    </row>
    <row r="1370" spans="1:23" x14ac:dyDescent="0.35">
      <c r="A1370">
        <v>2024</v>
      </c>
      <c r="B1370" t="s">
        <v>2911</v>
      </c>
      <c r="C1370" t="s">
        <v>2912</v>
      </c>
      <c r="D1370" t="s">
        <v>38</v>
      </c>
      <c r="E1370" t="s">
        <v>309</v>
      </c>
      <c r="F1370" t="s">
        <v>170</v>
      </c>
      <c r="G1370">
        <v>13</v>
      </c>
      <c r="H1370">
        <v>31.5</v>
      </c>
      <c r="I1370">
        <v>280</v>
      </c>
      <c r="J1370">
        <v>179</v>
      </c>
      <c r="K1370">
        <v>6000</v>
      </c>
      <c r="L1370">
        <v>14150</v>
      </c>
      <c r="M1370">
        <v>0</v>
      </c>
      <c r="N1370">
        <v>77000</v>
      </c>
      <c r="O1370">
        <v>83000</v>
      </c>
      <c r="P1370">
        <v>180150</v>
      </c>
      <c r="Q1370" s="75">
        <v>45748.104386574072</v>
      </c>
      <c r="R1370">
        <v>1</v>
      </c>
      <c r="S1370">
        <v>1</v>
      </c>
      <c r="T1370">
        <v>2</v>
      </c>
      <c r="V1370" s="75">
        <v>45821.787344135802</v>
      </c>
      <c r="W1370" s="75">
        <v>45821.787344135802</v>
      </c>
    </row>
    <row r="1371" spans="1:23" x14ac:dyDescent="0.35">
      <c r="A1371">
        <v>2024</v>
      </c>
      <c r="B1371" t="s">
        <v>2913</v>
      </c>
      <c r="C1371" t="s">
        <v>2914</v>
      </c>
      <c r="D1371" t="s">
        <v>40</v>
      </c>
      <c r="E1371" t="s">
        <v>121</v>
      </c>
      <c r="F1371" t="s">
        <v>126</v>
      </c>
      <c r="G1371">
        <v>122</v>
      </c>
      <c r="H1371">
        <v>738.75</v>
      </c>
      <c r="I1371">
        <v>1574</v>
      </c>
      <c r="J1371">
        <v>89674</v>
      </c>
      <c r="K1371">
        <v>1982852</v>
      </c>
      <c r="L1371">
        <v>6211690</v>
      </c>
      <c r="M1371">
        <v>0</v>
      </c>
      <c r="N1371">
        <v>462000</v>
      </c>
      <c r="O1371">
        <v>278488</v>
      </c>
      <c r="P1371">
        <v>8935030</v>
      </c>
      <c r="Q1371" s="75">
        <v>45747.835104166668</v>
      </c>
      <c r="R1371">
        <v>1</v>
      </c>
      <c r="S1371">
        <v>1</v>
      </c>
      <c r="T1371">
        <v>4</v>
      </c>
      <c r="U1371">
        <v>4</v>
      </c>
      <c r="V1371" s="75">
        <v>45821.787344135802</v>
      </c>
      <c r="W1371" s="75">
        <v>45821.787344135802</v>
      </c>
    </row>
    <row r="1372" spans="1:23" x14ac:dyDescent="0.35">
      <c r="A1372">
        <v>2024</v>
      </c>
      <c r="B1372" t="s">
        <v>2915</v>
      </c>
      <c r="C1372" t="s">
        <v>2916</v>
      </c>
      <c r="D1372" t="s">
        <v>37</v>
      </c>
      <c r="E1372" t="s">
        <v>173</v>
      </c>
      <c r="F1372" t="s">
        <v>173</v>
      </c>
      <c r="G1372">
        <v>3594</v>
      </c>
      <c r="H1372">
        <v>17017.2</v>
      </c>
      <c r="I1372">
        <v>4464</v>
      </c>
      <c r="J1372">
        <v>472414</v>
      </c>
      <c r="K1372">
        <v>1635599</v>
      </c>
      <c r="L1372">
        <v>67772134</v>
      </c>
      <c r="M1372">
        <v>0</v>
      </c>
      <c r="N1372">
        <v>142500</v>
      </c>
      <c r="O1372">
        <v>1413750</v>
      </c>
      <c r="P1372">
        <v>70963983</v>
      </c>
      <c r="Q1372" s="75">
        <v>45745.547835648147</v>
      </c>
      <c r="R1372">
        <v>1</v>
      </c>
      <c r="S1372">
        <v>1</v>
      </c>
      <c r="T1372">
        <v>1</v>
      </c>
      <c r="V1372" s="75">
        <v>45821.787344135802</v>
      </c>
      <c r="W1372" s="75">
        <v>45821.787344135802</v>
      </c>
    </row>
    <row r="1373" spans="1:23" x14ac:dyDescent="0.35">
      <c r="A1373">
        <v>2024</v>
      </c>
      <c r="B1373" t="s">
        <v>2917</v>
      </c>
      <c r="C1373" t="s">
        <v>2918</v>
      </c>
      <c r="D1373" t="s">
        <v>38</v>
      </c>
      <c r="E1373" t="s">
        <v>189</v>
      </c>
      <c r="F1373" t="s">
        <v>170</v>
      </c>
      <c r="G1373">
        <v>33</v>
      </c>
      <c r="H1373">
        <v>625.25</v>
      </c>
      <c r="I1373">
        <v>9209</v>
      </c>
      <c r="J1373">
        <v>4284</v>
      </c>
      <c r="K1373">
        <v>28700</v>
      </c>
      <c r="L1373">
        <v>15395</v>
      </c>
      <c r="M1373">
        <v>0</v>
      </c>
      <c r="N1373">
        <v>1997.52</v>
      </c>
      <c r="O1373">
        <v>22000</v>
      </c>
      <c r="P1373">
        <v>68092.52</v>
      </c>
      <c r="Q1373" s="75">
        <v>45721.580787037034</v>
      </c>
      <c r="R1373">
        <v>1</v>
      </c>
      <c r="S1373">
        <v>0</v>
      </c>
      <c r="T1373">
        <v>2</v>
      </c>
      <c r="V1373" s="75">
        <v>45821.787344135802</v>
      </c>
      <c r="W1373" s="75">
        <v>45821.787344135802</v>
      </c>
    </row>
    <row r="1374" spans="1:23" x14ac:dyDescent="0.35">
      <c r="A1374">
        <v>2024</v>
      </c>
      <c r="B1374" t="s">
        <v>2919</v>
      </c>
      <c r="C1374" t="s">
        <v>2920</v>
      </c>
      <c r="D1374" t="s">
        <v>40</v>
      </c>
      <c r="E1374" t="s">
        <v>173</v>
      </c>
      <c r="F1374" t="s">
        <v>173</v>
      </c>
      <c r="G1374">
        <v>24</v>
      </c>
      <c r="H1374">
        <v>76.25</v>
      </c>
      <c r="I1374">
        <v>2056</v>
      </c>
      <c r="J1374">
        <v>109</v>
      </c>
      <c r="K1374">
        <v>117303</v>
      </c>
      <c r="L1374">
        <v>685418.01</v>
      </c>
      <c r="M1374">
        <v>0</v>
      </c>
      <c r="N1374">
        <v>77670.8</v>
      </c>
      <c r="O1374">
        <v>40000</v>
      </c>
      <c r="P1374">
        <v>920391.81</v>
      </c>
      <c r="Q1374" s="75">
        <v>45733.595312500001</v>
      </c>
      <c r="R1374">
        <v>1</v>
      </c>
      <c r="S1374">
        <v>0</v>
      </c>
      <c r="T1374">
        <v>4</v>
      </c>
      <c r="V1374" s="75">
        <v>45821.787344135802</v>
      </c>
      <c r="W1374" s="75">
        <v>45821.787344135802</v>
      </c>
    </row>
    <row r="1375" spans="1:23" x14ac:dyDescent="0.35">
      <c r="A1375">
        <v>2024</v>
      </c>
      <c r="B1375" t="s">
        <v>2921</v>
      </c>
      <c r="C1375" t="s">
        <v>2922</v>
      </c>
      <c r="D1375" t="s">
        <v>40</v>
      </c>
      <c r="E1375" t="s">
        <v>173</v>
      </c>
      <c r="F1375" t="s">
        <v>173</v>
      </c>
      <c r="G1375">
        <v>106</v>
      </c>
      <c r="H1375">
        <v>200.25</v>
      </c>
      <c r="I1375">
        <v>22460</v>
      </c>
      <c r="J1375">
        <v>5192</v>
      </c>
      <c r="K1375">
        <v>3596690</v>
      </c>
      <c r="L1375">
        <v>8109949</v>
      </c>
      <c r="M1375">
        <v>0</v>
      </c>
      <c r="N1375">
        <v>100000</v>
      </c>
      <c r="O1375">
        <v>704500</v>
      </c>
      <c r="P1375">
        <v>12511139</v>
      </c>
      <c r="Q1375" s="75">
        <v>45744.73337962963</v>
      </c>
      <c r="R1375">
        <v>1</v>
      </c>
      <c r="S1375">
        <v>1</v>
      </c>
      <c r="T1375">
        <v>4</v>
      </c>
      <c r="V1375" s="75">
        <v>45821.787344135802</v>
      </c>
      <c r="W1375" s="75">
        <v>45821.787344135802</v>
      </c>
    </row>
    <row r="1376" spans="1:23" x14ac:dyDescent="0.35">
      <c r="A1376">
        <v>2024</v>
      </c>
      <c r="B1376" t="s">
        <v>2923</v>
      </c>
      <c r="C1376" t="s">
        <v>2924</v>
      </c>
      <c r="D1376" t="s">
        <v>38</v>
      </c>
      <c r="E1376" t="s">
        <v>121</v>
      </c>
      <c r="F1376" t="s">
        <v>126</v>
      </c>
      <c r="G1376">
        <v>644</v>
      </c>
      <c r="H1376">
        <v>1884.1</v>
      </c>
      <c r="I1376">
        <v>21638</v>
      </c>
      <c r="J1376">
        <v>32320</v>
      </c>
      <c r="K1376">
        <v>159375</v>
      </c>
      <c r="L1376">
        <v>475653.85</v>
      </c>
      <c r="M1376">
        <v>0</v>
      </c>
      <c r="N1376">
        <v>19876.560000000001</v>
      </c>
      <c r="O1376">
        <v>26242</v>
      </c>
      <c r="P1376">
        <v>681147.41</v>
      </c>
      <c r="Q1376" s="75">
        <v>45748.117696759262</v>
      </c>
      <c r="R1376">
        <v>1</v>
      </c>
      <c r="S1376">
        <v>1</v>
      </c>
      <c r="T1376">
        <v>2</v>
      </c>
      <c r="U1376">
        <v>2</v>
      </c>
      <c r="V1376" s="75">
        <v>45821.787344135802</v>
      </c>
      <c r="W1376" s="75">
        <v>45821.787344135802</v>
      </c>
    </row>
    <row r="1377" spans="1:23" x14ac:dyDescent="0.35">
      <c r="A1377">
        <v>2024</v>
      </c>
      <c r="B1377" t="s">
        <v>2925</v>
      </c>
      <c r="C1377" t="s">
        <v>2926</v>
      </c>
      <c r="D1377" t="s">
        <v>38</v>
      </c>
      <c r="E1377" t="s">
        <v>352</v>
      </c>
      <c r="F1377" t="s">
        <v>170</v>
      </c>
      <c r="G1377">
        <v>27</v>
      </c>
      <c r="H1377">
        <v>390.5</v>
      </c>
      <c r="I1377">
        <v>2829</v>
      </c>
      <c r="J1377">
        <v>2270</v>
      </c>
      <c r="K1377">
        <v>33136.83</v>
      </c>
      <c r="L1377">
        <v>24895</v>
      </c>
      <c r="M1377">
        <v>0</v>
      </c>
      <c r="N1377">
        <v>500</v>
      </c>
      <c r="O1377">
        <v>3662.13</v>
      </c>
      <c r="P1377">
        <v>62193.96</v>
      </c>
      <c r="Q1377" s="75">
        <v>45699.693981481483</v>
      </c>
      <c r="R1377">
        <v>1</v>
      </c>
      <c r="S1377">
        <v>0</v>
      </c>
      <c r="T1377">
        <v>2</v>
      </c>
      <c r="V1377" s="75">
        <v>45821.787344135802</v>
      </c>
      <c r="W1377" s="75">
        <v>45821.787344135802</v>
      </c>
    </row>
    <row r="1378" spans="1:23" x14ac:dyDescent="0.35">
      <c r="A1378">
        <v>2024</v>
      </c>
      <c r="B1378" t="s">
        <v>2927</v>
      </c>
      <c r="C1378" t="s">
        <v>2928</v>
      </c>
      <c r="D1378" t="s">
        <v>38</v>
      </c>
      <c r="E1378" t="s">
        <v>173</v>
      </c>
      <c r="F1378" t="s">
        <v>173</v>
      </c>
      <c r="G1378">
        <v>91</v>
      </c>
      <c r="H1378">
        <v>1858.5</v>
      </c>
      <c r="I1378">
        <v>12850</v>
      </c>
      <c r="J1378">
        <v>5013</v>
      </c>
      <c r="K1378">
        <v>229700</v>
      </c>
      <c r="L1378">
        <v>76330</v>
      </c>
      <c r="M1378">
        <v>0</v>
      </c>
      <c r="N1378">
        <v>75000</v>
      </c>
      <c r="O1378">
        <v>75000</v>
      </c>
      <c r="P1378">
        <v>456030</v>
      </c>
      <c r="Q1378" s="75">
        <v>45729.674571759257</v>
      </c>
      <c r="R1378">
        <v>1</v>
      </c>
      <c r="S1378">
        <v>1</v>
      </c>
      <c r="T1378">
        <v>2</v>
      </c>
      <c r="V1378" s="75">
        <v>45821.787344135802</v>
      </c>
      <c r="W1378" s="75">
        <v>45821.787344135802</v>
      </c>
    </row>
    <row r="1379" spans="1:23" x14ac:dyDescent="0.35">
      <c r="A1379">
        <v>2024</v>
      </c>
      <c r="B1379" t="s">
        <v>2929</v>
      </c>
      <c r="C1379" t="s">
        <v>2930</v>
      </c>
      <c r="D1379" t="s">
        <v>39</v>
      </c>
      <c r="E1379" t="s">
        <v>173</v>
      </c>
      <c r="F1379" t="s">
        <v>173</v>
      </c>
      <c r="G1379">
        <v>138</v>
      </c>
      <c r="H1379">
        <v>2394.25</v>
      </c>
      <c r="I1379">
        <v>21802</v>
      </c>
      <c r="J1379">
        <v>16397</v>
      </c>
      <c r="K1379">
        <v>200100</v>
      </c>
      <c r="L1379">
        <v>71485</v>
      </c>
      <c r="M1379">
        <v>0</v>
      </c>
      <c r="N1379">
        <v>6500</v>
      </c>
      <c r="O1379">
        <v>3000</v>
      </c>
      <c r="P1379">
        <v>281085</v>
      </c>
      <c r="Q1379" s="75">
        <v>45747.683981481481</v>
      </c>
      <c r="R1379">
        <v>1</v>
      </c>
      <c r="S1379">
        <v>1</v>
      </c>
      <c r="T1379">
        <v>3</v>
      </c>
      <c r="V1379" s="75">
        <v>45821.787344135802</v>
      </c>
      <c r="W1379" s="75">
        <v>45821.787344135802</v>
      </c>
    </row>
    <row r="1380" spans="1:23" x14ac:dyDescent="0.35">
      <c r="A1380">
        <v>2024</v>
      </c>
      <c r="B1380" t="s">
        <v>2931</v>
      </c>
      <c r="C1380" t="s">
        <v>2932</v>
      </c>
      <c r="D1380" t="s">
        <v>40</v>
      </c>
      <c r="E1380" t="s">
        <v>173</v>
      </c>
      <c r="F1380" t="s">
        <v>173</v>
      </c>
      <c r="G1380">
        <v>285</v>
      </c>
      <c r="H1380">
        <v>681.75</v>
      </c>
      <c r="I1380">
        <v>8926</v>
      </c>
      <c r="J1380">
        <v>420</v>
      </c>
      <c r="K1380">
        <v>1160127</v>
      </c>
      <c r="L1380">
        <v>1102875</v>
      </c>
      <c r="M1380">
        <v>0</v>
      </c>
      <c r="N1380">
        <v>35000</v>
      </c>
      <c r="O1380">
        <v>20000</v>
      </c>
      <c r="P1380">
        <v>2318002</v>
      </c>
      <c r="Q1380" s="75">
        <v>45699.782858796294</v>
      </c>
      <c r="R1380">
        <v>1</v>
      </c>
      <c r="S1380">
        <v>0</v>
      </c>
      <c r="T1380">
        <v>4</v>
      </c>
      <c r="V1380" s="75">
        <v>45821.787344135802</v>
      </c>
      <c r="W1380" s="75">
        <v>45821.787344135802</v>
      </c>
    </row>
    <row r="1381" spans="1:23" x14ac:dyDescent="0.35">
      <c r="A1381">
        <v>2024</v>
      </c>
      <c r="B1381" t="s">
        <v>2933</v>
      </c>
      <c r="C1381" t="s">
        <v>2934</v>
      </c>
      <c r="D1381" t="s">
        <v>39</v>
      </c>
      <c r="E1381" t="s">
        <v>173</v>
      </c>
      <c r="F1381" t="s">
        <v>173</v>
      </c>
      <c r="G1381">
        <v>75</v>
      </c>
      <c r="H1381">
        <v>722.25</v>
      </c>
      <c r="I1381">
        <v>14900</v>
      </c>
      <c r="J1381">
        <v>4948</v>
      </c>
      <c r="K1381">
        <v>13750</v>
      </c>
      <c r="L1381">
        <v>1155.75</v>
      </c>
      <c r="M1381">
        <v>0</v>
      </c>
      <c r="N1381">
        <v>2000</v>
      </c>
      <c r="O1381">
        <v>7000</v>
      </c>
      <c r="P1381">
        <v>23905.75</v>
      </c>
      <c r="Q1381" s="75">
        <v>45747.792743055557</v>
      </c>
      <c r="R1381">
        <v>1</v>
      </c>
      <c r="S1381">
        <v>1</v>
      </c>
      <c r="T1381">
        <v>3</v>
      </c>
      <c r="V1381" s="75">
        <v>45821.787344135802</v>
      </c>
      <c r="W1381" s="75">
        <v>45821.787344135802</v>
      </c>
    </row>
    <row r="1382" spans="1:23" x14ac:dyDescent="0.35">
      <c r="A1382">
        <v>2024</v>
      </c>
      <c r="B1382" t="s">
        <v>2935</v>
      </c>
      <c r="C1382" t="s">
        <v>2936</v>
      </c>
      <c r="D1382" t="s">
        <v>37</v>
      </c>
      <c r="E1382" t="s">
        <v>173</v>
      </c>
      <c r="F1382" t="s">
        <v>173</v>
      </c>
      <c r="G1382">
        <v>70</v>
      </c>
      <c r="H1382">
        <v>896</v>
      </c>
      <c r="I1382">
        <v>11290</v>
      </c>
      <c r="J1382">
        <v>0</v>
      </c>
      <c r="K1382">
        <v>54400</v>
      </c>
      <c r="L1382">
        <v>122800</v>
      </c>
      <c r="M1382">
        <v>0</v>
      </c>
      <c r="N1382">
        <v>42800</v>
      </c>
      <c r="O1382">
        <v>42800</v>
      </c>
      <c r="P1382">
        <v>262800</v>
      </c>
      <c r="Q1382" s="75">
        <v>45698.675138888888</v>
      </c>
      <c r="R1382">
        <v>1</v>
      </c>
      <c r="S1382">
        <v>0</v>
      </c>
      <c r="T1382">
        <v>1</v>
      </c>
      <c r="V1382" s="75">
        <v>45821.787344135802</v>
      </c>
      <c r="W1382" s="75">
        <v>45821.787344135802</v>
      </c>
    </row>
    <row r="1383" spans="1:23" x14ac:dyDescent="0.35">
      <c r="A1383">
        <v>2024</v>
      </c>
      <c r="B1383" t="s">
        <v>2937</v>
      </c>
      <c r="C1383" t="s">
        <v>2938</v>
      </c>
      <c r="D1383" t="s">
        <v>39</v>
      </c>
      <c r="E1383" t="s">
        <v>121</v>
      </c>
      <c r="F1383" t="s">
        <v>126</v>
      </c>
      <c r="G1383">
        <v>460</v>
      </c>
      <c r="H1383">
        <v>4281.75</v>
      </c>
      <c r="I1383">
        <v>32670</v>
      </c>
      <c r="J1383">
        <v>12910</v>
      </c>
      <c r="K1383">
        <v>421000</v>
      </c>
      <c r="L1383">
        <v>1212878</v>
      </c>
      <c r="M1383">
        <v>0</v>
      </c>
      <c r="N1383">
        <v>220500</v>
      </c>
      <c r="O1383">
        <v>2501365</v>
      </c>
      <c r="P1383">
        <v>4355743</v>
      </c>
      <c r="Q1383" s="75">
        <v>45728.649004629631</v>
      </c>
      <c r="R1383">
        <v>1</v>
      </c>
      <c r="S1383">
        <v>1</v>
      </c>
      <c r="T1383">
        <v>3</v>
      </c>
      <c r="U1383">
        <v>3</v>
      </c>
      <c r="V1383" s="75">
        <v>45821.787344135802</v>
      </c>
      <c r="W1383" s="75">
        <v>45821.787344135802</v>
      </c>
    </row>
    <row r="1384" spans="1:23" x14ac:dyDescent="0.35">
      <c r="A1384">
        <v>2024</v>
      </c>
      <c r="B1384" t="s">
        <v>2939</v>
      </c>
      <c r="C1384" t="s">
        <v>2940</v>
      </c>
      <c r="D1384" t="s">
        <v>37</v>
      </c>
      <c r="E1384" t="s">
        <v>173</v>
      </c>
      <c r="F1384" t="s">
        <v>173</v>
      </c>
      <c r="G1384">
        <v>110</v>
      </c>
      <c r="H1384">
        <v>111.25</v>
      </c>
      <c r="I1384">
        <v>108885</v>
      </c>
      <c r="J1384">
        <v>52381</v>
      </c>
      <c r="K1384">
        <v>0</v>
      </c>
      <c r="L1384">
        <v>0</v>
      </c>
      <c r="M1384">
        <v>0</v>
      </c>
      <c r="N1384">
        <v>10000</v>
      </c>
      <c r="O1384">
        <v>721716</v>
      </c>
      <c r="P1384">
        <v>731716</v>
      </c>
      <c r="Q1384" s="75">
        <v>45736.277708333335</v>
      </c>
      <c r="R1384">
        <v>1</v>
      </c>
      <c r="S1384">
        <v>1</v>
      </c>
      <c r="T1384">
        <v>1</v>
      </c>
      <c r="V1384" s="75">
        <v>45821.787344135802</v>
      </c>
      <c r="W1384" s="75">
        <v>45821.787344135802</v>
      </c>
    </row>
    <row r="1385" spans="1:23" x14ac:dyDescent="0.35">
      <c r="A1385">
        <v>2024</v>
      </c>
      <c r="B1385" t="s">
        <v>2941</v>
      </c>
      <c r="C1385" t="s">
        <v>2942</v>
      </c>
      <c r="D1385" t="s">
        <v>38</v>
      </c>
      <c r="E1385" t="s">
        <v>245</v>
      </c>
      <c r="F1385" t="s">
        <v>170</v>
      </c>
      <c r="G1385">
        <v>154</v>
      </c>
      <c r="H1385">
        <v>558</v>
      </c>
      <c r="I1385">
        <v>3346</v>
      </c>
      <c r="J1385">
        <v>2861</v>
      </c>
      <c r="K1385">
        <v>0</v>
      </c>
      <c r="L1385">
        <v>22666</v>
      </c>
      <c r="M1385">
        <v>0</v>
      </c>
      <c r="N1385">
        <v>86448.24</v>
      </c>
      <c r="O1385">
        <v>5535</v>
      </c>
      <c r="P1385">
        <v>114649.24</v>
      </c>
      <c r="Q1385" s="75">
        <v>45747.568391203706</v>
      </c>
      <c r="R1385">
        <v>1</v>
      </c>
      <c r="S1385">
        <v>1</v>
      </c>
      <c r="T1385">
        <v>2</v>
      </c>
      <c r="V1385" s="75">
        <v>45821.787344135802</v>
      </c>
      <c r="W1385" s="75">
        <v>45821.787344135802</v>
      </c>
    </row>
    <row r="1386" spans="1:23" x14ac:dyDescent="0.35">
      <c r="A1386">
        <v>2024</v>
      </c>
      <c r="B1386" t="s">
        <v>2943</v>
      </c>
      <c r="C1386" t="s">
        <v>2944</v>
      </c>
      <c r="D1386" t="s">
        <v>38</v>
      </c>
      <c r="E1386" t="s">
        <v>173</v>
      </c>
      <c r="F1386" t="s">
        <v>173</v>
      </c>
      <c r="G1386">
        <v>174</v>
      </c>
      <c r="H1386">
        <v>1903.5</v>
      </c>
      <c r="I1386">
        <v>15320</v>
      </c>
      <c r="J1386">
        <v>13881</v>
      </c>
      <c r="K1386">
        <v>0</v>
      </c>
      <c r="L1386">
        <v>32696</v>
      </c>
      <c r="M1386">
        <v>0</v>
      </c>
      <c r="N1386">
        <v>62289.59</v>
      </c>
      <c r="O1386">
        <v>6500</v>
      </c>
      <c r="P1386">
        <v>101485.59</v>
      </c>
      <c r="Q1386" s="75">
        <v>45699.633472222224</v>
      </c>
      <c r="R1386">
        <v>1</v>
      </c>
      <c r="S1386">
        <v>1</v>
      </c>
      <c r="T1386">
        <v>2</v>
      </c>
      <c r="V1386" s="75">
        <v>45821.787344135802</v>
      </c>
      <c r="W1386" s="75">
        <v>45821.787344135802</v>
      </c>
    </row>
    <row r="1387" spans="1:23" x14ac:dyDescent="0.35">
      <c r="A1387">
        <v>2024</v>
      </c>
      <c r="B1387" t="s">
        <v>2945</v>
      </c>
      <c r="C1387" t="s">
        <v>2946</v>
      </c>
      <c r="D1387" t="s">
        <v>39</v>
      </c>
      <c r="E1387" t="s">
        <v>173</v>
      </c>
      <c r="F1387" t="s">
        <v>173</v>
      </c>
      <c r="G1387">
        <v>148</v>
      </c>
      <c r="H1387">
        <v>1894.25</v>
      </c>
      <c r="I1387">
        <v>12907</v>
      </c>
      <c r="J1387">
        <v>11943</v>
      </c>
      <c r="K1387">
        <v>939541</v>
      </c>
      <c r="L1387">
        <v>879049</v>
      </c>
      <c r="M1387">
        <v>0</v>
      </c>
      <c r="N1387">
        <v>16850</v>
      </c>
      <c r="O1387">
        <v>72500</v>
      </c>
      <c r="P1387">
        <v>1907940</v>
      </c>
      <c r="Q1387" s="75">
        <v>45682.614178240743</v>
      </c>
      <c r="R1387">
        <v>1</v>
      </c>
      <c r="S1387">
        <v>1</v>
      </c>
      <c r="T1387">
        <v>3</v>
      </c>
      <c r="V1387" s="75">
        <v>45821.787344135802</v>
      </c>
      <c r="W1387" s="75">
        <v>45821.787344135802</v>
      </c>
    </row>
    <row r="1388" spans="1:23" x14ac:dyDescent="0.35">
      <c r="A1388">
        <v>2024</v>
      </c>
      <c r="B1388" t="s">
        <v>2947</v>
      </c>
      <c r="C1388" t="s">
        <v>2948</v>
      </c>
      <c r="D1388" t="s">
        <v>39</v>
      </c>
      <c r="E1388" t="s">
        <v>173</v>
      </c>
      <c r="F1388" t="s">
        <v>173</v>
      </c>
      <c r="G1388">
        <v>266</v>
      </c>
      <c r="H1388">
        <v>3432.25</v>
      </c>
      <c r="I1388">
        <v>22883</v>
      </c>
      <c r="J1388">
        <v>8484</v>
      </c>
      <c r="K1388">
        <v>175036</v>
      </c>
      <c r="L1388">
        <v>47141.22</v>
      </c>
      <c r="M1388">
        <v>0</v>
      </c>
      <c r="N1388">
        <v>42265.98</v>
      </c>
      <c r="O1388">
        <v>22500</v>
      </c>
      <c r="P1388">
        <v>286943.2</v>
      </c>
      <c r="Q1388" s="75">
        <v>45741.68277777778</v>
      </c>
      <c r="R1388">
        <v>1</v>
      </c>
      <c r="S1388">
        <v>0</v>
      </c>
      <c r="T1388">
        <v>3</v>
      </c>
      <c r="V1388" s="75">
        <v>45821.787344135802</v>
      </c>
      <c r="W1388" s="75">
        <v>45821.787344135802</v>
      </c>
    </row>
    <row r="1389" spans="1:23" x14ac:dyDescent="0.35">
      <c r="A1389">
        <v>2024</v>
      </c>
      <c r="B1389" t="s">
        <v>2949</v>
      </c>
      <c r="C1389" t="s">
        <v>2950</v>
      </c>
      <c r="D1389" t="s">
        <v>38</v>
      </c>
      <c r="E1389" t="s">
        <v>121</v>
      </c>
      <c r="F1389" t="s">
        <v>126</v>
      </c>
      <c r="G1389">
        <v>2766</v>
      </c>
      <c r="H1389">
        <v>12632</v>
      </c>
      <c r="I1389">
        <v>133646</v>
      </c>
      <c r="J1389">
        <v>301736</v>
      </c>
      <c r="K1389">
        <v>5185659</v>
      </c>
      <c r="L1389">
        <v>4407153</v>
      </c>
      <c r="M1389">
        <v>0</v>
      </c>
      <c r="N1389">
        <v>92447.09</v>
      </c>
      <c r="O1389">
        <v>4181743.99</v>
      </c>
      <c r="P1389">
        <v>13867003.08</v>
      </c>
      <c r="Q1389" s="75">
        <v>45744.86136574074</v>
      </c>
      <c r="R1389">
        <v>1</v>
      </c>
      <c r="S1389">
        <v>1</v>
      </c>
      <c r="T1389">
        <v>2</v>
      </c>
      <c r="U1389">
        <v>2</v>
      </c>
      <c r="V1389" s="75">
        <v>45821.787344135802</v>
      </c>
      <c r="W1389" s="75">
        <v>45821.787344135802</v>
      </c>
    </row>
    <row r="1390" spans="1:23" x14ac:dyDescent="0.35">
      <c r="A1390">
        <v>2024</v>
      </c>
      <c r="B1390" t="s">
        <v>2951</v>
      </c>
      <c r="C1390" t="s">
        <v>2952</v>
      </c>
      <c r="D1390" t="s">
        <v>39</v>
      </c>
      <c r="E1390" t="s">
        <v>173</v>
      </c>
      <c r="F1390" t="s">
        <v>173</v>
      </c>
      <c r="G1390">
        <v>90</v>
      </c>
      <c r="H1390">
        <v>1480.75</v>
      </c>
      <c r="I1390">
        <v>14822</v>
      </c>
      <c r="J1390">
        <v>16353</v>
      </c>
      <c r="K1390">
        <v>1401500</v>
      </c>
      <c r="L1390">
        <v>606271.9</v>
      </c>
      <c r="M1390">
        <v>0</v>
      </c>
      <c r="N1390">
        <v>67822</v>
      </c>
      <c r="O1390">
        <v>132000</v>
      </c>
      <c r="P1390">
        <v>2207593.9</v>
      </c>
      <c r="Q1390" s="75">
        <v>45747.779872685183</v>
      </c>
      <c r="R1390">
        <v>1</v>
      </c>
      <c r="S1390">
        <v>0</v>
      </c>
      <c r="T1390">
        <v>3</v>
      </c>
      <c r="V1390" s="75">
        <v>45821.787344135802</v>
      </c>
      <c r="W1390" s="75">
        <v>45821.787344135802</v>
      </c>
    </row>
    <row r="1391" spans="1:23" x14ac:dyDescent="0.35">
      <c r="A1391">
        <v>2024</v>
      </c>
      <c r="B1391" t="s">
        <v>2953</v>
      </c>
      <c r="C1391" t="s">
        <v>2954</v>
      </c>
      <c r="D1391" t="s">
        <v>40</v>
      </c>
      <c r="E1391" t="s">
        <v>173</v>
      </c>
      <c r="F1391" t="s">
        <v>173</v>
      </c>
      <c r="G1391">
        <v>93</v>
      </c>
      <c r="H1391">
        <v>816.5</v>
      </c>
      <c r="I1391">
        <v>5956</v>
      </c>
      <c r="J1391">
        <v>1499</v>
      </c>
      <c r="K1391">
        <v>3127437</v>
      </c>
      <c r="L1391">
        <v>3132411</v>
      </c>
      <c r="M1391">
        <v>0</v>
      </c>
      <c r="N1391">
        <v>92706</v>
      </c>
      <c r="O1391">
        <v>150000</v>
      </c>
      <c r="P1391">
        <v>6502554</v>
      </c>
      <c r="Q1391" s="75">
        <v>45734.809953703705</v>
      </c>
      <c r="R1391">
        <v>1</v>
      </c>
      <c r="S1391">
        <v>1</v>
      </c>
      <c r="T1391">
        <v>4</v>
      </c>
      <c r="V1391" s="75">
        <v>45821.787344135802</v>
      </c>
      <c r="W1391" s="75">
        <v>45821.787344135802</v>
      </c>
    </row>
    <row r="1392" spans="1:23" x14ac:dyDescent="0.35">
      <c r="A1392">
        <v>2024</v>
      </c>
      <c r="B1392" t="s">
        <v>2955</v>
      </c>
      <c r="C1392" t="s">
        <v>2956</v>
      </c>
      <c r="D1392" t="s">
        <v>40</v>
      </c>
      <c r="E1392" t="s">
        <v>173</v>
      </c>
      <c r="F1392" t="s">
        <v>173</v>
      </c>
      <c r="G1392">
        <v>245</v>
      </c>
      <c r="H1392">
        <v>507.25</v>
      </c>
      <c r="I1392">
        <v>1918</v>
      </c>
      <c r="J1392">
        <v>114</v>
      </c>
      <c r="K1392">
        <v>0</v>
      </c>
      <c r="L1392">
        <v>639553</v>
      </c>
      <c r="M1392">
        <v>0</v>
      </c>
      <c r="N1392">
        <v>10000</v>
      </c>
      <c r="O1392">
        <v>10000</v>
      </c>
      <c r="P1392">
        <v>659553</v>
      </c>
      <c r="Q1392" s="75">
        <v>45695.853622685187</v>
      </c>
      <c r="R1392">
        <v>1</v>
      </c>
      <c r="S1392">
        <v>1</v>
      </c>
      <c r="T1392">
        <v>6</v>
      </c>
      <c r="V1392" s="75">
        <v>45821.787344135802</v>
      </c>
      <c r="W1392" s="75">
        <v>45821.787344135802</v>
      </c>
    </row>
    <row r="1393" spans="1:23" x14ac:dyDescent="0.35">
      <c r="A1393">
        <v>2024</v>
      </c>
      <c r="B1393" t="s">
        <v>2957</v>
      </c>
      <c r="C1393" t="s">
        <v>2958</v>
      </c>
      <c r="D1393" t="s">
        <v>38</v>
      </c>
      <c r="E1393" t="s">
        <v>173</v>
      </c>
      <c r="F1393" t="s">
        <v>173</v>
      </c>
      <c r="G1393">
        <v>289</v>
      </c>
      <c r="H1393">
        <v>1278</v>
      </c>
      <c r="I1393">
        <v>7629</v>
      </c>
      <c r="J1393">
        <v>2535</v>
      </c>
      <c r="K1393">
        <v>71000</v>
      </c>
      <c r="L1393">
        <v>381792</v>
      </c>
      <c r="M1393">
        <v>0</v>
      </c>
      <c r="N1393">
        <v>4509.54</v>
      </c>
      <c r="O1393">
        <v>71000</v>
      </c>
      <c r="P1393">
        <v>528301.54</v>
      </c>
      <c r="Q1393" s="75">
        <v>45751.576145833336</v>
      </c>
      <c r="R1393">
        <v>1</v>
      </c>
      <c r="S1393">
        <v>1</v>
      </c>
      <c r="T1393">
        <v>2</v>
      </c>
      <c r="V1393" s="75">
        <v>45821.787344135802</v>
      </c>
      <c r="W1393" s="75">
        <v>45821.787344135802</v>
      </c>
    </row>
    <row r="1394" spans="1:23" x14ac:dyDescent="0.35">
      <c r="A1394">
        <v>2024</v>
      </c>
      <c r="B1394" t="s">
        <v>2959</v>
      </c>
      <c r="C1394" t="s">
        <v>2960</v>
      </c>
      <c r="D1394" t="s">
        <v>38</v>
      </c>
      <c r="E1394" t="s">
        <v>173</v>
      </c>
      <c r="F1394" t="s">
        <v>173</v>
      </c>
      <c r="G1394">
        <v>118</v>
      </c>
      <c r="H1394">
        <v>1659</v>
      </c>
      <c r="I1394">
        <v>17788</v>
      </c>
      <c r="J1394">
        <v>8322</v>
      </c>
      <c r="K1394">
        <v>2070500</v>
      </c>
      <c r="L1394">
        <v>726935</v>
      </c>
      <c r="M1394">
        <v>0</v>
      </c>
      <c r="N1394">
        <v>35000</v>
      </c>
      <c r="O1394">
        <v>419500</v>
      </c>
      <c r="P1394">
        <v>3251935</v>
      </c>
      <c r="Q1394" s="75">
        <v>45702.843969907408</v>
      </c>
      <c r="R1394">
        <v>1</v>
      </c>
      <c r="S1394">
        <v>1</v>
      </c>
      <c r="T1394">
        <v>2</v>
      </c>
      <c r="V1394" s="75">
        <v>45821.787344135802</v>
      </c>
      <c r="W1394" s="75">
        <v>45821.787344135802</v>
      </c>
    </row>
    <row r="1395" spans="1:23" x14ac:dyDescent="0.35">
      <c r="A1395">
        <v>2024</v>
      </c>
      <c r="B1395" t="s">
        <v>2961</v>
      </c>
      <c r="C1395" t="s">
        <v>2962</v>
      </c>
      <c r="D1395" t="s">
        <v>40</v>
      </c>
      <c r="E1395" t="s">
        <v>173</v>
      </c>
      <c r="F1395" t="s">
        <v>173</v>
      </c>
      <c r="G1395">
        <v>73</v>
      </c>
      <c r="H1395">
        <v>163</v>
      </c>
      <c r="I1395">
        <v>3030</v>
      </c>
      <c r="J1395">
        <v>9462</v>
      </c>
      <c r="K1395">
        <v>3869000</v>
      </c>
      <c r="L1395">
        <v>2393294</v>
      </c>
      <c r="M1395">
        <v>0</v>
      </c>
      <c r="N1395">
        <v>58000</v>
      </c>
      <c r="O1395">
        <v>55000</v>
      </c>
      <c r="P1395">
        <v>6375294</v>
      </c>
      <c r="Q1395" s="75">
        <v>45741.941631944443</v>
      </c>
      <c r="R1395">
        <v>1</v>
      </c>
      <c r="S1395">
        <v>0</v>
      </c>
      <c r="T1395">
        <v>4</v>
      </c>
      <c r="V1395" s="75">
        <v>45821.787344135802</v>
      </c>
      <c r="W1395" s="75">
        <v>45821.787344135802</v>
      </c>
    </row>
    <row r="1396" spans="1:23" x14ac:dyDescent="0.35">
      <c r="A1396">
        <v>2024</v>
      </c>
      <c r="B1396" t="s">
        <v>2963</v>
      </c>
      <c r="C1396" t="s">
        <v>2964</v>
      </c>
      <c r="D1396" t="s">
        <v>39</v>
      </c>
      <c r="E1396" t="s">
        <v>173</v>
      </c>
      <c r="F1396" t="s">
        <v>173</v>
      </c>
      <c r="G1396">
        <v>563</v>
      </c>
      <c r="H1396">
        <v>6029</v>
      </c>
      <c r="I1396">
        <v>72985</v>
      </c>
      <c r="J1396">
        <v>39364</v>
      </c>
      <c r="K1396">
        <v>1482390</v>
      </c>
      <c r="L1396">
        <v>433963</v>
      </c>
      <c r="M1396">
        <v>0</v>
      </c>
      <c r="N1396">
        <v>59558</v>
      </c>
      <c r="O1396">
        <v>771500</v>
      </c>
      <c r="P1396">
        <v>2747411</v>
      </c>
      <c r="Q1396" s="75">
        <v>45748.083749999998</v>
      </c>
      <c r="R1396">
        <v>1</v>
      </c>
      <c r="S1396">
        <v>1</v>
      </c>
      <c r="T1396">
        <v>3</v>
      </c>
      <c r="V1396" s="75">
        <v>45821.787344135802</v>
      </c>
      <c r="W1396" s="75">
        <v>45821.787344135802</v>
      </c>
    </row>
    <row r="1397" spans="1:23" x14ac:dyDescent="0.35">
      <c r="A1397">
        <v>2024</v>
      </c>
      <c r="B1397" t="s">
        <v>2965</v>
      </c>
      <c r="C1397" t="s">
        <v>2966</v>
      </c>
      <c r="D1397" t="s">
        <v>38</v>
      </c>
      <c r="E1397" t="s">
        <v>121</v>
      </c>
      <c r="F1397" t="s">
        <v>126</v>
      </c>
      <c r="G1397">
        <v>407</v>
      </c>
      <c r="H1397">
        <v>5798.25</v>
      </c>
      <c r="I1397">
        <v>63587</v>
      </c>
      <c r="J1397">
        <v>39276</v>
      </c>
      <c r="K1397">
        <v>1131400</v>
      </c>
      <c r="L1397">
        <v>431040</v>
      </c>
      <c r="M1397">
        <v>0</v>
      </c>
      <c r="N1397">
        <v>70000</v>
      </c>
      <c r="O1397">
        <v>10000</v>
      </c>
      <c r="P1397">
        <v>1642440</v>
      </c>
      <c r="Q1397" s="75">
        <v>45744.784085648149</v>
      </c>
      <c r="R1397">
        <v>1</v>
      </c>
      <c r="S1397">
        <v>1</v>
      </c>
      <c r="T1397">
        <v>2</v>
      </c>
      <c r="U1397">
        <v>2</v>
      </c>
      <c r="V1397" s="75">
        <v>45821.787344135802</v>
      </c>
      <c r="W1397" s="75">
        <v>45821.787344135802</v>
      </c>
    </row>
    <row r="1398" spans="1:23" x14ac:dyDescent="0.35">
      <c r="A1398">
        <v>2024</v>
      </c>
      <c r="B1398" t="s">
        <v>2967</v>
      </c>
      <c r="C1398" t="s">
        <v>2968</v>
      </c>
      <c r="D1398" t="s">
        <v>38</v>
      </c>
      <c r="E1398" t="s">
        <v>182</v>
      </c>
      <c r="F1398" t="s">
        <v>170</v>
      </c>
      <c r="G1398">
        <v>85</v>
      </c>
      <c r="H1398">
        <v>270.25</v>
      </c>
      <c r="I1398">
        <v>3414</v>
      </c>
      <c r="J1398">
        <v>1877</v>
      </c>
      <c r="K1398">
        <v>0</v>
      </c>
      <c r="L1398">
        <v>0</v>
      </c>
      <c r="M1398">
        <v>0</v>
      </c>
      <c r="N1398">
        <v>2000</v>
      </c>
      <c r="O1398">
        <v>11000</v>
      </c>
      <c r="P1398">
        <v>13000</v>
      </c>
      <c r="Q1398" s="75">
        <v>45684.57372685185</v>
      </c>
      <c r="R1398">
        <v>1</v>
      </c>
      <c r="S1398">
        <v>1</v>
      </c>
      <c r="T1398">
        <v>2</v>
      </c>
      <c r="V1398" s="75">
        <v>45821.787344135802</v>
      </c>
      <c r="W1398" s="75">
        <v>45821.787344135802</v>
      </c>
    </row>
    <row r="1399" spans="1:23" x14ac:dyDescent="0.35">
      <c r="A1399">
        <v>2024</v>
      </c>
      <c r="B1399" t="s">
        <v>2969</v>
      </c>
      <c r="C1399" t="s">
        <v>2970</v>
      </c>
      <c r="D1399" t="s">
        <v>38</v>
      </c>
      <c r="E1399" t="s">
        <v>121</v>
      </c>
      <c r="F1399" t="s">
        <v>126</v>
      </c>
      <c r="G1399">
        <v>988</v>
      </c>
      <c r="H1399">
        <v>1487.75</v>
      </c>
      <c r="I1399">
        <v>8441</v>
      </c>
      <c r="J1399">
        <v>18895</v>
      </c>
      <c r="K1399">
        <v>130500</v>
      </c>
      <c r="L1399">
        <v>51260</v>
      </c>
      <c r="M1399">
        <v>0</v>
      </c>
      <c r="N1399">
        <v>71901.52</v>
      </c>
      <c r="O1399">
        <v>1500</v>
      </c>
      <c r="P1399">
        <v>255161.52</v>
      </c>
      <c r="Q1399" s="75">
        <v>45734.77548611111</v>
      </c>
      <c r="R1399">
        <v>1</v>
      </c>
      <c r="S1399">
        <v>1</v>
      </c>
      <c r="T1399">
        <v>2</v>
      </c>
      <c r="U1399">
        <v>2</v>
      </c>
      <c r="V1399" s="75">
        <v>45821.787344135802</v>
      </c>
      <c r="W1399" s="75">
        <v>45821.787344135802</v>
      </c>
    </row>
    <row r="1400" spans="1:23" x14ac:dyDescent="0.35">
      <c r="A1400">
        <v>2024</v>
      </c>
      <c r="B1400" t="s">
        <v>2971</v>
      </c>
      <c r="C1400" t="s">
        <v>2972</v>
      </c>
      <c r="D1400" t="s">
        <v>39</v>
      </c>
      <c r="E1400" t="s">
        <v>173</v>
      </c>
      <c r="F1400" t="s">
        <v>173</v>
      </c>
      <c r="G1400">
        <v>140</v>
      </c>
      <c r="H1400">
        <v>1871.5</v>
      </c>
      <c r="I1400">
        <v>21062</v>
      </c>
      <c r="J1400">
        <v>5262</v>
      </c>
      <c r="K1400">
        <v>67000</v>
      </c>
      <c r="L1400">
        <v>224225</v>
      </c>
      <c r="M1400">
        <v>0</v>
      </c>
      <c r="N1400">
        <v>155080</v>
      </c>
      <c r="O1400">
        <v>32308.75</v>
      </c>
      <c r="P1400">
        <v>478613.75</v>
      </c>
      <c r="Q1400" s="75">
        <v>45733.641643518517</v>
      </c>
      <c r="R1400">
        <v>1</v>
      </c>
      <c r="S1400">
        <v>1</v>
      </c>
      <c r="T1400">
        <v>3</v>
      </c>
      <c r="V1400" s="75">
        <v>45821.787344135802</v>
      </c>
      <c r="W1400" s="75">
        <v>45821.787344135802</v>
      </c>
    </row>
    <row r="1401" spans="1:23" x14ac:dyDescent="0.35">
      <c r="A1401">
        <v>2024</v>
      </c>
      <c r="B1401" t="s">
        <v>2973</v>
      </c>
      <c r="C1401" t="s">
        <v>2974</v>
      </c>
      <c r="D1401" t="s">
        <v>38</v>
      </c>
      <c r="E1401" t="s">
        <v>370</v>
      </c>
      <c r="F1401" t="s">
        <v>170</v>
      </c>
      <c r="G1401">
        <v>106</v>
      </c>
      <c r="H1401">
        <v>1452</v>
      </c>
      <c r="I1401">
        <v>12982</v>
      </c>
      <c r="J1401">
        <v>10197</v>
      </c>
      <c r="K1401">
        <v>314550</v>
      </c>
      <c r="L1401">
        <v>57655.3</v>
      </c>
      <c r="M1401">
        <v>0</v>
      </c>
      <c r="N1401">
        <v>5000</v>
      </c>
      <c r="O1401">
        <v>17500</v>
      </c>
      <c r="P1401">
        <v>394705.3</v>
      </c>
      <c r="Q1401" s="75">
        <v>45744.673148148147</v>
      </c>
      <c r="R1401">
        <v>1</v>
      </c>
      <c r="S1401">
        <v>0</v>
      </c>
      <c r="T1401">
        <v>2</v>
      </c>
      <c r="V1401" s="75">
        <v>45821.787344135802</v>
      </c>
      <c r="W1401" s="75">
        <v>45821.787344135802</v>
      </c>
    </row>
    <row r="1402" spans="1:23" x14ac:dyDescent="0.35">
      <c r="A1402">
        <v>2024</v>
      </c>
      <c r="B1402" t="s">
        <v>2975</v>
      </c>
      <c r="C1402" t="s">
        <v>2976</v>
      </c>
      <c r="D1402" t="s">
        <v>39</v>
      </c>
      <c r="E1402" t="s">
        <v>173</v>
      </c>
      <c r="F1402" t="s">
        <v>173</v>
      </c>
      <c r="G1402">
        <v>96</v>
      </c>
      <c r="H1402">
        <v>138.75</v>
      </c>
      <c r="I1402">
        <v>18889</v>
      </c>
      <c r="J1402">
        <v>11683</v>
      </c>
      <c r="K1402">
        <v>0</v>
      </c>
      <c r="L1402">
        <v>0</v>
      </c>
      <c r="M1402">
        <v>0</v>
      </c>
      <c r="N1402">
        <v>1</v>
      </c>
      <c r="O1402">
        <v>7632620</v>
      </c>
      <c r="P1402">
        <v>7632621</v>
      </c>
      <c r="Q1402" s="75">
        <v>45747.837476851855</v>
      </c>
      <c r="R1402">
        <v>1</v>
      </c>
      <c r="S1402">
        <v>1</v>
      </c>
      <c r="T1402">
        <v>6</v>
      </c>
      <c r="V1402" s="75">
        <v>45821.787344135802</v>
      </c>
      <c r="W1402" s="75">
        <v>45821.787344135802</v>
      </c>
    </row>
    <row r="1403" spans="1:23" x14ac:dyDescent="0.35">
      <c r="A1403">
        <v>2024</v>
      </c>
      <c r="B1403" t="s">
        <v>2977</v>
      </c>
      <c r="C1403" t="s">
        <v>2978</v>
      </c>
      <c r="D1403" t="s">
        <v>38</v>
      </c>
      <c r="E1403" t="s">
        <v>264</v>
      </c>
      <c r="F1403" t="s">
        <v>170</v>
      </c>
      <c r="G1403">
        <v>18</v>
      </c>
      <c r="H1403">
        <v>71.25</v>
      </c>
      <c r="I1403">
        <v>2766</v>
      </c>
      <c r="J1403">
        <v>2636</v>
      </c>
      <c r="K1403">
        <v>61750</v>
      </c>
      <c r="L1403">
        <v>215860</v>
      </c>
      <c r="M1403">
        <v>0</v>
      </c>
      <c r="N1403">
        <v>351000</v>
      </c>
      <c r="O1403">
        <v>351000</v>
      </c>
      <c r="P1403">
        <v>979610</v>
      </c>
      <c r="Q1403" s="75">
        <v>45727.818784722222</v>
      </c>
      <c r="R1403">
        <v>1</v>
      </c>
      <c r="S1403">
        <v>1</v>
      </c>
      <c r="T1403">
        <v>2</v>
      </c>
      <c r="V1403" s="75">
        <v>45821.787344135802</v>
      </c>
      <c r="W1403" s="75">
        <v>45821.787344135802</v>
      </c>
    </row>
    <row r="1404" spans="1:23" x14ac:dyDescent="0.35">
      <c r="A1404">
        <v>2024</v>
      </c>
      <c r="B1404" t="s">
        <v>2979</v>
      </c>
      <c r="C1404" t="s">
        <v>2980</v>
      </c>
      <c r="D1404" t="s">
        <v>39</v>
      </c>
      <c r="E1404" t="s">
        <v>121</v>
      </c>
      <c r="F1404" t="s">
        <v>126</v>
      </c>
      <c r="G1404">
        <v>121</v>
      </c>
      <c r="H1404">
        <v>828.5</v>
      </c>
      <c r="I1404">
        <v>5134</v>
      </c>
      <c r="J1404">
        <v>2876</v>
      </c>
      <c r="K1404">
        <v>54475</v>
      </c>
      <c r="L1404">
        <v>37300</v>
      </c>
      <c r="M1404">
        <v>0</v>
      </c>
      <c r="N1404">
        <v>12500</v>
      </c>
      <c r="O1404">
        <v>4868.75</v>
      </c>
      <c r="P1404">
        <v>109143.75</v>
      </c>
      <c r="Q1404" s="75">
        <v>45744.602002314816</v>
      </c>
      <c r="R1404">
        <v>1</v>
      </c>
      <c r="S1404">
        <v>1</v>
      </c>
      <c r="T1404">
        <v>3</v>
      </c>
      <c r="U1404">
        <v>3</v>
      </c>
      <c r="V1404" s="75">
        <v>45821.787344135802</v>
      </c>
      <c r="W1404" s="75">
        <v>45821.787344135802</v>
      </c>
    </row>
    <row r="1405" spans="1:23" x14ac:dyDescent="0.35">
      <c r="A1405">
        <v>2024</v>
      </c>
      <c r="B1405" t="s">
        <v>2981</v>
      </c>
      <c r="C1405" t="s">
        <v>2982</v>
      </c>
      <c r="D1405" t="s">
        <v>38</v>
      </c>
      <c r="E1405" t="s">
        <v>250</v>
      </c>
      <c r="F1405" t="s">
        <v>170</v>
      </c>
      <c r="G1405">
        <v>81</v>
      </c>
      <c r="H1405">
        <v>457.75</v>
      </c>
      <c r="I1405">
        <v>1022</v>
      </c>
      <c r="J1405">
        <v>736</v>
      </c>
      <c r="K1405">
        <v>94650</v>
      </c>
      <c r="L1405">
        <v>62690</v>
      </c>
      <c r="M1405">
        <v>0</v>
      </c>
      <c r="N1405">
        <v>47700</v>
      </c>
      <c r="O1405">
        <v>15500</v>
      </c>
      <c r="P1405">
        <v>220540</v>
      </c>
      <c r="Q1405" s="75">
        <v>45714.920405092591</v>
      </c>
      <c r="R1405">
        <v>1</v>
      </c>
      <c r="S1405">
        <v>1</v>
      </c>
      <c r="T1405">
        <v>2</v>
      </c>
      <c r="V1405" s="75">
        <v>45821.787344135802</v>
      </c>
      <c r="W1405" s="75">
        <v>45821.787344135802</v>
      </c>
    </row>
    <row r="1406" spans="1:23" x14ac:dyDescent="0.35">
      <c r="A1406">
        <v>2024</v>
      </c>
      <c r="B1406" t="s">
        <v>2983</v>
      </c>
      <c r="C1406" t="s">
        <v>2984</v>
      </c>
      <c r="D1406" t="s">
        <v>39</v>
      </c>
      <c r="E1406" t="s">
        <v>121</v>
      </c>
      <c r="F1406" t="s">
        <v>126</v>
      </c>
      <c r="G1406">
        <v>767</v>
      </c>
      <c r="H1406">
        <v>4541.75</v>
      </c>
      <c r="I1406">
        <v>53986</v>
      </c>
      <c r="J1406">
        <v>43079</v>
      </c>
      <c r="K1406">
        <v>1452990</v>
      </c>
      <c r="L1406">
        <v>3003654.71</v>
      </c>
      <c r="M1406">
        <v>0</v>
      </c>
      <c r="N1406">
        <v>20000</v>
      </c>
      <c r="O1406">
        <v>301800</v>
      </c>
      <c r="P1406">
        <v>4778444.71</v>
      </c>
      <c r="Q1406" s="75">
        <v>45741.907812500001</v>
      </c>
      <c r="R1406">
        <v>1</v>
      </c>
      <c r="S1406">
        <v>1</v>
      </c>
      <c r="T1406">
        <v>3</v>
      </c>
      <c r="U1406">
        <v>3</v>
      </c>
      <c r="V1406" s="75">
        <v>45821.787344135802</v>
      </c>
      <c r="W1406" s="75">
        <v>45821.787344135802</v>
      </c>
    </row>
    <row r="1407" spans="1:23" x14ac:dyDescent="0.35">
      <c r="A1407">
        <v>2024</v>
      </c>
      <c r="B1407" t="s">
        <v>2985</v>
      </c>
      <c r="C1407" t="s">
        <v>2986</v>
      </c>
      <c r="D1407" t="s">
        <v>38</v>
      </c>
      <c r="E1407" t="s">
        <v>626</v>
      </c>
      <c r="F1407" t="s">
        <v>170</v>
      </c>
      <c r="G1407">
        <v>60</v>
      </c>
      <c r="H1407">
        <v>667.5</v>
      </c>
      <c r="I1407">
        <v>5680</v>
      </c>
      <c r="J1407">
        <v>3708</v>
      </c>
      <c r="K1407">
        <v>0</v>
      </c>
      <c r="L1407">
        <v>0</v>
      </c>
      <c r="M1407">
        <v>0</v>
      </c>
      <c r="N1407">
        <v>30000</v>
      </c>
      <c r="O1407">
        <v>5000</v>
      </c>
      <c r="P1407">
        <v>35000</v>
      </c>
      <c r="Q1407" s="75">
        <v>45735.808159722219</v>
      </c>
      <c r="R1407">
        <v>1</v>
      </c>
      <c r="S1407">
        <v>1</v>
      </c>
      <c r="T1407">
        <v>2</v>
      </c>
      <c r="V1407" s="75">
        <v>45821.787344135802</v>
      </c>
      <c r="W1407" s="75">
        <v>45821.787344135802</v>
      </c>
    </row>
    <row r="1408" spans="1:23" x14ac:dyDescent="0.35">
      <c r="A1408">
        <v>2024</v>
      </c>
      <c r="B1408" t="s">
        <v>2987</v>
      </c>
      <c r="C1408" t="s">
        <v>2988</v>
      </c>
      <c r="D1408" t="s">
        <v>39</v>
      </c>
      <c r="E1408" t="s">
        <v>173</v>
      </c>
      <c r="F1408" t="s">
        <v>173</v>
      </c>
      <c r="G1408">
        <v>423</v>
      </c>
      <c r="H1408">
        <v>2736</v>
      </c>
      <c r="I1408">
        <v>219144</v>
      </c>
      <c r="J1408">
        <v>15278</v>
      </c>
      <c r="K1408">
        <v>50675</v>
      </c>
      <c r="L1408">
        <v>84478</v>
      </c>
      <c r="M1408">
        <v>0</v>
      </c>
      <c r="N1408">
        <v>170607</v>
      </c>
      <c r="O1408">
        <v>208035.64</v>
      </c>
      <c r="P1408">
        <v>513795.64</v>
      </c>
      <c r="Q1408" s="75">
        <v>45747.899456018517</v>
      </c>
      <c r="R1408">
        <v>1</v>
      </c>
      <c r="S1408">
        <v>1</v>
      </c>
      <c r="T1408">
        <v>3</v>
      </c>
      <c r="V1408" s="75">
        <v>45821.787344135802</v>
      </c>
      <c r="W1408" s="75">
        <v>45821.787344135802</v>
      </c>
    </row>
    <row r="1409" spans="1:23" x14ac:dyDescent="0.35">
      <c r="A1409">
        <v>2024</v>
      </c>
      <c r="B1409" t="s">
        <v>2989</v>
      </c>
      <c r="C1409" t="s">
        <v>2990</v>
      </c>
      <c r="D1409" t="s">
        <v>38</v>
      </c>
      <c r="E1409" t="s">
        <v>121</v>
      </c>
      <c r="F1409" t="s">
        <v>126</v>
      </c>
      <c r="G1409">
        <v>653</v>
      </c>
      <c r="H1409">
        <v>7058.25</v>
      </c>
      <c r="I1409">
        <v>41276</v>
      </c>
      <c r="J1409">
        <v>41883</v>
      </c>
      <c r="K1409">
        <v>522651</v>
      </c>
      <c r="L1409">
        <v>437460</v>
      </c>
      <c r="M1409">
        <v>0</v>
      </c>
      <c r="N1409">
        <v>46695</v>
      </c>
      <c r="O1409">
        <v>98500</v>
      </c>
      <c r="P1409">
        <v>1105306</v>
      </c>
      <c r="Q1409" s="75">
        <v>45735.547824074078</v>
      </c>
      <c r="R1409">
        <v>1</v>
      </c>
      <c r="S1409">
        <v>1</v>
      </c>
      <c r="T1409">
        <v>2</v>
      </c>
      <c r="U1409">
        <v>2</v>
      </c>
      <c r="V1409" s="75">
        <v>45821.787344135802</v>
      </c>
      <c r="W1409" s="75">
        <v>45821.787344135802</v>
      </c>
    </row>
    <row r="1410" spans="1:23" x14ac:dyDescent="0.35">
      <c r="A1410">
        <v>2024</v>
      </c>
      <c r="B1410" t="s">
        <v>2991</v>
      </c>
      <c r="C1410" t="s">
        <v>2992</v>
      </c>
      <c r="D1410" t="s">
        <v>40</v>
      </c>
      <c r="E1410" t="s">
        <v>173</v>
      </c>
      <c r="F1410" t="s">
        <v>173</v>
      </c>
      <c r="G1410">
        <v>10</v>
      </c>
      <c r="H1410">
        <v>125.5</v>
      </c>
      <c r="I1410">
        <v>1254</v>
      </c>
      <c r="J1410">
        <v>117</v>
      </c>
      <c r="K1410">
        <v>310860</v>
      </c>
      <c r="L1410">
        <v>913077.5</v>
      </c>
      <c r="M1410">
        <v>0</v>
      </c>
      <c r="N1410">
        <v>296169.3</v>
      </c>
      <c r="O1410">
        <v>140000</v>
      </c>
      <c r="P1410">
        <v>1660106.8</v>
      </c>
      <c r="Q1410" s="75">
        <v>45744.772824074076</v>
      </c>
      <c r="R1410">
        <v>1</v>
      </c>
      <c r="S1410">
        <v>1</v>
      </c>
      <c r="T1410">
        <v>4</v>
      </c>
      <c r="V1410" s="75">
        <v>45821.787344135802</v>
      </c>
      <c r="W1410" s="75">
        <v>45821.787344135802</v>
      </c>
    </row>
    <row r="1411" spans="1:23" x14ac:dyDescent="0.35">
      <c r="A1411">
        <v>2024</v>
      </c>
      <c r="B1411" t="s">
        <v>2993</v>
      </c>
      <c r="C1411" t="s">
        <v>2994</v>
      </c>
      <c r="D1411" t="s">
        <v>38</v>
      </c>
      <c r="E1411" t="s">
        <v>352</v>
      </c>
      <c r="F1411" t="s">
        <v>170</v>
      </c>
      <c r="G1411">
        <v>372</v>
      </c>
      <c r="H1411">
        <v>2432.5</v>
      </c>
      <c r="I1411">
        <v>15456</v>
      </c>
      <c r="J1411">
        <v>11313</v>
      </c>
      <c r="K1411">
        <v>162400</v>
      </c>
      <c r="L1411">
        <v>30392</v>
      </c>
      <c r="M1411">
        <v>0</v>
      </c>
      <c r="N1411">
        <v>20000</v>
      </c>
      <c r="O1411">
        <v>5000</v>
      </c>
      <c r="P1411">
        <v>217792</v>
      </c>
      <c r="Q1411" s="75">
        <v>45708.740740740737</v>
      </c>
      <c r="R1411">
        <v>1</v>
      </c>
      <c r="S1411">
        <v>0</v>
      </c>
      <c r="T1411">
        <v>2</v>
      </c>
      <c r="V1411" s="75">
        <v>45821.787344135802</v>
      </c>
      <c r="W1411" s="75">
        <v>45821.787344135802</v>
      </c>
    </row>
    <row r="1412" spans="1:23" x14ac:dyDescent="0.35">
      <c r="A1412">
        <v>2024</v>
      </c>
      <c r="B1412" t="s">
        <v>2995</v>
      </c>
      <c r="C1412" t="s">
        <v>2996</v>
      </c>
      <c r="D1412" t="s">
        <v>39</v>
      </c>
      <c r="E1412" t="s">
        <v>173</v>
      </c>
      <c r="F1412" t="s">
        <v>173</v>
      </c>
      <c r="G1412">
        <v>290</v>
      </c>
      <c r="H1412">
        <v>1936</v>
      </c>
      <c r="I1412">
        <v>27867</v>
      </c>
      <c r="J1412">
        <v>12827</v>
      </c>
      <c r="K1412">
        <v>611150</v>
      </c>
      <c r="L1412">
        <v>181253</v>
      </c>
      <c r="M1412">
        <v>0</v>
      </c>
      <c r="N1412">
        <v>3000</v>
      </c>
      <c r="O1412">
        <v>49400</v>
      </c>
      <c r="P1412">
        <v>844803</v>
      </c>
      <c r="Q1412" s="75">
        <v>45736.673935185187</v>
      </c>
      <c r="R1412">
        <v>1</v>
      </c>
      <c r="S1412">
        <v>1</v>
      </c>
      <c r="T1412">
        <v>3</v>
      </c>
      <c r="V1412" s="75">
        <v>45821.787344135802</v>
      </c>
      <c r="W1412" s="75">
        <v>45821.787344135802</v>
      </c>
    </row>
    <row r="1413" spans="1:23" x14ac:dyDescent="0.35">
      <c r="A1413">
        <v>2024</v>
      </c>
      <c r="B1413" t="s">
        <v>2997</v>
      </c>
      <c r="C1413" t="s">
        <v>2998</v>
      </c>
      <c r="D1413" t="s">
        <v>38</v>
      </c>
      <c r="E1413" t="s">
        <v>182</v>
      </c>
      <c r="F1413" t="s">
        <v>170</v>
      </c>
      <c r="G1413">
        <v>26</v>
      </c>
      <c r="H1413">
        <v>140</v>
      </c>
      <c r="I1413">
        <v>1367</v>
      </c>
      <c r="J1413">
        <v>1103</v>
      </c>
      <c r="K1413">
        <v>25700</v>
      </c>
      <c r="L1413">
        <v>0</v>
      </c>
      <c r="M1413">
        <v>0</v>
      </c>
      <c r="N1413">
        <v>15000</v>
      </c>
      <c r="O1413">
        <v>25700</v>
      </c>
      <c r="P1413">
        <v>66400</v>
      </c>
      <c r="Q1413" s="75">
        <v>45716.716643518521</v>
      </c>
      <c r="R1413">
        <v>1</v>
      </c>
      <c r="S1413">
        <v>0</v>
      </c>
      <c r="T1413">
        <v>2</v>
      </c>
      <c r="V1413" s="75">
        <v>45821.787344135802</v>
      </c>
      <c r="W1413" s="75">
        <v>45821.787344135802</v>
      </c>
    </row>
    <row r="1414" spans="1:23" x14ac:dyDescent="0.35">
      <c r="A1414">
        <v>2024</v>
      </c>
      <c r="B1414" t="s">
        <v>2999</v>
      </c>
      <c r="C1414" t="s">
        <v>3000</v>
      </c>
      <c r="D1414" t="s">
        <v>38</v>
      </c>
      <c r="E1414" t="s">
        <v>236</v>
      </c>
      <c r="F1414" t="s">
        <v>170</v>
      </c>
      <c r="G1414">
        <v>51</v>
      </c>
      <c r="H1414">
        <v>661.5</v>
      </c>
      <c r="I1414">
        <v>1783</v>
      </c>
      <c r="J1414">
        <v>1030</v>
      </c>
      <c r="K1414">
        <v>684830</v>
      </c>
      <c r="L1414">
        <v>327361.31</v>
      </c>
      <c r="M1414">
        <v>0</v>
      </c>
      <c r="N1414">
        <v>12500</v>
      </c>
      <c r="O1414">
        <v>4000</v>
      </c>
      <c r="P1414">
        <v>1028691.31</v>
      </c>
      <c r="Q1414" s="75">
        <v>45728.529687499999</v>
      </c>
      <c r="R1414">
        <v>1</v>
      </c>
      <c r="S1414">
        <v>1</v>
      </c>
      <c r="T1414">
        <v>2</v>
      </c>
      <c r="V1414" s="75">
        <v>45821.787344135802</v>
      </c>
      <c r="W1414" s="75">
        <v>45821.787344135802</v>
      </c>
    </row>
    <row r="1415" spans="1:23" x14ac:dyDescent="0.35">
      <c r="A1415">
        <v>2024</v>
      </c>
      <c r="B1415" t="s">
        <v>3001</v>
      </c>
      <c r="C1415" t="s">
        <v>3002</v>
      </c>
      <c r="D1415" t="s">
        <v>40</v>
      </c>
      <c r="E1415" t="s">
        <v>173</v>
      </c>
      <c r="F1415" t="s">
        <v>173</v>
      </c>
      <c r="G1415">
        <v>33</v>
      </c>
      <c r="H1415">
        <v>17.5</v>
      </c>
      <c r="I1415">
        <v>283</v>
      </c>
      <c r="J1415">
        <v>0</v>
      </c>
      <c r="K1415">
        <v>1082600</v>
      </c>
      <c r="L1415">
        <v>1121932</v>
      </c>
      <c r="M1415">
        <v>0</v>
      </c>
      <c r="N1415">
        <v>40000</v>
      </c>
      <c r="O1415">
        <v>61417</v>
      </c>
      <c r="P1415">
        <v>2305949</v>
      </c>
      <c r="Q1415" s="75">
        <v>45737.69809027778</v>
      </c>
      <c r="R1415">
        <v>1</v>
      </c>
      <c r="S1415">
        <v>0</v>
      </c>
      <c r="T1415">
        <v>4</v>
      </c>
      <c r="V1415" s="75">
        <v>45821.787344135802</v>
      </c>
      <c r="W1415" s="75">
        <v>45821.787344135802</v>
      </c>
    </row>
    <row r="1416" spans="1:23" x14ac:dyDescent="0.35">
      <c r="A1416">
        <v>2024</v>
      </c>
      <c r="B1416" t="s">
        <v>3003</v>
      </c>
      <c r="C1416" t="s">
        <v>3004</v>
      </c>
      <c r="D1416" t="s">
        <v>39</v>
      </c>
      <c r="E1416" t="s">
        <v>173</v>
      </c>
      <c r="F1416" t="s">
        <v>173</v>
      </c>
      <c r="G1416">
        <v>255</v>
      </c>
      <c r="H1416">
        <v>4163.5</v>
      </c>
      <c r="I1416">
        <v>59330</v>
      </c>
      <c r="J1416">
        <v>142808</v>
      </c>
      <c r="K1416">
        <v>1049000</v>
      </c>
      <c r="L1416">
        <v>202756</v>
      </c>
      <c r="M1416">
        <v>0</v>
      </c>
      <c r="N1416">
        <v>1000</v>
      </c>
      <c r="O1416">
        <v>547050</v>
      </c>
      <c r="P1416">
        <v>1799806</v>
      </c>
      <c r="Q1416" s="75">
        <v>45748.122349537036</v>
      </c>
      <c r="R1416">
        <v>1</v>
      </c>
      <c r="S1416">
        <v>1</v>
      </c>
      <c r="T1416">
        <v>3</v>
      </c>
      <c r="V1416" s="75">
        <v>45821.787344135802</v>
      </c>
      <c r="W1416" s="75">
        <v>45821.787344135802</v>
      </c>
    </row>
    <row r="1417" spans="1:23" x14ac:dyDescent="0.35">
      <c r="A1417">
        <v>2024</v>
      </c>
      <c r="B1417" t="s">
        <v>3005</v>
      </c>
      <c r="C1417" t="s">
        <v>3006</v>
      </c>
      <c r="D1417" t="s">
        <v>40</v>
      </c>
      <c r="E1417" t="s">
        <v>173</v>
      </c>
      <c r="F1417" t="s">
        <v>173</v>
      </c>
      <c r="G1417">
        <v>5</v>
      </c>
      <c r="H1417">
        <v>44</v>
      </c>
      <c r="I1417">
        <v>761</v>
      </c>
      <c r="J1417">
        <v>1062</v>
      </c>
      <c r="K1417">
        <v>16500</v>
      </c>
      <c r="L1417">
        <v>79373</v>
      </c>
      <c r="M1417">
        <v>0</v>
      </c>
      <c r="N1417">
        <v>35558</v>
      </c>
      <c r="O1417">
        <v>136500</v>
      </c>
      <c r="P1417">
        <v>267931</v>
      </c>
      <c r="Q1417" s="75">
        <v>45715.670173611114</v>
      </c>
      <c r="R1417">
        <v>1</v>
      </c>
      <c r="S1417">
        <v>0</v>
      </c>
      <c r="T1417">
        <v>4</v>
      </c>
      <c r="V1417" s="75">
        <v>45821.787344135802</v>
      </c>
      <c r="W1417" s="75">
        <v>45821.787344135802</v>
      </c>
    </row>
    <row r="1418" spans="1:23" x14ac:dyDescent="0.35">
      <c r="A1418">
        <v>2024</v>
      </c>
      <c r="B1418" t="s">
        <v>3007</v>
      </c>
      <c r="C1418" t="s">
        <v>3008</v>
      </c>
      <c r="D1418" t="s">
        <v>38</v>
      </c>
      <c r="E1418" t="s">
        <v>261</v>
      </c>
      <c r="F1418" t="s">
        <v>170</v>
      </c>
      <c r="G1418">
        <v>18</v>
      </c>
      <c r="H1418">
        <v>438.5</v>
      </c>
      <c r="I1418">
        <v>3741</v>
      </c>
      <c r="J1418">
        <v>2213</v>
      </c>
      <c r="K1418">
        <v>15700</v>
      </c>
      <c r="L1418">
        <v>12653.86</v>
      </c>
      <c r="M1418">
        <v>0</v>
      </c>
      <c r="N1418">
        <v>15000</v>
      </c>
      <c r="O1418">
        <v>15700</v>
      </c>
      <c r="P1418">
        <v>59053.86</v>
      </c>
      <c r="Q1418" s="75">
        <v>45714.600439814814</v>
      </c>
      <c r="R1418">
        <v>1</v>
      </c>
      <c r="S1418">
        <v>1</v>
      </c>
      <c r="T1418">
        <v>2</v>
      </c>
      <c r="V1418" s="75">
        <v>45821.787344135802</v>
      </c>
      <c r="W1418" s="75">
        <v>45821.787344135802</v>
      </c>
    </row>
    <row r="1419" spans="1:23" x14ac:dyDescent="0.35">
      <c r="A1419">
        <v>2024</v>
      </c>
      <c r="B1419" t="s">
        <v>3009</v>
      </c>
      <c r="C1419" t="s">
        <v>3010</v>
      </c>
      <c r="D1419" t="s">
        <v>40</v>
      </c>
      <c r="E1419" t="s">
        <v>173</v>
      </c>
      <c r="F1419" t="s">
        <v>173</v>
      </c>
      <c r="G1419">
        <v>165</v>
      </c>
      <c r="H1419">
        <v>979</v>
      </c>
      <c r="I1419">
        <v>31048</v>
      </c>
      <c r="J1419">
        <v>6392</v>
      </c>
      <c r="K1419">
        <v>7463140</v>
      </c>
      <c r="L1419">
        <v>2487548</v>
      </c>
      <c r="M1419">
        <v>0</v>
      </c>
      <c r="N1419">
        <v>3000</v>
      </c>
      <c r="O1419">
        <v>220000</v>
      </c>
      <c r="P1419">
        <v>10173688</v>
      </c>
      <c r="Q1419" s="75">
        <v>45745.740601851852</v>
      </c>
      <c r="R1419">
        <v>1</v>
      </c>
      <c r="S1419">
        <v>1</v>
      </c>
      <c r="T1419">
        <v>4</v>
      </c>
      <c r="V1419" s="75">
        <v>45821.787344135802</v>
      </c>
      <c r="W1419" s="75">
        <v>45821.787344135802</v>
      </c>
    </row>
    <row r="1420" spans="1:23" x14ac:dyDescent="0.35">
      <c r="A1420">
        <v>2024</v>
      </c>
      <c r="B1420" t="s">
        <v>3011</v>
      </c>
      <c r="C1420" t="s">
        <v>3012</v>
      </c>
      <c r="D1420" t="s">
        <v>40</v>
      </c>
      <c r="E1420" t="s">
        <v>173</v>
      </c>
      <c r="F1420" t="s">
        <v>173</v>
      </c>
      <c r="G1420">
        <v>166</v>
      </c>
      <c r="H1420">
        <v>551.5</v>
      </c>
      <c r="I1420">
        <v>5359</v>
      </c>
      <c r="J1420">
        <v>3188</v>
      </c>
      <c r="K1420">
        <v>3212500</v>
      </c>
      <c r="L1420">
        <v>5700245</v>
      </c>
      <c r="M1420">
        <v>0</v>
      </c>
      <c r="N1420">
        <v>53600</v>
      </c>
      <c r="O1420">
        <v>831275</v>
      </c>
      <c r="P1420">
        <v>9797620</v>
      </c>
      <c r="Q1420" s="75">
        <v>45744.984583333331</v>
      </c>
      <c r="R1420">
        <v>1</v>
      </c>
      <c r="S1420">
        <v>1</v>
      </c>
      <c r="T1420">
        <v>4</v>
      </c>
      <c r="V1420" s="75">
        <v>45821.787344135802</v>
      </c>
      <c r="W1420" s="75">
        <v>45821.787344135802</v>
      </c>
    </row>
    <row r="1421" spans="1:23" x14ac:dyDescent="0.35">
      <c r="A1421">
        <v>2024</v>
      </c>
      <c r="B1421" t="s">
        <v>3013</v>
      </c>
      <c r="C1421" t="s">
        <v>3014</v>
      </c>
      <c r="D1421" t="s">
        <v>40</v>
      </c>
      <c r="E1421" t="s">
        <v>173</v>
      </c>
      <c r="F1421" t="s">
        <v>173</v>
      </c>
      <c r="G1421">
        <v>12</v>
      </c>
      <c r="H1421">
        <v>219.5</v>
      </c>
      <c r="I1421">
        <v>667</v>
      </c>
      <c r="J1421">
        <v>951</v>
      </c>
      <c r="K1421">
        <v>68485</v>
      </c>
      <c r="L1421">
        <v>939274</v>
      </c>
      <c r="M1421">
        <v>0</v>
      </c>
      <c r="N1421">
        <v>75000</v>
      </c>
      <c r="O1421">
        <v>75000</v>
      </c>
      <c r="P1421">
        <v>1157759</v>
      </c>
      <c r="Q1421" s="75">
        <v>45714.723136574074</v>
      </c>
      <c r="R1421">
        <v>1</v>
      </c>
      <c r="S1421">
        <v>0</v>
      </c>
      <c r="T1421">
        <v>4</v>
      </c>
      <c r="V1421" s="75">
        <v>45821.787344135802</v>
      </c>
      <c r="W1421" s="75">
        <v>45821.787344135802</v>
      </c>
    </row>
    <row r="1422" spans="1:23" x14ac:dyDescent="0.35">
      <c r="A1422">
        <v>2024</v>
      </c>
      <c r="B1422" t="s">
        <v>3015</v>
      </c>
      <c r="C1422" t="s">
        <v>3016</v>
      </c>
      <c r="D1422" t="s">
        <v>39</v>
      </c>
      <c r="E1422" t="s">
        <v>173</v>
      </c>
      <c r="F1422" t="s">
        <v>173</v>
      </c>
      <c r="G1422">
        <v>125</v>
      </c>
      <c r="H1422">
        <v>2767.5</v>
      </c>
      <c r="I1422">
        <v>64106</v>
      </c>
      <c r="J1422">
        <v>33522</v>
      </c>
      <c r="K1422">
        <v>43500</v>
      </c>
      <c r="L1422">
        <v>1227805</v>
      </c>
      <c r="M1422">
        <v>0</v>
      </c>
      <c r="N1422">
        <v>25337</v>
      </c>
      <c r="O1422">
        <v>51000</v>
      </c>
      <c r="P1422">
        <v>1347642</v>
      </c>
      <c r="Q1422" s="75">
        <v>45727.665532407409</v>
      </c>
      <c r="R1422">
        <v>1</v>
      </c>
      <c r="S1422">
        <v>0</v>
      </c>
      <c r="T1422">
        <v>3</v>
      </c>
      <c r="V1422" s="75">
        <v>45821.787344135802</v>
      </c>
      <c r="W1422" s="75">
        <v>45821.787344135802</v>
      </c>
    </row>
    <row r="1423" spans="1:23" x14ac:dyDescent="0.35">
      <c r="A1423">
        <v>2024</v>
      </c>
      <c r="B1423" t="s">
        <v>3017</v>
      </c>
      <c r="C1423" t="s">
        <v>3018</v>
      </c>
      <c r="D1423" t="s">
        <v>40</v>
      </c>
      <c r="E1423" t="s">
        <v>173</v>
      </c>
      <c r="F1423" t="s">
        <v>173</v>
      </c>
      <c r="G1423">
        <v>27</v>
      </c>
      <c r="H1423">
        <v>89.5</v>
      </c>
      <c r="I1423">
        <v>299</v>
      </c>
      <c r="J1423">
        <v>1434</v>
      </c>
      <c r="K1423">
        <v>282078</v>
      </c>
      <c r="L1423">
        <v>1176382</v>
      </c>
      <c r="M1423">
        <v>0</v>
      </c>
      <c r="N1423">
        <v>87870</v>
      </c>
      <c r="O1423">
        <v>14000</v>
      </c>
      <c r="P1423">
        <v>1560330</v>
      </c>
      <c r="Q1423" s="75">
        <v>45736.6565162037</v>
      </c>
      <c r="R1423">
        <v>1</v>
      </c>
      <c r="S1423">
        <v>1</v>
      </c>
      <c r="T1423">
        <v>4</v>
      </c>
      <c r="V1423" s="75">
        <v>45821.787344135802</v>
      </c>
      <c r="W1423" s="75">
        <v>45821.787344135802</v>
      </c>
    </row>
    <row r="1424" spans="1:23" x14ac:dyDescent="0.35">
      <c r="A1424">
        <v>2024</v>
      </c>
      <c r="B1424" t="s">
        <v>3019</v>
      </c>
      <c r="C1424" t="s">
        <v>3020</v>
      </c>
      <c r="D1424" t="s">
        <v>38</v>
      </c>
      <c r="E1424" t="s">
        <v>173</v>
      </c>
      <c r="F1424" t="s">
        <v>173</v>
      </c>
      <c r="G1424">
        <v>221</v>
      </c>
      <c r="H1424">
        <v>2091</v>
      </c>
      <c r="I1424">
        <v>12568</v>
      </c>
      <c r="J1424">
        <v>10202</v>
      </c>
      <c r="K1424">
        <v>446525</v>
      </c>
      <c r="L1424">
        <v>303965</v>
      </c>
      <c r="M1424">
        <v>0</v>
      </c>
      <c r="N1424">
        <v>105638</v>
      </c>
      <c r="O1424">
        <v>23500</v>
      </c>
      <c r="P1424">
        <v>879628</v>
      </c>
      <c r="Q1424" s="75">
        <v>45747.70952546296</v>
      </c>
      <c r="R1424">
        <v>1</v>
      </c>
      <c r="S1424">
        <v>1</v>
      </c>
      <c r="T1424">
        <v>2</v>
      </c>
      <c r="V1424" s="75">
        <v>45821.787344135802</v>
      </c>
      <c r="W1424" s="75">
        <v>45821.787344135802</v>
      </c>
    </row>
    <row r="1425" spans="1:23" x14ac:dyDescent="0.35">
      <c r="A1425">
        <v>2024</v>
      </c>
      <c r="B1425" t="s">
        <v>3021</v>
      </c>
      <c r="C1425" t="s">
        <v>3022</v>
      </c>
      <c r="D1425" t="s">
        <v>38</v>
      </c>
      <c r="E1425" t="s">
        <v>173</v>
      </c>
      <c r="F1425" t="s">
        <v>173</v>
      </c>
      <c r="G1425">
        <v>152</v>
      </c>
      <c r="H1425">
        <v>2026</v>
      </c>
      <c r="I1425">
        <v>15655</v>
      </c>
      <c r="J1425">
        <v>16367</v>
      </c>
      <c r="K1425">
        <v>269500</v>
      </c>
      <c r="L1425">
        <v>199457</v>
      </c>
      <c r="M1425">
        <v>0</v>
      </c>
      <c r="N1425">
        <v>16100</v>
      </c>
      <c r="O1425">
        <v>36000</v>
      </c>
      <c r="P1425">
        <v>521057</v>
      </c>
      <c r="Q1425" s="75">
        <v>45741.71738425926</v>
      </c>
      <c r="R1425">
        <v>1</v>
      </c>
      <c r="S1425">
        <v>1</v>
      </c>
      <c r="T1425">
        <v>2</v>
      </c>
      <c r="V1425" s="75">
        <v>45821.787344135802</v>
      </c>
      <c r="W1425" s="75">
        <v>45821.787344135802</v>
      </c>
    </row>
    <row r="1426" spans="1:23" x14ac:dyDescent="0.35">
      <c r="A1426">
        <v>2024</v>
      </c>
      <c r="B1426" t="s">
        <v>3023</v>
      </c>
      <c r="C1426" t="s">
        <v>3024</v>
      </c>
      <c r="D1426" t="s">
        <v>38</v>
      </c>
      <c r="E1426" t="s">
        <v>309</v>
      </c>
      <c r="F1426" t="s">
        <v>170</v>
      </c>
      <c r="G1426">
        <v>121</v>
      </c>
      <c r="H1426">
        <v>1009.5</v>
      </c>
      <c r="I1426">
        <v>8801</v>
      </c>
      <c r="J1426">
        <v>7457</v>
      </c>
      <c r="K1426">
        <v>75500</v>
      </c>
      <c r="L1426">
        <v>54410</v>
      </c>
      <c r="M1426">
        <v>0</v>
      </c>
      <c r="N1426">
        <v>5500</v>
      </c>
      <c r="O1426">
        <v>5500</v>
      </c>
      <c r="P1426">
        <v>140910</v>
      </c>
      <c r="Q1426" s="75">
        <v>45747.811562499999</v>
      </c>
      <c r="R1426">
        <v>1</v>
      </c>
      <c r="S1426">
        <v>1</v>
      </c>
      <c r="T1426">
        <v>2</v>
      </c>
      <c r="V1426" s="75">
        <v>45821.787344135802</v>
      </c>
      <c r="W1426" s="75">
        <v>45821.787344135802</v>
      </c>
    </row>
    <row r="1427" spans="1:23" x14ac:dyDescent="0.35">
      <c r="A1427">
        <v>2024</v>
      </c>
      <c r="B1427" t="s">
        <v>3025</v>
      </c>
      <c r="C1427" t="s">
        <v>3026</v>
      </c>
      <c r="D1427" t="s">
        <v>40</v>
      </c>
      <c r="E1427" t="s">
        <v>173</v>
      </c>
      <c r="F1427" t="s">
        <v>173</v>
      </c>
      <c r="G1427">
        <v>122</v>
      </c>
      <c r="H1427">
        <v>316.25</v>
      </c>
      <c r="I1427">
        <v>12260</v>
      </c>
      <c r="J1427">
        <v>280</v>
      </c>
      <c r="K1427">
        <v>1400350</v>
      </c>
      <c r="L1427">
        <v>5057782</v>
      </c>
      <c r="M1427">
        <v>0</v>
      </c>
      <c r="N1427">
        <v>67500</v>
      </c>
      <c r="O1427">
        <v>25000</v>
      </c>
      <c r="P1427">
        <v>6550632</v>
      </c>
      <c r="Q1427" s="75">
        <v>45735.831423611111</v>
      </c>
      <c r="R1427">
        <v>1</v>
      </c>
      <c r="S1427">
        <v>1</v>
      </c>
      <c r="T1427">
        <v>4</v>
      </c>
      <c r="V1427" s="75">
        <v>45821.787344135802</v>
      </c>
      <c r="W1427" s="75">
        <v>45821.787344135802</v>
      </c>
    </row>
    <row r="1428" spans="1:23" x14ac:dyDescent="0.35">
      <c r="A1428">
        <v>2024</v>
      </c>
      <c r="B1428" t="s">
        <v>3027</v>
      </c>
      <c r="C1428" t="s">
        <v>3028</v>
      </c>
      <c r="D1428" t="s">
        <v>38</v>
      </c>
      <c r="E1428" t="s">
        <v>209</v>
      </c>
      <c r="F1428" t="s">
        <v>170</v>
      </c>
      <c r="G1428">
        <v>3</v>
      </c>
      <c r="H1428">
        <v>18</v>
      </c>
      <c r="I1428">
        <v>163</v>
      </c>
      <c r="J1428">
        <v>26</v>
      </c>
      <c r="K1428">
        <v>77000</v>
      </c>
      <c r="L1428">
        <v>9600</v>
      </c>
      <c r="M1428">
        <v>0</v>
      </c>
      <c r="N1428">
        <v>115000</v>
      </c>
      <c r="O1428">
        <v>192000</v>
      </c>
      <c r="P1428">
        <v>393600</v>
      </c>
      <c r="Q1428" s="75">
        <v>45700.936481481483</v>
      </c>
      <c r="R1428">
        <v>1</v>
      </c>
      <c r="S1428">
        <v>0</v>
      </c>
      <c r="T1428">
        <v>2</v>
      </c>
      <c r="V1428" s="75">
        <v>45821.787344135802</v>
      </c>
      <c r="W1428" s="75">
        <v>45821.787344135802</v>
      </c>
    </row>
    <row r="1429" spans="1:23" x14ac:dyDescent="0.35">
      <c r="A1429">
        <v>2024</v>
      </c>
      <c r="B1429" t="s">
        <v>3029</v>
      </c>
      <c r="C1429" t="s">
        <v>3030</v>
      </c>
      <c r="D1429" t="s">
        <v>38</v>
      </c>
      <c r="E1429" t="s">
        <v>173</v>
      </c>
      <c r="F1429" t="s">
        <v>173</v>
      </c>
      <c r="G1429">
        <v>367</v>
      </c>
      <c r="H1429">
        <v>3137.5</v>
      </c>
      <c r="I1429">
        <v>64253</v>
      </c>
      <c r="J1429">
        <v>61160</v>
      </c>
      <c r="K1429">
        <v>1097583.3999999999</v>
      </c>
      <c r="L1429">
        <v>378725.83</v>
      </c>
      <c r="M1429">
        <v>0</v>
      </c>
      <c r="N1429">
        <v>89076.75</v>
      </c>
      <c r="O1429">
        <v>175125</v>
      </c>
      <c r="P1429">
        <v>1740510.98</v>
      </c>
      <c r="Q1429" s="75">
        <v>45734.429930555554</v>
      </c>
      <c r="R1429">
        <v>1</v>
      </c>
      <c r="S1429">
        <v>1</v>
      </c>
      <c r="T1429">
        <v>2</v>
      </c>
      <c r="V1429" s="75">
        <v>45821.787344135802</v>
      </c>
      <c r="W1429" s="75">
        <v>45821.787344135802</v>
      </c>
    </row>
    <row r="1430" spans="1:23" x14ac:dyDescent="0.35">
      <c r="A1430">
        <v>2024</v>
      </c>
      <c r="B1430" t="s">
        <v>3031</v>
      </c>
      <c r="C1430" t="s">
        <v>3032</v>
      </c>
      <c r="D1430" t="s">
        <v>40</v>
      </c>
      <c r="E1430" t="s">
        <v>173</v>
      </c>
      <c r="F1430" t="s">
        <v>173</v>
      </c>
      <c r="G1430">
        <v>7</v>
      </c>
      <c r="H1430">
        <v>103.75</v>
      </c>
      <c r="I1430">
        <v>865</v>
      </c>
      <c r="J1430">
        <v>5372</v>
      </c>
      <c r="K1430">
        <v>646811</v>
      </c>
      <c r="L1430">
        <v>3214614</v>
      </c>
      <c r="M1430">
        <v>0</v>
      </c>
      <c r="N1430">
        <v>343783</v>
      </c>
      <c r="O1430">
        <v>31704.400000000001</v>
      </c>
      <c r="P1430">
        <v>4236912.4000000004</v>
      </c>
      <c r="Q1430" s="75">
        <v>45747.646284722221</v>
      </c>
      <c r="R1430">
        <v>1</v>
      </c>
      <c r="S1430">
        <v>0</v>
      </c>
      <c r="T1430">
        <v>4</v>
      </c>
      <c r="V1430" s="75">
        <v>45821.787344135802</v>
      </c>
      <c r="W1430" s="75">
        <v>45821.787344135802</v>
      </c>
    </row>
    <row r="1431" spans="1:23" x14ac:dyDescent="0.35">
      <c r="A1431">
        <v>2024</v>
      </c>
      <c r="B1431" t="s">
        <v>3033</v>
      </c>
      <c r="C1431" t="s">
        <v>3034</v>
      </c>
      <c r="D1431" t="s">
        <v>39</v>
      </c>
      <c r="E1431" t="s">
        <v>173</v>
      </c>
      <c r="F1431" t="s">
        <v>173</v>
      </c>
      <c r="G1431">
        <v>328</v>
      </c>
      <c r="H1431">
        <v>8880</v>
      </c>
      <c r="I1431">
        <v>38012</v>
      </c>
      <c r="J1431">
        <v>16362</v>
      </c>
      <c r="K1431">
        <v>1236205</v>
      </c>
      <c r="L1431">
        <v>12992284</v>
      </c>
      <c r="M1431">
        <v>0</v>
      </c>
      <c r="N1431">
        <v>219456</v>
      </c>
      <c r="O1431">
        <v>375875</v>
      </c>
      <c r="P1431">
        <v>14823820</v>
      </c>
      <c r="Q1431" s="75">
        <v>45741.917060185187</v>
      </c>
      <c r="R1431">
        <v>1</v>
      </c>
      <c r="S1431">
        <v>1</v>
      </c>
      <c r="T1431">
        <v>3</v>
      </c>
      <c r="V1431" s="75">
        <v>45821.787344135802</v>
      </c>
      <c r="W1431" s="75">
        <v>45821.787344135802</v>
      </c>
    </row>
    <row r="1432" spans="1:23" x14ac:dyDescent="0.35">
      <c r="A1432">
        <v>2024</v>
      </c>
      <c r="B1432" t="s">
        <v>3035</v>
      </c>
      <c r="C1432" t="s">
        <v>3036</v>
      </c>
      <c r="D1432" t="s">
        <v>39</v>
      </c>
      <c r="E1432" t="s">
        <v>173</v>
      </c>
      <c r="F1432" t="s">
        <v>173</v>
      </c>
      <c r="G1432">
        <v>113</v>
      </c>
      <c r="H1432">
        <v>2287.5</v>
      </c>
      <c r="I1432">
        <v>13554</v>
      </c>
      <c r="J1432">
        <v>9204</v>
      </c>
      <c r="K1432">
        <v>273500</v>
      </c>
      <c r="L1432">
        <v>1041482</v>
      </c>
      <c r="M1432">
        <v>0</v>
      </c>
      <c r="N1432">
        <v>30000</v>
      </c>
      <c r="O1432">
        <v>66000</v>
      </c>
      <c r="P1432">
        <v>1410982</v>
      </c>
      <c r="Q1432" s="75">
        <v>45747.797326388885</v>
      </c>
      <c r="R1432">
        <v>1</v>
      </c>
      <c r="S1432">
        <v>1</v>
      </c>
      <c r="T1432">
        <v>3</v>
      </c>
      <c r="V1432" s="75">
        <v>45821.787344135802</v>
      </c>
      <c r="W1432" s="75">
        <v>45821.787344135802</v>
      </c>
    </row>
    <row r="1433" spans="1:23" x14ac:dyDescent="0.35">
      <c r="A1433">
        <v>2024</v>
      </c>
      <c r="B1433" t="s">
        <v>3037</v>
      </c>
      <c r="C1433" t="s">
        <v>3038</v>
      </c>
      <c r="D1433" t="s">
        <v>38</v>
      </c>
      <c r="E1433" t="s">
        <v>121</v>
      </c>
      <c r="F1433" t="s">
        <v>126</v>
      </c>
      <c r="G1433">
        <v>445</v>
      </c>
      <c r="H1433">
        <v>3232.75</v>
      </c>
      <c r="I1433">
        <v>17038</v>
      </c>
      <c r="J1433">
        <v>12901</v>
      </c>
      <c r="K1433">
        <v>191212.2</v>
      </c>
      <c r="L1433">
        <v>1157195.8</v>
      </c>
      <c r="M1433">
        <v>0</v>
      </c>
      <c r="N1433">
        <v>8600</v>
      </c>
      <c r="O1433">
        <v>94500</v>
      </c>
      <c r="P1433">
        <v>1451508</v>
      </c>
      <c r="Q1433" s="75">
        <v>45723.635625000003</v>
      </c>
      <c r="R1433">
        <v>1</v>
      </c>
      <c r="S1433">
        <v>1</v>
      </c>
      <c r="T1433">
        <v>6</v>
      </c>
      <c r="U1433">
        <v>6</v>
      </c>
      <c r="V1433" s="75">
        <v>45821.787344135802</v>
      </c>
      <c r="W1433" s="75">
        <v>45821.787344135802</v>
      </c>
    </row>
    <row r="1434" spans="1:23" x14ac:dyDescent="0.35">
      <c r="A1434">
        <v>2024</v>
      </c>
      <c r="B1434" t="s">
        <v>3039</v>
      </c>
      <c r="C1434" t="s">
        <v>3040</v>
      </c>
      <c r="D1434" t="s">
        <v>38</v>
      </c>
      <c r="E1434" t="s">
        <v>518</v>
      </c>
      <c r="F1434" t="s">
        <v>170</v>
      </c>
      <c r="G1434">
        <v>49</v>
      </c>
      <c r="H1434">
        <v>217.25</v>
      </c>
      <c r="I1434">
        <v>6602</v>
      </c>
      <c r="J1434">
        <v>2811</v>
      </c>
      <c r="K1434">
        <v>239978.02</v>
      </c>
      <c r="L1434">
        <v>138231.25</v>
      </c>
      <c r="M1434">
        <v>0</v>
      </c>
      <c r="N1434">
        <v>1000</v>
      </c>
      <c r="O1434">
        <v>120550</v>
      </c>
      <c r="P1434">
        <v>499759.27</v>
      </c>
      <c r="Q1434" s="75">
        <v>45733.850324074076</v>
      </c>
      <c r="R1434">
        <v>1</v>
      </c>
      <c r="S1434">
        <v>1</v>
      </c>
      <c r="T1434">
        <v>6</v>
      </c>
      <c r="V1434" s="75">
        <v>45821.787344135802</v>
      </c>
      <c r="W1434" s="75">
        <v>45821.787344135802</v>
      </c>
    </row>
    <row r="1435" spans="1:23" x14ac:dyDescent="0.35">
      <c r="A1435">
        <v>2024</v>
      </c>
      <c r="B1435" t="s">
        <v>3041</v>
      </c>
      <c r="C1435" t="s">
        <v>3042</v>
      </c>
      <c r="D1435" t="s">
        <v>40</v>
      </c>
      <c r="E1435" t="s">
        <v>173</v>
      </c>
      <c r="F1435" t="s">
        <v>173</v>
      </c>
      <c r="G1435">
        <v>346</v>
      </c>
      <c r="H1435">
        <v>823.25</v>
      </c>
      <c r="I1435">
        <v>13158</v>
      </c>
      <c r="J1435">
        <v>2505</v>
      </c>
      <c r="K1435">
        <v>372079</v>
      </c>
      <c r="L1435">
        <v>1381875</v>
      </c>
      <c r="M1435">
        <v>0</v>
      </c>
      <c r="N1435">
        <v>165892</v>
      </c>
      <c r="O1435">
        <v>60000</v>
      </c>
      <c r="P1435">
        <v>1979846</v>
      </c>
      <c r="Q1435" s="75">
        <v>45729.670381944445</v>
      </c>
      <c r="R1435">
        <v>1</v>
      </c>
      <c r="S1435">
        <v>1</v>
      </c>
      <c r="T1435">
        <v>4</v>
      </c>
      <c r="V1435" s="75">
        <v>45821.787344135802</v>
      </c>
      <c r="W1435" s="75">
        <v>45821.787344135802</v>
      </c>
    </row>
    <row r="1436" spans="1:23" x14ac:dyDescent="0.35">
      <c r="A1436">
        <v>2024</v>
      </c>
      <c r="B1436" t="s">
        <v>3043</v>
      </c>
      <c r="C1436" t="s">
        <v>3044</v>
      </c>
      <c r="D1436" t="s">
        <v>38</v>
      </c>
      <c r="E1436" t="s">
        <v>245</v>
      </c>
      <c r="F1436" t="s">
        <v>170</v>
      </c>
      <c r="G1436">
        <v>42</v>
      </c>
      <c r="H1436">
        <v>845</v>
      </c>
      <c r="I1436">
        <v>7233</v>
      </c>
      <c r="J1436">
        <v>523</v>
      </c>
      <c r="K1436">
        <v>30000</v>
      </c>
      <c r="L1436">
        <v>1204</v>
      </c>
      <c r="M1436">
        <v>0</v>
      </c>
      <c r="N1436">
        <v>10000</v>
      </c>
      <c r="O1436">
        <v>14000</v>
      </c>
      <c r="P1436">
        <v>55204</v>
      </c>
      <c r="Q1436" s="75">
        <v>45736.665000000001</v>
      </c>
      <c r="R1436">
        <v>1</v>
      </c>
      <c r="S1436">
        <v>1</v>
      </c>
      <c r="T1436">
        <v>2</v>
      </c>
      <c r="V1436" s="75">
        <v>45821.787344135802</v>
      </c>
      <c r="W1436" s="75">
        <v>45821.787344135802</v>
      </c>
    </row>
    <row r="1437" spans="1:23" x14ac:dyDescent="0.35">
      <c r="A1437">
        <v>2024</v>
      </c>
      <c r="B1437" t="s">
        <v>3045</v>
      </c>
      <c r="C1437" t="s">
        <v>3046</v>
      </c>
      <c r="D1437" t="s">
        <v>37</v>
      </c>
      <c r="E1437" t="s">
        <v>173</v>
      </c>
      <c r="F1437" t="s">
        <v>173</v>
      </c>
      <c r="G1437">
        <v>33</v>
      </c>
      <c r="H1437">
        <v>15.5</v>
      </c>
      <c r="I1437">
        <v>111</v>
      </c>
      <c r="J1437">
        <v>4657</v>
      </c>
      <c r="K1437">
        <v>0</v>
      </c>
      <c r="L1437">
        <v>0</v>
      </c>
      <c r="M1437">
        <v>0</v>
      </c>
      <c r="N1437">
        <v>135000</v>
      </c>
      <c r="O1437">
        <v>751050.01</v>
      </c>
      <c r="P1437">
        <v>886050.01</v>
      </c>
      <c r="Q1437" s="75">
        <v>45686.200173611112</v>
      </c>
      <c r="R1437">
        <v>1</v>
      </c>
      <c r="S1437">
        <v>0</v>
      </c>
      <c r="T1437">
        <v>1</v>
      </c>
      <c r="V1437" s="75">
        <v>45821.787344135802</v>
      </c>
      <c r="W1437" s="75">
        <v>45821.787344135802</v>
      </c>
    </row>
    <row r="1438" spans="1:23" x14ac:dyDescent="0.35">
      <c r="A1438">
        <v>2024</v>
      </c>
      <c r="B1438" t="s">
        <v>3047</v>
      </c>
      <c r="C1438" t="s">
        <v>3048</v>
      </c>
      <c r="D1438" t="s">
        <v>42</v>
      </c>
      <c r="E1438" t="s">
        <v>121</v>
      </c>
      <c r="F1438" t="s">
        <v>126</v>
      </c>
      <c r="G1438">
        <v>34</v>
      </c>
      <c r="H1438">
        <v>91.25</v>
      </c>
      <c r="I1438">
        <v>347</v>
      </c>
      <c r="J1438">
        <v>2618</v>
      </c>
      <c r="K1438">
        <v>0</v>
      </c>
      <c r="L1438">
        <v>70625</v>
      </c>
      <c r="M1438">
        <v>0</v>
      </c>
      <c r="N1438">
        <v>180000</v>
      </c>
      <c r="O1438">
        <v>10000</v>
      </c>
      <c r="P1438">
        <v>260625</v>
      </c>
      <c r="Q1438" s="75">
        <v>45701.820428240739</v>
      </c>
      <c r="R1438">
        <v>1</v>
      </c>
      <c r="S1438">
        <v>1</v>
      </c>
      <c r="T1438">
        <v>6</v>
      </c>
      <c r="U1438">
        <v>6</v>
      </c>
      <c r="V1438" s="75">
        <v>45821.787344135802</v>
      </c>
      <c r="W1438" s="75">
        <v>45821.787344135802</v>
      </c>
    </row>
    <row r="1439" spans="1:23" x14ac:dyDescent="0.35">
      <c r="A1439">
        <v>2024</v>
      </c>
      <c r="B1439" t="s">
        <v>3049</v>
      </c>
      <c r="C1439" t="s">
        <v>3050</v>
      </c>
      <c r="D1439" t="s">
        <v>40</v>
      </c>
      <c r="E1439" t="s">
        <v>173</v>
      </c>
      <c r="F1439" t="s">
        <v>173</v>
      </c>
      <c r="G1439">
        <v>173</v>
      </c>
      <c r="H1439">
        <v>1055.5</v>
      </c>
      <c r="I1439">
        <v>17449</v>
      </c>
      <c r="J1439">
        <v>1774</v>
      </c>
      <c r="K1439">
        <v>282000</v>
      </c>
      <c r="L1439">
        <v>4752601</v>
      </c>
      <c r="M1439">
        <v>0</v>
      </c>
      <c r="N1439">
        <v>100000</v>
      </c>
      <c r="O1439">
        <v>191000</v>
      </c>
      <c r="P1439">
        <v>5325601</v>
      </c>
      <c r="Q1439" s="75">
        <v>45748.123391203706</v>
      </c>
      <c r="R1439">
        <v>1</v>
      </c>
      <c r="S1439">
        <v>1</v>
      </c>
      <c r="T1439">
        <v>4</v>
      </c>
      <c r="V1439" s="75">
        <v>45821.787344135802</v>
      </c>
      <c r="W1439" s="75">
        <v>45821.787344135802</v>
      </c>
    </row>
    <row r="1440" spans="1:23" x14ac:dyDescent="0.35">
      <c r="A1440">
        <v>2024</v>
      </c>
      <c r="B1440" t="s">
        <v>3051</v>
      </c>
      <c r="C1440" t="s">
        <v>3052</v>
      </c>
      <c r="D1440" t="s">
        <v>40</v>
      </c>
      <c r="E1440" t="s">
        <v>173</v>
      </c>
      <c r="F1440" t="s">
        <v>173</v>
      </c>
      <c r="G1440">
        <v>117</v>
      </c>
      <c r="H1440">
        <v>956.75</v>
      </c>
      <c r="I1440">
        <v>4627</v>
      </c>
      <c r="J1440">
        <v>3281</v>
      </c>
      <c r="K1440">
        <v>4067875</v>
      </c>
      <c r="L1440">
        <v>6092185</v>
      </c>
      <c r="M1440">
        <v>0</v>
      </c>
      <c r="N1440">
        <v>430608</v>
      </c>
      <c r="O1440">
        <v>203000</v>
      </c>
      <c r="P1440">
        <v>10793668</v>
      </c>
      <c r="Q1440" s="75">
        <v>45714.779652777775</v>
      </c>
      <c r="R1440">
        <v>1</v>
      </c>
      <c r="S1440">
        <v>0</v>
      </c>
      <c r="T1440">
        <v>4</v>
      </c>
      <c r="V1440" s="75">
        <v>45821.787344135802</v>
      </c>
      <c r="W1440" s="75">
        <v>45821.787344135802</v>
      </c>
    </row>
    <row r="1441" spans="1:23" x14ac:dyDescent="0.35">
      <c r="A1441">
        <v>2024</v>
      </c>
      <c r="B1441" t="s">
        <v>3053</v>
      </c>
      <c r="C1441" t="s">
        <v>3054</v>
      </c>
      <c r="D1441" t="s">
        <v>38</v>
      </c>
      <c r="E1441" t="s">
        <v>296</v>
      </c>
      <c r="F1441" t="s">
        <v>170</v>
      </c>
      <c r="G1441">
        <v>25</v>
      </c>
      <c r="H1441">
        <v>212.75</v>
      </c>
      <c r="I1441">
        <v>1812</v>
      </c>
      <c r="J1441">
        <v>2091</v>
      </c>
      <c r="K1441">
        <v>2500</v>
      </c>
      <c r="L1441">
        <v>0</v>
      </c>
      <c r="M1441">
        <v>0</v>
      </c>
      <c r="N1441">
        <v>1800</v>
      </c>
      <c r="O1441">
        <v>25000</v>
      </c>
      <c r="P1441">
        <v>29300</v>
      </c>
      <c r="Q1441" s="75">
        <v>45730.831805555557</v>
      </c>
      <c r="R1441">
        <v>1</v>
      </c>
      <c r="S1441">
        <v>1</v>
      </c>
      <c r="T1441">
        <v>2</v>
      </c>
      <c r="V1441" s="75">
        <v>45821.787344135802</v>
      </c>
      <c r="W1441" s="75">
        <v>45821.787344135802</v>
      </c>
    </row>
    <row r="1442" spans="1:23" x14ac:dyDescent="0.35">
      <c r="A1442">
        <v>2024</v>
      </c>
      <c r="B1442" t="s">
        <v>3055</v>
      </c>
      <c r="C1442" t="s">
        <v>3056</v>
      </c>
      <c r="D1442" t="s">
        <v>38</v>
      </c>
      <c r="E1442" t="s">
        <v>173</v>
      </c>
      <c r="F1442" t="s">
        <v>173</v>
      </c>
      <c r="G1442">
        <v>325</v>
      </c>
      <c r="H1442">
        <v>5660.5</v>
      </c>
      <c r="I1442">
        <v>31368</v>
      </c>
      <c r="J1442">
        <v>26655</v>
      </c>
      <c r="K1442">
        <v>384350</v>
      </c>
      <c r="L1442">
        <v>792133.03</v>
      </c>
      <c r="M1442">
        <v>0</v>
      </c>
      <c r="N1442">
        <v>2000</v>
      </c>
      <c r="O1442">
        <v>293787.69</v>
      </c>
      <c r="P1442">
        <v>1472270.72</v>
      </c>
      <c r="Q1442" s="75">
        <v>45744.874861111108</v>
      </c>
      <c r="R1442">
        <v>1</v>
      </c>
      <c r="S1442">
        <v>1</v>
      </c>
      <c r="T1442">
        <v>2</v>
      </c>
      <c r="V1442" s="75">
        <v>45821.787344135802</v>
      </c>
      <c r="W1442" s="75">
        <v>45821.787344135802</v>
      </c>
    </row>
    <row r="1443" spans="1:23" x14ac:dyDescent="0.35">
      <c r="A1443">
        <v>2024</v>
      </c>
      <c r="B1443" t="s">
        <v>3057</v>
      </c>
      <c r="C1443" t="s">
        <v>3058</v>
      </c>
      <c r="D1443" t="s">
        <v>40</v>
      </c>
      <c r="E1443" t="s">
        <v>173</v>
      </c>
      <c r="F1443" t="s">
        <v>173</v>
      </c>
      <c r="G1443">
        <v>3</v>
      </c>
      <c r="H1443">
        <v>2.25</v>
      </c>
      <c r="I1443">
        <v>152</v>
      </c>
      <c r="J1443">
        <v>164</v>
      </c>
      <c r="K1443">
        <v>0</v>
      </c>
      <c r="L1443">
        <v>0</v>
      </c>
      <c r="M1443">
        <v>0</v>
      </c>
      <c r="N1443">
        <v>163562.34</v>
      </c>
      <c r="O1443">
        <v>100000</v>
      </c>
      <c r="P1443">
        <v>263562.34000000003</v>
      </c>
      <c r="Q1443" s="75">
        <v>45701.776666666665</v>
      </c>
      <c r="R1443">
        <v>1</v>
      </c>
      <c r="S1443">
        <v>0</v>
      </c>
      <c r="T1443">
        <v>4</v>
      </c>
      <c r="V1443" s="75">
        <v>45821.787344135802</v>
      </c>
      <c r="W1443" s="75">
        <v>45821.787344135802</v>
      </c>
    </row>
    <row r="1444" spans="1:23" x14ac:dyDescent="0.35">
      <c r="A1444">
        <v>2024</v>
      </c>
      <c r="B1444" t="s">
        <v>3059</v>
      </c>
      <c r="C1444" t="s">
        <v>3060</v>
      </c>
      <c r="D1444" t="s">
        <v>43</v>
      </c>
      <c r="E1444" t="s">
        <v>173</v>
      </c>
      <c r="F1444" t="s">
        <v>173</v>
      </c>
      <c r="G1444">
        <v>23</v>
      </c>
      <c r="H1444">
        <v>183</v>
      </c>
      <c r="I1444">
        <v>320</v>
      </c>
      <c r="J1444">
        <v>1619</v>
      </c>
      <c r="K1444">
        <v>554495</v>
      </c>
      <c r="L1444">
        <v>1177561</v>
      </c>
      <c r="M1444">
        <v>0</v>
      </c>
      <c r="N1444">
        <v>12000</v>
      </c>
      <c r="O1444">
        <v>322570</v>
      </c>
      <c r="P1444">
        <v>2066626</v>
      </c>
      <c r="Q1444" s="75">
        <v>45729.82068287037</v>
      </c>
      <c r="R1444">
        <v>1</v>
      </c>
      <c r="S1444">
        <v>0</v>
      </c>
      <c r="T1444">
        <v>6</v>
      </c>
      <c r="V1444" s="75">
        <v>45821.787344135802</v>
      </c>
      <c r="W1444" s="75">
        <v>45821.787344135802</v>
      </c>
    </row>
    <row r="1445" spans="1:23" x14ac:dyDescent="0.35">
      <c r="A1445">
        <v>2024</v>
      </c>
      <c r="B1445" t="s">
        <v>3061</v>
      </c>
      <c r="C1445" t="s">
        <v>3062</v>
      </c>
      <c r="D1445" t="s">
        <v>38</v>
      </c>
      <c r="E1445" t="s">
        <v>538</v>
      </c>
      <c r="F1445" t="s">
        <v>170</v>
      </c>
      <c r="G1445">
        <v>126</v>
      </c>
      <c r="H1445">
        <v>1136</v>
      </c>
      <c r="I1445">
        <v>10566</v>
      </c>
      <c r="J1445">
        <v>4506</v>
      </c>
      <c r="K1445">
        <v>62750</v>
      </c>
      <c r="L1445">
        <v>209945.7</v>
      </c>
      <c r="M1445">
        <v>0</v>
      </c>
      <c r="N1445">
        <v>35000</v>
      </c>
      <c r="O1445">
        <v>60348</v>
      </c>
      <c r="P1445">
        <v>368043.7</v>
      </c>
      <c r="Q1445" s="75">
        <v>45734.843113425923</v>
      </c>
      <c r="R1445">
        <v>1</v>
      </c>
      <c r="S1445">
        <v>1</v>
      </c>
      <c r="T1445">
        <v>2</v>
      </c>
      <c r="V1445" s="75">
        <v>45821.787344135802</v>
      </c>
      <c r="W1445" s="75">
        <v>45821.787344135802</v>
      </c>
    </row>
    <row r="1446" spans="1:23" x14ac:dyDescent="0.35">
      <c r="A1446">
        <v>2024</v>
      </c>
      <c r="B1446" t="s">
        <v>3063</v>
      </c>
      <c r="C1446" t="s">
        <v>3064</v>
      </c>
      <c r="D1446" t="s">
        <v>40</v>
      </c>
      <c r="E1446" t="s">
        <v>173</v>
      </c>
      <c r="F1446" t="s">
        <v>173</v>
      </c>
      <c r="G1446">
        <v>156</v>
      </c>
      <c r="H1446">
        <v>480.25</v>
      </c>
      <c r="I1446">
        <v>1162</v>
      </c>
      <c r="J1446">
        <v>1139</v>
      </c>
      <c r="K1446">
        <v>70402</v>
      </c>
      <c r="L1446">
        <v>459220</v>
      </c>
      <c r="M1446">
        <v>0</v>
      </c>
      <c r="N1446">
        <v>60750</v>
      </c>
      <c r="O1446">
        <v>57250</v>
      </c>
      <c r="P1446">
        <v>647622</v>
      </c>
      <c r="Q1446" s="75">
        <v>45727.543587962966</v>
      </c>
      <c r="R1446">
        <v>1</v>
      </c>
      <c r="S1446">
        <v>1</v>
      </c>
      <c r="T1446">
        <v>4</v>
      </c>
      <c r="V1446" s="75">
        <v>45821.787344135802</v>
      </c>
      <c r="W1446" s="75">
        <v>45821.787344135802</v>
      </c>
    </row>
    <row r="1447" spans="1:23" x14ac:dyDescent="0.35">
      <c r="A1447">
        <v>2024</v>
      </c>
      <c r="B1447" t="s">
        <v>3065</v>
      </c>
      <c r="C1447" t="s">
        <v>3066</v>
      </c>
      <c r="D1447" t="s">
        <v>38</v>
      </c>
      <c r="E1447" t="s">
        <v>173</v>
      </c>
      <c r="F1447" t="s">
        <v>173</v>
      </c>
      <c r="G1447">
        <v>227</v>
      </c>
      <c r="H1447">
        <v>1547.5</v>
      </c>
      <c r="I1447">
        <v>20929</v>
      </c>
      <c r="J1447">
        <v>6218</v>
      </c>
      <c r="K1447">
        <v>1143700</v>
      </c>
      <c r="L1447">
        <v>598020.96</v>
      </c>
      <c r="M1447">
        <v>0</v>
      </c>
      <c r="N1447">
        <v>25000</v>
      </c>
      <c r="O1447">
        <v>133500</v>
      </c>
      <c r="P1447">
        <v>1900220.96</v>
      </c>
      <c r="Q1447" s="75">
        <v>45742.834050925929</v>
      </c>
      <c r="R1447">
        <v>1</v>
      </c>
      <c r="S1447">
        <v>1</v>
      </c>
      <c r="T1447">
        <v>2</v>
      </c>
      <c r="V1447" s="75">
        <v>45821.787344135802</v>
      </c>
      <c r="W1447" s="75">
        <v>45821.787344135802</v>
      </c>
    </row>
    <row r="1448" spans="1:23" x14ac:dyDescent="0.35">
      <c r="A1448">
        <v>2024</v>
      </c>
      <c r="B1448" t="s">
        <v>3067</v>
      </c>
      <c r="C1448" t="s">
        <v>3068</v>
      </c>
      <c r="D1448" t="s">
        <v>38</v>
      </c>
      <c r="E1448" t="s">
        <v>245</v>
      </c>
      <c r="F1448" t="s">
        <v>170</v>
      </c>
      <c r="G1448">
        <v>6</v>
      </c>
      <c r="H1448">
        <v>66</v>
      </c>
      <c r="I1448">
        <v>317</v>
      </c>
      <c r="J1448">
        <v>153</v>
      </c>
      <c r="K1448">
        <v>0</v>
      </c>
      <c r="L1448">
        <v>5500</v>
      </c>
      <c r="M1448">
        <v>0</v>
      </c>
      <c r="N1448">
        <v>1500</v>
      </c>
      <c r="O1448">
        <v>1500</v>
      </c>
      <c r="P1448">
        <v>8500</v>
      </c>
      <c r="Q1448" s="75">
        <v>45737.811192129629</v>
      </c>
      <c r="R1448">
        <v>1</v>
      </c>
      <c r="S1448">
        <v>0</v>
      </c>
      <c r="T1448">
        <v>2</v>
      </c>
      <c r="V1448" s="75">
        <v>45821.787344135802</v>
      </c>
      <c r="W1448" s="75">
        <v>45821.787344135802</v>
      </c>
    </row>
    <row r="1449" spans="1:23" x14ac:dyDescent="0.35">
      <c r="A1449">
        <v>2024</v>
      </c>
      <c r="B1449" t="s">
        <v>3069</v>
      </c>
      <c r="C1449" t="s">
        <v>3070</v>
      </c>
      <c r="D1449" t="s">
        <v>42</v>
      </c>
      <c r="E1449" t="s">
        <v>173</v>
      </c>
      <c r="F1449" t="s">
        <v>173</v>
      </c>
      <c r="G1449">
        <v>19</v>
      </c>
      <c r="H1449">
        <v>90.5</v>
      </c>
      <c r="I1449">
        <v>722</v>
      </c>
      <c r="J1449">
        <v>684</v>
      </c>
      <c r="K1449">
        <v>63695.519999999997</v>
      </c>
      <c r="L1449">
        <v>3045.58</v>
      </c>
      <c r="M1449">
        <v>0</v>
      </c>
      <c r="N1449">
        <v>1</v>
      </c>
      <c r="O1449">
        <v>60633.43</v>
      </c>
      <c r="P1449">
        <v>127375.53</v>
      </c>
      <c r="Q1449" s="75">
        <v>45747.714780092596</v>
      </c>
      <c r="R1449">
        <v>1</v>
      </c>
      <c r="S1449">
        <v>1</v>
      </c>
      <c r="T1449">
        <v>6</v>
      </c>
      <c r="V1449" s="75">
        <v>45821.787344135802</v>
      </c>
      <c r="W1449" s="75">
        <v>45821.787344135802</v>
      </c>
    </row>
    <row r="1450" spans="1:23" x14ac:dyDescent="0.35">
      <c r="A1450">
        <v>2024</v>
      </c>
      <c r="B1450" t="s">
        <v>3071</v>
      </c>
      <c r="C1450" t="s">
        <v>3072</v>
      </c>
      <c r="D1450" t="s">
        <v>40</v>
      </c>
      <c r="E1450" t="s">
        <v>173</v>
      </c>
      <c r="F1450" t="s">
        <v>173</v>
      </c>
      <c r="G1450">
        <v>134</v>
      </c>
      <c r="H1450">
        <v>274.75</v>
      </c>
      <c r="I1450">
        <v>47155</v>
      </c>
      <c r="J1450">
        <v>2702</v>
      </c>
      <c r="K1450">
        <v>10845356</v>
      </c>
      <c r="L1450">
        <v>19186061</v>
      </c>
      <c r="M1450">
        <v>0</v>
      </c>
      <c r="N1450">
        <v>100000</v>
      </c>
      <c r="O1450">
        <v>1744500</v>
      </c>
      <c r="P1450">
        <v>31875917</v>
      </c>
      <c r="Q1450" s="75">
        <v>45747.703576388885</v>
      </c>
      <c r="R1450">
        <v>1</v>
      </c>
      <c r="S1450">
        <v>0</v>
      </c>
      <c r="T1450">
        <v>4</v>
      </c>
      <c r="V1450" s="75">
        <v>45821.787344135802</v>
      </c>
      <c r="W1450" s="75">
        <v>45821.787344135802</v>
      </c>
    </row>
    <row r="1451" spans="1:23" x14ac:dyDescent="0.35">
      <c r="A1451">
        <v>2024</v>
      </c>
      <c r="B1451" t="s">
        <v>3073</v>
      </c>
      <c r="C1451" t="s">
        <v>3074</v>
      </c>
      <c r="D1451" t="s">
        <v>39</v>
      </c>
      <c r="E1451" t="s">
        <v>173</v>
      </c>
      <c r="F1451" t="s">
        <v>173</v>
      </c>
      <c r="G1451">
        <v>546</v>
      </c>
      <c r="H1451">
        <v>2589.25</v>
      </c>
      <c r="I1451">
        <v>39402</v>
      </c>
      <c r="J1451">
        <v>12042</v>
      </c>
      <c r="K1451">
        <v>711775</v>
      </c>
      <c r="L1451">
        <v>440160</v>
      </c>
      <c r="M1451">
        <v>0</v>
      </c>
      <c r="N1451">
        <v>6000</v>
      </c>
      <c r="O1451">
        <v>106499</v>
      </c>
      <c r="P1451">
        <v>1264434</v>
      </c>
      <c r="Q1451" s="75">
        <v>45747.648136574076</v>
      </c>
      <c r="R1451">
        <v>1</v>
      </c>
      <c r="S1451">
        <v>1</v>
      </c>
      <c r="T1451">
        <v>3</v>
      </c>
      <c r="V1451" s="75">
        <v>45821.787344135802</v>
      </c>
      <c r="W1451" s="75">
        <v>45821.787344135802</v>
      </c>
    </row>
    <row r="1452" spans="1:23" x14ac:dyDescent="0.35">
      <c r="A1452">
        <v>2024</v>
      </c>
      <c r="B1452" t="s">
        <v>3075</v>
      </c>
      <c r="C1452" t="s">
        <v>3076</v>
      </c>
      <c r="D1452" t="s">
        <v>40</v>
      </c>
      <c r="E1452" t="s">
        <v>173</v>
      </c>
      <c r="F1452" t="s">
        <v>173</v>
      </c>
      <c r="G1452">
        <v>20</v>
      </c>
      <c r="H1452">
        <v>277.75</v>
      </c>
      <c r="I1452">
        <v>2021</v>
      </c>
      <c r="J1452">
        <v>232</v>
      </c>
      <c r="K1452">
        <v>840900</v>
      </c>
      <c r="L1452">
        <v>1495908</v>
      </c>
      <c r="M1452">
        <v>0</v>
      </c>
      <c r="N1452">
        <v>79000</v>
      </c>
      <c r="O1452">
        <v>388599</v>
      </c>
      <c r="P1452">
        <v>2804407</v>
      </c>
      <c r="Q1452" s="75">
        <v>45740.672812500001</v>
      </c>
      <c r="R1452">
        <v>1</v>
      </c>
      <c r="S1452">
        <v>0</v>
      </c>
      <c r="T1452">
        <v>4</v>
      </c>
      <c r="V1452" s="75">
        <v>45821.787344135802</v>
      </c>
      <c r="W1452" s="75">
        <v>45821.787344135802</v>
      </c>
    </row>
    <row r="1453" spans="1:23" x14ac:dyDescent="0.35">
      <c r="A1453">
        <v>2024</v>
      </c>
      <c r="B1453" t="s">
        <v>3077</v>
      </c>
      <c r="C1453" t="s">
        <v>3078</v>
      </c>
      <c r="D1453" t="s">
        <v>40</v>
      </c>
      <c r="E1453" t="s">
        <v>173</v>
      </c>
      <c r="F1453" t="s">
        <v>173</v>
      </c>
      <c r="G1453">
        <v>35</v>
      </c>
      <c r="H1453">
        <v>109.25</v>
      </c>
      <c r="I1453">
        <v>728</v>
      </c>
      <c r="J1453">
        <v>79</v>
      </c>
      <c r="K1453">
        <v>216450</v>
      </c>
      <c r="L1453">
        <v>317490</v>
      </c>
      <c r="M1453">
        <v>0</v>
      </c>
      <c r="N1453">
        <v>16200</v>
      </c>
      <c r="O1453">
        <v>50000</v>
      </c>
      <c r="P1453">
        <v>600140</v>
      </c>
      <c r="Q1453" s="75">
        <v>45699.756643518522</v>
      </c>
      <c r="R1453">
        <v>1</v>
      </c>
      <c r="S1453">
        <v>1</v>
      </c>
      <c r="T1453">
        <v>4</v>
      </c>
      <c r="V1453" s="75">
        <v>45821.787344135802</v>
      </c>
      <c r="W1453" s="75">
        <v>45821.787344135802</v>
      </c>
    </row>
    <row r="1454" spans="1:23" x14ac:dyDescent="0.35">
      <c r="A1454">
        <v>2024</v>
      </c>
      <c r="B1454" t="s">
        <v>3079</v>
      </c>
      <c r="C1454" t="s">
        <v>3080</v>
      </c>
      <c r="D1454" t="s">
        <v>40</v>
      </c>
      <c r="E1454" t="s">
        <v>173</v>
      </c>
      <c r="F1454" t="s">
        <v>173</v>
      </c>
      <c r="G1454">
        <v>220</v>
      </c>
      <c r="H1454">
        <v>472.25</v>
      </c>
      <c r="I1454">
        <v>2682</v>
      </c>
      <c r="J1454">
        <v>95</v>
      </c>
      <c r="K1454">
        <v>1794050</v>
      </c>
      <c r="L1454">
        <v>1442176</v>
      </c>
      <c r="M1454">
        <v>0</v>
      </c>
      <c r="N1454">
        <v>24868</v>
      </c>
      <c r="O1454">
        <v>2098525</v>
      </c>
      <c r="P1454">
        <v>5359619</v>
      </c>
      <c r="Q1454" s="75">
        <v>45744.559537037036</v>
      </c>
      <c r="R1454">
        <v>1</v>
      </c>
      <c r="S1454">
        <v>0</v>
      </c>
      <c r="T1454">
        <v>4</v>
      </c>
      <c r="V1454" s="75">
        <v>45821.787344135802</v>
      </c>
      <c r="W1454" s="75">
        <v>45821.787344135802</v>
      </c>
    </row>
    <row r="1455" spans="1:23" x14ac:dyDescent="0.35">
      <c r="A1455">
        <v>2024</v>
      </c>
      <c r="B1455" t="s">
        <v>3081</v>
      </c>
      <c r="C1455" t="s">
        <v>3082</v>
      </c>
      <c r="D1455" t="s">
        <v>38</v>
      </c>
      <c r="E1455" t="s">
        <v>182</v>
      </c>
      <c r="F1455" t="s">
        <v>170</v>
      </c>
      <c r="G1455">
        <v>5</v>
      </c>
      <c r="H1455">
        <v>62</v>
      </c>
      <c r="I1455">
        <v>395</v>
      </c>
      <c r="J1455">
        <v>698</v>
      </c>
      <c r="K1455">
        <v>0</v>
      </c>
      <c r="L1455">
        <v>0</v>
      </c>
      <c r="M1455">
        <v>0</v>
      </c>
      <c r="N1455">
        <v>15700</v>
      </c>
      <c r="O1455">
        <v>0</v>
      </c>
      <c r="P1455">
        <v>15700</v>
      </c>
      <c r="Q1455" s="75">
        <v>45755.556759259256</v>
      </c>
      <c r="R1455">
        <v>0</v>
      </c>
      <c r="S1455">
        <v>0</v>
      </c>
      <c r="T1455">
        <v>2</v>
      </c>
      <c r="V1455" s="75">
        <v>45821.787344135802</v>
      </c>
      <c r="W1455" s="75">
        <v>45821.787344135802</v>
      </c>
    </row>
    <row r="1456" spans="1:23" x14ac:dyDescent="0.35">
      <c r="A1456">
        <v>2024</v>
      </c>
      <c r="B1456" t="s">
        <v>3083</v>
      </c>
      <c r="C1456" t="s">
        <v>3084</v>
      </c>
      <c r="D1456" t="s">
        <v>38</v>
      </c>
      <c r="E1456" t="s">
        <v>367</v>
      </c>
      <c r="F1456" t="s">
        <v>170</v>
      </c>
      <c r="G1456">
        <v>56</v>
      </c>
      <c r="H1456">
        <v>562.5</v>
      </c>
      <c r="I1456">
        <v>2061</v>
      </c>
      <c r="J1456">
        <v>1844</v>
      </c>
      <c r="K1456">
        <v>0</v>
      </c>
      <c r="L1456">
        <v>0</v>
      </c>
      <c r="M1456">
        <v>0</v>
      </c>
      <c r="N1456">
        <v>9138.34</v>
      </c>
      <c r="O1456">
        <v>0</v>
      </c>
      <c r="P1456">
        <v>9138.34</v>
      </c>
      <c r="Q1456" s="75">
        <v>45742.813761574071</v>
      </c>
      <c r="R1456">
        <v>0</v>
      </c>
      <c r="S1456">
        <v>0</v>
      </c>
      <c r="T1456">
        <v>2</v>
      </c>
      <c r="V1456" s="75">
        <v>45821.787344135802</v>
      </c>
      <c r="W1456" s="75">
        <v>45821.787344135802</v>
      </c>
    </row>
    <row r="1457" spans="1:23" x14ac:dyDescent="0.35">
      <c r="A1457">
        <v>2024</v>
      </c>
      <c r="B1457" t="s">
        <v>3085</v>
      </c>
      <c r="C1457" t="s">
        <v>3086</v>
      </c>
      <c r="D1457" t="s">
        <v>38</v>
      </c>
      <c r="E1457" t="s">
        <v>173</v>
      </c>
      <c r="F1457" t="s">
        <v>173</v>
      </c>
      <c r="G1457">
        <v>16</v>
      </c>
      <c r="H1457">
        <v>255</v>
      </c>
      <c r="I1457">
        <v>5119</v>
      </c>
      <c r="J1457">
        <v>2174</v>
      </c>
      <c r="K1457">
        <v>0</v>
      </c>
      <c r="L1457">
        <v>0</v>
      </c>
      <c r="M1457">
        <v>0</v>
      </c>
      <c r="N1457">
        <v>6990</v>
      </c>
      <c r="O1457">
        <v>0</v>
      </c>
      <c r="P1457">
        <v>6990</v>
      </c>
      <c r="Q1457" s="75">
        <v>45742.836423611108</v>
      </c>
      <c r="R1457">
        <v>0</v>
      </c>
      <c r="S1457">
        <v>1</v>
      </c>
      <c r="T1457">
        <v>2</v>
      </c>
      <c r="V1457" s="75">
        <v>45821.787344135802</v>
      </c>
      <c r="W1457" s="75">
        <v>45821.787344135802</v>
      </c>
    </row>
    <row r="1458" spans="1:23" x14ac:dyDescent="0.35">
      <c r="A1458">
        <v>2024</v>
      </c>
      <c r="B1458" t="s">
        <v>3087</v>
      </c>
      <c r="C1458" t="s">
        <v>3088</v>
      </c>
      <c r="D1458" t="s">
        <v>40</v>
      </c>
      <c r="E1458" t="s">
        <v>173</v>
      </c>
      <c r="F1458" t="s">
        <v>173</v>
      </c>
      <c r="G1458">
        <v>353</v>
      </c>
      <c r="H1458">
        <v>362.25</v>
      </c>
      <c r="I1458">
        <v>4339</v>
      </c>
      <c r="J1458">
        <v>70</v>
      </c>
      <c r="K1458">
        <v>138559</v>
      </c>
      <c r="L1458">
        <v>384460</v>
      </c>
      <c r="M1458">
        <v>0</v>
      </c>
      <c r="N1458">
        <v>23238</v>
      </c>
      <c r="O1458">
        <v>0</v>
      </c>
      <c r="P1458">
        <v>546257</v>
      </c>
      <c r="Q1458" s="75">
        <v>45727.761099537034</v>
      </c>
      <c r="R1458">
        <v>1</v>
      </c>
      <c r="S1458">
        <v>1</v>
      </c>
      <c r="T1458">
        <v>4</v>
      </c>
      <c r="V1458" s="75">
        <v>45821.787344135802</v>
      </c>
      <c r="W1458" s="75">
        <v>45821.787344135802</v>
      </c>
    </row>
    <row r="1459" spans="1:23" x14ac:dyDescent="0.35">
      <c r="A1459">
        <v>2024</v>
      </c>
      <c r="B1459" t="s">
        <v>3089</v>
      </c>
      <c r="C1459" t="s">
        <v>3090</v>
      </c>
      <c r="D1459" t="s">
        <v>40</v>
      </c>
      <c r="E1459" t="s">
        <v>209</v>
      </c>
      <c r="F1459" t="s">
        <v>170</v>
      </c>
      <c r="G1459">
        <v>10</v>
      </c>
      <c r="H1459">
        <v>19.5</v>
      </c>
      <c r="I1459">
        <v>143</v>
      </c>
      <c r="J1459">
        <v>9</v>
      </c>
      <c r="K1459">
        <v>3575.94</v>
      </c>
      <c r="L1459">
        <v>11475</v>
      </c>
      <c r="M1459">
        <v>0</v>
      </c>
      <c r="N1459">
        <v>96.94</v>
      </c>
      <c r="O1459">
        <v>0</v>
      </c>
      <c r="P1459">
        <v>15147.88</v>
      </c>
      <c r="Q1459" s="75">
        <v>45701.284351851849</v>
      </c>
      <c r="R1459">
        <v>0</v>
      </c>
      <c r="S1459">
        <v>0</v>
      </c>
      <c r="T1459">
        <v>4</v>
      </c>
      <c r="V1459" s="75">
        <v>45821.787344135802</v>
      </c>
      <c r="W1459" s="75">
        <v>45821.787344135802</v>
      </c>
    </row>
    <row r="1460" spans="1:23" x14ac:dyDescent="0.35">
      <c r="A1460">
        <v>2024</v>
      </c>
      <c r="B1460" t="s">
        <v>3091</v>
      </c>
      <c r="C1460" t="s">
        <v>3092</v>
      </c>
      <c r="D1460" t="s">
        <v>40</v>
      </c>
      <c r="E1460" t="s">
        <v>173</v>
      </c>
      <c r="F1460" t="s">
        <v>173</v>
      </c>
      <c r="G1460">
        <v>14</v>
      </c>
      <c r="H1460">
        <v>96.25</v>
      </c>
      <c r="I1460">
        <v>1124</v>
      </c>
      <c r="J1460">
        <v>0</v>
      </c>
      <c r="K1460">
        <v>225740</v>
      </c>
      <c r="L1460">
        <v>1105916.96</v>
      </c>
      <c r="M1460">
        <v>0</v>
      </c>
      <c r="N1460">
        <v>7500</v>
      </c>
      <c r="O1460">
        <v>0</v>
      </c>
      <c r="P1460">
        <v>1339156.96</v>
      </c>
      <c r="Q1460" s="75">
        <v>45684.624814814815</v>
      </c>
      <c r="R1460">
        <v>1</v>
      </c>
      <c r="S1460">
        <v>0</v>
      </c>
      <c r="T1460">
        <v>4</v>
      </c>
      <c r="V1460" s="75">
        <v>45821.787344135802</v>
      </c>
      <c r="W1460" s="75">
        <v>45821.787344135802</v>
      </c>
    </row>
    <row r="1461" spans="1:23" x14ac:dyDescent="0.35">
      <c r="A1461">
        <v>2024</v>
      </c>
      <c r="B1461" t="s">
        <v>3093</v>
      </c>
      <c r="C1461" t="s">
        <v>3094</v>
      </c>
      <c r="D1461" t="s">
        <v>38</v>
      </c>
      <c r="E1461" t="s">
        <v>121</v>
      </c>
      <c r="F1461" t="s">
        <v>126</v>
      </c>
      <c r="G1461">
        <v>105</v>
      </c>
      <c r="H1461">
        <v>938</v>
      </c>
      <c r="I1461">
        <v>2694</v>
      </c>
      <c r="J1461">
        <v>17243</v>
      </c>
      <c r="K1461">
        <v>0</v>
      </c>
      <c r="L1461">
        <v>84710</v>
      </c>
      <c r="M1461">
        <v>0</v>
      </c>
      <c r="N1461">
        <v>23000</v>
      </c>
      <c r="O1461">
        <v>0</v>
      </c>
      <c r="P1461">
        <v>107710</v>
      </c>
      <c r="Q1461" s="75">
        <v>45742.742939814816</v>
      </c>
      <c r="R1461">
        <v>0</v>
      </c>
      <c r="S1461">
        <v>1</v>
      </c>
      <c r="T1461">
        <v>2</v>
      </c>
      <c r="U1461">
        <v>2</v>
      </c>
      <c r="V1461" s="75">
        <v>45821.787344135802</v>
      </c>
      <c r="W1461" s="75">
        <v>45821.787344135802</v>
      </c>
    </row>
    <row r="1462" spans="1:23" x14ac:dyDescent="0.35">
      <c r="A1462">
        <v>2024</v>
      </c>
      <c r="B1462" t="s">
        <v>3095</v>
      </c>
      <c r="C1462" t="s">
        <v>3096</v>
      </c>
      <c r="D1462" t="s">
        <v>37</v>
      </c>
      <c r="E1462" t="s">
        <v>173</v>
      </c>
      <c r="F1462" t="s">
        <v>173</v>
      </c>
      <c r="G1462">
        <v>31</v>
      </c>
      <c r="H1462">
        <v>482.5</v>
      </c>
      <c r="I1462">
        <v>62</v>
      </c>
      <c r="J1462">
        <v>2015</v>
      </c>
      <c r="K1462">
        <v>0</v>
      </c>
      <c r="L1462">
        <v>262898.44</v>
      </c>
      <c r="M1462">
        <v>0</v>
      </c>
      <c r="N1462">
        <v>9443.5</v>
      </c>
      <c r="O1462">
        <v>0</v>
      </c>
      <c r="P1462">
        <v>272341.94</v>
      </c>
      <c r="Q1462" s="75">
        <v>45681.875717592593</v>
      </c>
      <c r="R1462">
        <v>0</v>
      </c>
      <c r="S1462">
        <v>1</v>
      </c>
      <c r="T1462">
        <v>6</v>
      </c>
      <c r="V1462" s="75">
        <v>45821.787344135802</v>
      </c>
      <c r="W1462" s="75">
        <v>45821.787344135802</v>
      </c>
    </row>
    <row r="1463" spans="1:23" x14ac:dyDescent="0.35">
      <c r="A1463">
        <v>2024</v>
      </c>
      <c r="B1463" t="s">
        <v>3097</v>
      </c>
      <c r="C1463" t="s">
        <v>3098</v>
      </c>
      <c r="D1463" t="s">
        <v>42</v>
      </c>
      <c r="E1463" t="s">
        <v>626</v>
      </c>
      <c r="F1463" t="s">
        <v>170</v>
      </c>
      <c r="G1463">
        <v>7</v>
      </c>
      <c r="H1463">
        <v>21</v>
      </c>
      <c r="I1463">
        <v>61</v>
      </c>
      <c r="J1463">
        <v>84</v>
      </c>
      <c r="K1463">
        <v>20432.5</v>
      </c>
      <c r="L1463">
        <v>1022.1</v>
      </c>
      <c r="M1463">
        <v>0</v>
      </c>
      <c r="N1463">
        <v>10000</v>
      </c>
      <c r="O1463">
        <v>0</v>
      </c>
      <c r="P1463">
        <v>31454.6</v>
      </c>
      <c r="Q1463" s="75">
        <v>45735.907048611109</v>
      </c>
      <c r="R1463">
        <v>0</v>
      </c>
      <c r="S1463">
        <v>1</v>
      </c>
      <c r="T1463">
        <v>6</v>
      </c>
      <c r="V1463" s="75">
        <v>45821.787344135802</v>
      </c>
      <c r="W1463" s="75">
        <v>45821.787344135802</v>
      </c>
    </row>
    <row r="1464" spans="1:23" x14ac:dyDescent="0.35">
      <c r="A1464">
        <v>2024</v>
      </c>
      <c r="B1464" t="s">
        <v>3099</v>
      </c>
      <c r="C1464" t="s">
        <v>3100</v>
      </c>
      <c r="D1464" t="s">
        <v>40</v>
      </c>
      <c r="E1464" t="s">
        <v>173</v>
      </c>
      <c r="F1464" t="s">
        <v>173</v>
      </c>
      <c r="G1464">
        <v>11</v>
      </c>
      <c r="H1464">
        <v>56.75</v>
      </c>
      <c r="I1464">
        <v>452</v>
      </c>
      <c r="J1464">
        <v>155</v>
      </c>
      <c r="K1464">
        <v>0</v>
      </c>
      <c r="L1464">
        <v>0</v>
      </c>
      <c r="M1464">
        <v>0</v>
      </c>
      <c r="N1464">
        <v>8750</v>
      </c>
      <c r="O1464">
        <v>0</v>
      </c>
      <c r="P1464">
        <v>8750</v>
      </c>
      <c r="Q1464" s="75">
        <v>45753.03534722222</v>
      </c>
      <c r="R1464">
        <v>0</v>
      </c>
      <c r="S1464">
        <v>1</v>
      </c>
      <c r="T1464">
        <v>4</v>
      </c>
      <c r="V1464" s="75">
        <v>45821.787344135802</v>
      </c>
      <c r="W1464" s="75">
        <v>45821.787344135802</v>
      </c>
    </row>
    <row r="1465" spans="1:23" x14ac:dyDescent="0.35">
      <c r="A1465">
        <v>2024</v>
      </c>
      <c r="B1465" t="s">
        <v>3101</v>
      </c>
      <c r="C1465" t="s">
        <v>3102</v>
      </c>
      <c r="D1465" t="s">
        <v>38</v>
      </c>
      <c r="E1465" t="s">
        <v>309</v>
      </c>
      <c r="F1465" t="s">
        <v>170</v>
      </c>
      <c r="G1465">
        <v>62</v>
      </c>
      <c r="H1465">
        <v>342</v>
      </c>
      <c r="I1465">
        <v>421</v>
      </c>
      <c r="J1465">
        <v>104</v>
      </c>
      <c r="K1465">
        <v>0</v>
      </c>
      <c r="L1465">
        <v>750</v>
      </c>
      <c r="M1465">
        <v>0</v>
      </c>
      <c r="N1465">
        <v>24000</v>
      </c>
      <c r="O1465">
        <v>0</v>
      </c>
      <c r="P1465">
        <v>24750</v>
      </c>
      <c r="Q1465" s="75">
        <v>45745.001574074071</v>
      </c>
      <c r="R1465">
        <v>0</v>
      </c>
      <c r="S1465">
        <v>1</v>
      </c>
      <c r="T1465">
        <v>2</v>
      </c>
      <c r="V1465" s="75">
        <v>45821.787344135802</v>
      </c>
      <c r="W1465" s="75">
        <v>45821.787344135802</v>
      </c>
    </row>
    <row r="1466" spans="1:23" x14ac:dyDescent="0.35">
      <c r="A1466">
        <v>2024</v>
      </c>
      <c r="B1466" t="s">
        <v>3103</v>
      </c>
      <c r="C1466" t="s">
        <v>3104</v>
      </c>
      <c r="D1466" t="s">
        <v>38</v>
      </c>
      <c r="E1466" t="s">
        <v>236</v>
      </c>
      <c r="F1466" t="s">
        <v>170</v>
      </c>
      <c r="G1466">
        <v>5</v>
      </c>
      <c r="H1466">
        <v>105.75</v>
      </c>
      <c r="I1466">
        <v>120</v>
      </c>
      <c r="J1466">
        <v>179</v>
      </c>
      <c r="K1466">
        <v>0</v>
      </c>
      <c r="L1466">
        <v>0</v>
      </c>
      <c r="M1466">
        <v>0</v>
      </c>
      <c r="N1466">
        <v>1000</v>
      </c>
      <c r="O1466">
        <v>0</v>
      </c>
      <c r="P1466">
        <v>1000</v>
      </c>
      <c r="Q1466" s="75">
        <v>45691.813310185185</v>
      </c>
      <c r="R1466">
        <v>0</v>
      </c>
      <c r="S1466">
        <v>0</v>
      </c>
      <c r="T1466">
        <v>2</v>
      </c>
      <c r="V1466" s="75">
        <v>45821.787344135802</v>
      </c>
      <c r="W1466" s="75">
        <v>45821.787344135802</v>
      </c>
    </row>
    <row r="1467" spans="1:23" x14ac:dyDescent="0.35">
      <c r="A1467">
        <v>2024</v>
      </c>
      <c r="B1467" t="s">
        <v>3105</v>
      </c>
      <c r="C1467" t="s">
        <v>3106</v>
      </c>
      <c r="D1467" t="s">
        <v>41</v>
      </c>
      <c r="E1467" t="s">
        <v>169</v>
      </c>
      <c r="F1467" t="s">
        <v>170</v>
      </c>
      <c r="G1467">
        <v>17</v>
      </c>
      <c r="H1467">
        <v>67.75</v>
      </c>
      <c r="I1467">
        <v>286</v>
      </c>
      <c r="J1467">
        <v>779</v>
      </c>
      <c r="K1467">
        <v>0</v>
      </c>
      <c r="L1467">
        <v>0</v>
      </c>
      <c r="M1467">
        <v>0</v>
      </c>
      <c r="N1467">
        <v>10000</v>
      </c>
      <c r="O1467">
        <v>0</v>
      </c>
      <c r="P1467">
        <v>10000</v>
      </c>
      <c r="Q1467" s="75">
        <v>45700.827581018515</v>
      </c>
      <c r="R1467">
        <v>0</v>
      </c>
      <c r="S1467">
        <v>1</v>
      </c>
      <c r="T1467">
        <v>5</v>
      </c>
      <c r="V1467" s="75">
        <v>45821.787344135802</v>
      </c>
      <c r="W1467" s="75">
        <v>45821.787344135802</v>
      </c>
    </row>
    <row r="1468" spans="1:23" x14ac:dyDescent="0.35">
      <c r="A1468">
        <v>2024</v>
      </c>
      <c r="B1468" t="s">
        <v>3107</v>
      </c>
      <c r="C1468" t="s">
        <v>3108</v>
      </c>
      <c r="D1468" t="s">
        <v>38</v>
      </c>
      <c r="E1468" t="s">
        <v>805</v>
      </c>
      <c r="F1468" t="s">
        <v>170</v>
      </c>
      <c r="G1468">
        <v>39</v>
      </c>
      <c r="H1468">
        <v>230</v>
      </c>
      <c r="I1468">
        <v>765</v>
      </c>
      <c r="J1468">
        <v>1104</v>
      </c>
      <c r="K1468">
        <v>0</v>
      </c>
      <c r="L1468">
        <v>0</v>
      </c>
      <c r="M1468">
        <v>0</v>
      </c>
      <c r="N1468">
        <v>9817.75</v>
      </c>
      <c r="O1468">
        <v>0</v>
      </c>
      <c r="P1468">
        <v>9817.75</v>
      </c>
      <c r="Q1468" s="75">
        <v>45671.598865740743</v>
      </c>
      <c r="R1468">
        <v>0</v>
      </c>
      <c r="S1468">
        <v>0</v>
      </c>
      <c r="T1468">
        <v>2</v>
      </c>
      <c r="V1468" s="75">
        <v>45821.787344135802</v>
      </c>
      <c r="W1468" s="75">
        <v>45821.787344135802</v>
      </c>
    </row>
    <row r="1469" spans="1:23" x14ac:dyDescent="0.35">
      <c r="A1469">
        <v>2024</v>
      </c>
      <c r="B1469" t="s">
        <v>3109</v>
      </c>
      <c r="C1469" t="s">
        <v>3110</v>
      </c>
      <c r="D1469" t="s">
        <v>40</v>
      </c>
      <c r="E1469" t="s">
        <v>173</v>
      </c>
      <c r="F1469" t="s">
        <v>173</v>
      </c>
      <c r="G1469">
        <v>959</v>
      </c>
      <c r="H1469">
        <v>6379.75</v>
      </c>
      <c r="I1469">
        <v>5948</v>
      </c>
      <c r="J1469">
        <v>14532</v>
      </c>
      <c r="K1469">
        <v>18335</v>
      </c>
      <c r="L1469">
        <v>3461726.73</v>
      </c>
      <c r="M1469">
        <v>0</v>
      </c>
      <c r="N1469">
        <v>50824.78</v>
      </c>
      <c r="O1469">
        <v>0</v>
      </c>
      <c r="P1469">
        <v>3530886.51</v>
      </c>
      <c r="Q1469" s="75">
        <v>45728.884189814817</v>
      </c>
      <c r="R1469">
        <v>0</v>
      </c>
      <c r="S1469">
        <v>1</v>
      </c>
      <c r="T1469">
        <v>4</v>
      </c>
      <c r="V1469" s="75">
        <v>45821.787344135802</v>
      </c>
      <c r="W1469" s="75">
        <v>45821.787344135802</v>
      </c>
    </row>
    <row r="1470" spans="1:23" x14ac:dyDescent="0.35">
      <c r="A1470">
        <v>2024</v>
      </c>
      <c r="B1470" t="s">
        <v>3111</v>
      </c>
      <c r="C1470" t="s">
        <v>3112</v>
      </c>
      <c r="D1470" t="s">
        <v>38</v>
      </c>
      <c r="E1470" t="s">
        <v>209</v>
      </c>
      <c r="F1470" t="s">
        <v>170</v>
      </c>
      <c r="G1470">
        <v>100</v>
      </c>
      <c r="H1470">
        <v>647</v>
      </c>
      <c r="I1470">
        <v>9179</v>
      </c>
      <c r="J1470">
        <v>4982</v>
      </c>
      <c r="K1470">
        <v>52000</v>
      </c>
      <c r="L1470">
        <v>10640</v>
      </c>
      <c r="M1470">
        <v>0</v>
      </c>
      <c r="N1470">
        <v>9600</v>
      </c>
      <c r="O1470">
        <v>0</v>
      </c>
      <c r="P1470">
        <v>72240</v>
      </c>
      <c r="Q1470" s="75">
        <v>45713.11681712963</v>
      </c>
      <c r="R1470">
        <v>0</v>
      </c>
      <c r="S1470">
        <v>0</v>
      </c>
      <c r="T1470">
        <v>2</v>
      </c>
      <c r="V1470" s="75">
        <v>45821.787344135802</v>
      </c>
      <c r="W1470" s="75">
        <v>45821.787344135802</v>
      </c>
    </row>
    <row r="1471" spans="1:23" x14ac:dyDescent="0.35">
      <c r="A1471">
        <v>2024</v>
      </c>
      <c r="B1471" t="s">
        <v>3113</v>
      </c>
      <c r="C1471" t="s">
        <v>3114</v>
      </c>
      <c r="D1471" t="s">
        <v>38</v>
      </c>
      <c r="E1471" t="s">
        <v>209</v>
      </c>
      <c r="F1471" t="s">
        <v>170</v>
      </c>
      <c r="G1471">
        <v>2</v>
      </c>
      <c r="H1471">
        <v>36</v>
      </c>
      <c r="I1471">
        <v>164</v>
      </c>
      <c r="J1471">
        <v>92</v>
      </c>
      <c r="K1471">
        <v>0</v>
      </c>
      <c r="L1471">
        <v>0</v>
      </c>
      <c r="M1471">
        <v>0</v>
      </c>
      <c r="N1471">
        <v>40</v>
      </c>
      <c r="O1471">
        <v>0</v>
      </c>
      <c r="P1471">
        <v>40</v>
      </c>
      <c r="Q1471" s="75">
        <v>45723.724016203705</v>
      </c>
      <c r="R1471">
        <v>0</v>
      </c>
      <c r="S1471">
        <v>1</v>
      </c>
      <c r="T1471">
        <v>6</v>
      </c>
      <c r="V1471" s="75">
        <v>45821.787344135802</v>
      </c>
      <c r="W1471" s="75">
        <v>45821.787344135802</v>
      </c>
    </row>
    <row r="1472" spans="1:23" x14ac:dyDescent="0.35">
      <c r="A1472">
        <v>2024</v>
      </c>
      <c r="B1472" t="s">
        <v>3115</v>
      </c>
      <c r="C1472" t="s">
        <v>3116</v>
      </c>
      <c r="D1472" t="s">
        <v>38</v>
      </c>
      <c r="E1472" t="s">
        <v>370</v>
      </c>
      <c r="F1472" t="s">
        <v>170</v>
      </c>
      <c r="G1472">
        <v>32</v>
      </c>
      <c r="H1472">
        <v>398.25</v>
      </c>
      <c r="I1472">
        <v>2071</v>
      </c>
      <c r="J1472">
        <v>1671</v>
      </c>
      <c r="K1472">
        <v>206908</v>
      </c>
      <c r="L1472">
        <v>103225.91</v>
      </c>
      <c r="M1472">
        <v>0</v>
      </c>
      <c r="N1472">
        <v>2470.48</v>
      </c>
      <c r="O1472">
        <v>0</v>
      </c>
      <c r="P1472">
        <v>312604.39</v>
      </c>
      <c r="Q1472" s="75">
        <v>45755.799432870372</v>
      </c>
      <c r="R1472">
        <v>0</v>
      </c>
      <c r="S1472">
        <v>0</v>
      </c>
      <c r="T1472">
        <v>2</v>
      </c>
      <c r="V1472" s="75">
        <v>45821.787344135802</v>
      </c>
      <c r="W1472" s="75">
        <v>45821.787344135802</v>
      </c>
    </row>
    <row r="1473" spans="1:23" x14ac:dyDescent="0.35">
      <c r="A1473">
        <v>2024</v>
      </c>
      <c r="B1473" t="s">
        <v>3117</v>
      </c>
      <c r="C1473" t="s">
        <v>3118</v>
      </c>
      <c r="D1473" t="s">
        <v>37</v>
      </c>
      <c r="E1473" t="s">
        <v>121</v>
      </c>
      <c r="F1473" t="s">
        <v>126</v>
      </c>
      <c r="G1473">
        <v>188</v>
      </c>
      <c r="H1473">
        <v>287</v>
      </c>
      <c r="I1473">
        <v>343</v>
      </c>
      <c r="J1473">
        <v>3719</v>
      </c>
      <c r="K1473">
        <v>0</v>
      </c>
      <c r="L1473">
        <v>234479</v>
      </c>
      <c r="M1473">
        <v>0</v>
      </c>
      <c r="N1473">
        <v>21500</v>
      </c>
      <c r="O1473">
        <v>0</v>
      </c>
      <c r="P1473">
        <v>255979</v>
      </c>
      <c r="Q1473" s="75">
        <v>45747.924097222225</v>
      </c>
      <c r="R1473">
        <v>0</v>
      </c>
      <c r="S1473">
        <v>1</v>
      </c>
      <c r="T1473">
        <v>7</v>
      </c>
      <c r="U1473">
        <v>7</v>
      </c>
      <c r="V1473" s="75">
        <v>45821.787344135802</v>
      </c>
      <c r="W1473" s="75">
        <v>45821.787344135802</v>
      </c>
    </row>
    <row r="1474" spans="1:23" x14ac:dyDescent="0.35">
      <c r="A1474">
        <v>2024</v>
      </c>
      <c r="B1474" t="s">
        <v>3119</v>
      </c>
      <c r="C1474" t="s">
        <v>3120</v>
      </c>
      <c r="D1474" t="s">
        <v>38</v>
      </c>
      <c r="E1474" t="s">
        <v>250</v>
      </c>
      <c r="F1474" t="s">
        <v>170</v>
      </c>
      <c r="G1474">
        <v>55</v>
      </c>
      <c r="H1474">
        <v>217.75</v>
      </c>
      <c r="I1474">
        <v>1519</v>
      </c>
      <c r="J1474">
        <v>1420</v>
      </c>
      <c r="K1474">
        <v>0</v>
      </c>
      <c r="L1474">
        <v>0</v>
      </c>
      <c r="M1474">
        <v>0</v>
      </c>
      <c r="N1474">
        <v>2995</v>
      </c>
      <c r="O1474">
        <v>0</v>
      </c>
      <c r="P1474">
        <v>2995</v>
      </c>
      <c r="Q1474" s="75">
        <v>45699.917800925927</v>
      </c>
      <c r="R1474">
        <v>0</v>
      </c>
      <c r="S1474">
        <v>0</v>
      </c>
      <c r="T1474">
        <v>2</v>
      </c>
      <c r="V1474" s="75">
        <v>45821.787344135802</v>
      </c>
      <c r="W1474" s="75">
        <v>45821.787344135802</v>
      </c>
    </row>
    <row r="1475" spans="1:23" x14ac:dyDescent="0.35">
      <c r="A1475">
        <v>2024</v>
      </c>
      <c r="B1475" t="s">
        <v>3121</v>
      </c>
      <c r="C1475" t="s">
        <v>3122</v>
      </c>
      <c r="D1475" t="s">
        <v>38</v>
      </c>
      <c r="E1475" t="s">
        <v>197</v>
      </c>
      <c r="F1475" t="s">
        <v>170</v>
      </c>
      <c r="G1475">
        <v>9</v>
      </c>
      <c r="H1475">
        <v>72.75</v>
      </c>
      <c r="I1475">
        <v>671</v>
      </c>
      <c r="J1475">
        <v>5624</v>
      </c>
      <c r="K1475">
        <v>0</v>
      </c>
      <c r="L1475">
        <v>44000</v>
      </c>
      <c r="M1475">
        <v>0</v>
      </c>
      <c r="N1475">
        <v>35000</v>
      </c>
      <c r="O1475">
        <v>0</v>
      </c>
      <c r="P1475">
        <v>79000</v>
      </c>
      <c r="Q1475" s="75">
        <v>45728.62699074074</v>
      </c>
      <c r="R1475">
        <v>0</v>
      </c>
      <c r="S1475">
        <v>1</v>
      </c>
      <c r="T1475">
        <v>2</v>
      </c>
      <c r="V1475" s="75">
        <v>45821.787344135802</v>
      </c>
      <c r="W1475" s="75">
        <v>45821.787344135802</v>
      </c>
    </row>
    <row r="1476" spans="1:23" x14ac:dyDescent="0.35">
      <c r="A1476">
        <v>2024</v>
      </c>
      <c r="B1476" t="s">
        <v>3123</v>
      </c>
      <c r="C1476" t="s">
        <v>3124</v>
      </c>
      <c r="D1476" t="s">
        <v>39</v>
      </c>
      <c r="E1476" t="s">
        <v>173</v>
      </c>
      <c r="F1476" t="s">
        <v>173</v>
      </c>
      <c r="G1476">
        <v>110</v>
      </c>
      <c r="H1476">
        <v>1888.75</v>
      </c>
      <c r="I1476">
        <v>28233</v>
      </c>
      <c r="J1476">
        <v>5405</v>
      </c>
      <c r="K1476">
        <v>116494</v>
      </c>
      <c r="L1476">
        <v>443159</v>
      </c>
      <c r="M1476">
        <v>0</v>
      </c>
      <c r="N1476">
        <v>7500</v>
      </c>
      <c r="O1476">
        <v>0</v>
      </c>
      <c r="P1476">
        <v>567153</v>
      </c>
      <c r="Q1476" s="75">
        <v>45741.760300925926</v>
      </c>
      <c r="R1476">
        <v>0</v>
      </c>
      <c r="S1476">
        <v>1</v>
      </c>
      <c r="T1476">
        <v>3</v>
      </c>
      <c r="V1476" s="75">
        <v>45821.787344135802</v>
      </c>
      <c r="W1476" s="75">
        <v>45821.787344135802</v>
      </c>
    </row>
    <row r="1477" spans="1:23" x14ac:dyDescent="0.35">
      <c r="A1477">
        <v>2024</v>
      </c>
      <c r="B1477" t="s">
        <v>3125</v>
      </c>
      <c r="C1477" t="s">
        <v>3126</v>
      </c>
      <c r="D1477" t="s">
        <v>40</v>
      </c>
      <c r="E1477" t="s">
        <v>173</v>
      </c>
      <c r="F1477" t="s">
        <v>173</v>
      </c>
      <c r="G1477">
        <v>24</v>
      </c>
      <c r="H1477">
        <v>50</v>
      </c>
      <c r="I1477">
        <v>266</v>
      </c>
      <c r="J1477">
        <v>22</v>
      </c>
      <c r="K1477">
        <v>118119.28</v>
      </c>
      <c r="L1477">
        <v>539503.25</v>
      </c>
      <c r="M1477">
        <v>0</v>
      </c>
      <c r="N1477">
        <v>52305</v>
      </c>
      <c r="O1477">
        <v>0</v>
      </c>
      <c r="P1477">
        <v>709927.53</v>
      </c>
      <c r="Q1477" s="75">
        <v>45741.74491898148</v>
      </c>
      <c r="R1477">
        <v>0</v>
      </c>
      <c r="S1477">
        <v>1</v>
      </c>
      <c r="T1477">
        <v>6</v>
      </c>
      <c r="V1477" s="75">
        <v>45821.787344135802</v>
      </c>
      <c r="W1477" s="75">
        <v>45821.787344135802</v>
      </c>
    </row>
    <row r="1478" spans="1:23" x14ac:dyDescent="0.35">
      <c r="A1478">
        <v>2024</v>
      </c>
      <c r="B1478" t="s">
        <v>3127</v>
      </c>
      <c r="C1478" t="s">
        <v>3128</v>
      </c>
      <c r="D1478" t="s">
        <v>37</v>
      </c>
      <c r="E1478" t="s">
        <v>173</v>
      </c>
      <c r="F1478" t="s">
        <v>173</v>
      </c>
      <c r="G1478">
        <v>65</v>
      </c>
      <c r="H1478">
        <v>1863</v>
      </c>
      <c r="I1478">
        <v>39</v>
      </c>
      <c r="J1478">
        <v>2432</v>
      </c>
      <c r="K1478">
        <v>0</v>
      </c>
      <c r="L1478">
        <v>1658851.08</v>
      </c>
      <c r="M1478">
        <v>0</v>
      </c>
      <c r="N1478">
        <v>3068</v>
      </c>
      <c r="O1478">
        <v>0</v>
      </c>
      <c r="P1478">
        <v>1661919.08</v>
      </c>
      <c r="Q1478" s="75">
        <v>45740.828182870369</v>
      </c>
      <c r="R1478">
        <v>0</v>
      </c>
      <c r="S1478">
        <v>0</v>
      </c>
      <c r="T1478">
        <v>1</v>
      </c>
      <c r="V1478" s="75">
        <v>45821.787344135802</v>
      </c>
      <c r="W1478" s="75">
        <v>45821.787344135802</v>
      </c>
    </row>
    <row r="1479" spans="1:23" x14ac:dyDescent="0.35">
      <c r="A1479">
        <v>2024</v>
      </c>
      <c r="B1479" t="s">
        <v>3129</v>
      </c>
      <c r="C1479" t="s">
        <v>3130</v>
      </c>
      <c r="D1479" t="s">
        <v>38</v>
      </c>
      <c r="E1479" t="s">
        <v>264</v>
      </c>
      <c r="F1479" t="s">
        <v>170</v>
      </c>
      <c r="G1479">
        <v>29</v>
      </c>
      <c r="H1479">
        <v>251.25</v>
      </c>
      <c r="I1479">
        <v>1620</v>
      </c>
      <c r="J1479">
        <v>1552</v>
      </c>
      <c r="K1479">
        <v>0</v>
      </c>
      <c r="L1479">
        <v>2592</v>
      </c>
      <c r="M1479">
        <v>0</v>
      </c>
      <c r="N1479">
        <v>13464</v>
      </c>
      <c r="O1479">
        <v>0</v>
      </c>
      <c r="P1479">
        <v>16056</v>
      </c>
      <c r="Q1479" s="75">
        <v>45680.855127314811</v>
      </c>
      <c r="R1479">
        <v>0</v>
      </c>
      <c r="S1479">
        <v>0</v>
      </c>
      <c r="T1479">
        <v>2</v>
      </c>
      <c r="V1479" s="75">
        <v>45821.787344135802</v>
      </c>
      <c r="W1479" s="75">
        <v>45821.787344135802</v>
      </c>
    </row>
    <row r="1480" spans="1:23" x14ac:dyDescent="0.35">
      <c r="A1480">
        <v>2024</v>
      </c>
      <c r="B1480" t="s">
        <v>3131</v>
      </c>
      <c r="C1480" t="s">
        <v>3132</v>
      </c>
      <c r="D1480" t="s">
        <v>38</v>
      </c>
      <c r="E1480" t="s">
        <v>236</v>
      </c>
      <c r="F1480" t="s">
        <v>170</v>
      </c>
      <c r="G1480">
        <v>6</v>
      </c>
      <c r="H1480">
        <v>177</v>
      </c>
      <c r="I1480">
        <v>1764</v>
      </c>
      <c r="J1480">
        <v>844</v>
      </c>
      <c r="K1480">
        <v>0</v>
      </c>
      <c r="L1480">
        <v>0</v>
      </c>
      <c r="M1480">
        <v>0</v>
      </c>
      <c r="N1480">
        <v>2872.56</v>
      </c>
      <c r="O1480">
        <v>0</v>
      </c>
      <c r="P1480">
        <v>2872.56</v>
      </c>
      <c r="Q1480" s="75">
        <v>45728.897604166668</v>
      </c>
      <c r="R1480">
        <v>0</v>
      </c>
      <c r="S1480">
        <v>0</v>
      </c>
      <c r="T1480">
        <v>2</v>
      </c>
      <c r="V1480" s="75">
        <v>45821.787344135802</v>
      </c>
      <c r="W1480" s="75">
        <v>45821.787344135802</v>
      </c>
    </row>
    <row r="1481" spans="1:23" x14ac:dyDescent="0.35">
      <c r="A1481">
        <v>2024</v>
      </c>
      <c r="B1481" t="s">
        <v>3133</v>
      </c>
      <c r="C1481" t="s">
        <v>3134</v>
      </c>
      <c r="D1481" t="s">
        <v>38</v>
      </c>
      <c r="E1481" t="s">
        <v>209</v>
      </c>
      <c r="F1481" t="s">
        <v>170</v>
      </c>
      <c r="G1481">
        <v>14</v>
      </c>
      <c r="H1481">
        <v>112</v>
      </c>
      <c r="I1481">
        <v>926</v>
      </c>
      <c r="J1481">
        <v>1325</v>
      </c>
      <c r="K1481">
        <v>0</v>
      </c>
      <c r="L1481">
        <v>0</v>
      </c>
      <c r="M1481">
        <v>0</v>
      </c>
      <c r="N1481">
        <v>1500</v>
      </c>
      <c r="O1481">
        <v>0</v>
      </c>
      <c r="P1481">
        <v>1500</v>
      </c>
      <c r="Q1481" s="75">
        <v>45677.939432870371</v>
      </c>
      <c r="R1481">
        <v>0</v>
      </c>
      <c r="S1481">
        <v>1</v>
      </c>
      <c r="T1481">
        <v>2</v>
      </c>
      <c r="V1481" s="75">
        <v>45821.787344135802</v>
      </c>
      <c r="W1481" s="75">
        <v>45821.787344135802</v>
      </c>
    </row>
    <row r="1482" spans="1:23" x14ac:dyDescent="0.35">
      <c r="A1482">
        <v>2024</v>
      </c>
      <c r="B1482" t="s">
        <v>3135</v>
      </c>
      <c r="C1482" t="s">
        <v>3136</v>
      </c>
      <c r="D1482" t="s">
        <v>37</v>
      </c>
      <c r="E1482" t="s">
        <v>121</v>
      </c>
      <c r="F1482" t="s">
        <v>126</v>
      </c>
      <c r="G1482">
        <v>140</v>
      </c>
      <c r="H1482">
        <v>1415.25</v>
      </c>
      <c r="I1482">
        <v>157</v>
      </c>
      <c r="J1482">
        <v>5180</v>
      </c>
      <c r="K1482">
        <v>0</v>
      </c>
      <c r="L1482">
        <v>5646588</v>
      </c>
      <c r="M1482">
        <v>0</v>
      </c>
      <c r="N1482">
        <v>335072</v>
      </c>
      <c r="O1482">
        <v>0</v>
      </c>
      <c r="P1482">
        <v>5981660</v>
      </c>
      <c r="Q1482" s="75">
        <v>45747.893148148149</v>
      </c>
      <c r="R1482">
        <v>0</v>
      </c>
      <c r="S1482">
        <v>1</v>
      </c>
      <c r="T1482">
        <v>1</v>
      </c>
      <c r="U1482">
        <v>1</v>
      </c>
      <c r="V1482" s="75">
        <v>45821.787344135802</v>
      </c>
      <c r="W1482" s="75">
        <v>45821.787344135802</v>
      </c>
    </row>
    <row r="1483" spans="1:23" x14ac:dyDescent="0.35">
      <c r="A1483">
        <v>2024</v>
      </c>
      <c r="B1483" t="s">
        <v>3137</v>
      </c>
      <c r="C1483" t="s">
        <v>3138</v>
      </c>
      <c r="D1483" t="s">
        <v>38</v>
      </c>
      <c r="E1483" t="s">
        <v>189</v>
      </c>
      <c r="F1483" t="s">
        <v>170</v>
      </c>
      <c r="G1483">
        <v>545</v>
      </c>
      <c r="H1483">
        <v>3477.9</v>
      </c>
      <c r="I1483">
        <v>15050</v>
      </c>
      <c r="J1483">
        <v>13089</v>
      </c>
      <c r="K1483">
        <v>159600</v>
      </c>
      <c r="L1483">
        <v>72339.75</v>
      </c>
      <c r="M1483">
        <v>0</v>
      </c>
      <c r="N1483">
        <v>2471</v>
      </c>
      <c r="O1483">
        <v>0</v>
      </c>
      <c r="P1483">
        <v>234410.75</v>
      </c>
      <c r="Q1483" s="75">
        <v>45714.768368055556</v>
      </c>
      <c r="R1483">
        <v>0</v>
      </c>
      <c r="S1483">
        <v>1</v>
      </c>
      <c r="T1483">
        <v>2</v>
      </c>
      <c r="V1483" s="75">
        <v>45821.787344135802</v>
      </c>
      <c r="W1483" s="75">
        <v>45821.787344135802</v>
      </c>
    </row>
    <row r="1484" spans="1:23" x14ac:dyDescent="0.35">
      <c r="A1484">
        <v>2024</v>
      </c>
      <c r="B1484" t="s">
        <v>3139</v>
      </c>
      <c r="C1484" t="s">
        <v>3140</v>
      </c>
      <c r="D1484" t="s">
        <v>40</v>
      </c>
      <c r="E1484" t="s">
        <v>173</v>
      </c>
      <c r="F1484" t="s">
        <v>173</v>
      </c>
      <c r="G1484">
        <v>8</v>
      </c>
      <c r="H1484">
        <v>95</v>
      </c>
      <c r="I1484">
        <v>2782</v>
      </c>
      <c r="J1484">
        <v>80</v>
      </c>
      <c r="K1484">
        <v>446500</v>
      </c>
      <c r="L1484">
        <v>0</v>
      </c>
      <c r="M1484">
        <v>0</v>
      </c>
      <c r="N1484">
        <v>22500</v>
      </c>
      <c r="O1484">
        <v>0</v>
      </c>
      <c r="P1484">
        <v>469000</v>
      </c>
      <c r="Q1484" s="75">
        <v>45694.637743055559</v>
      </c>
      <c r="R1484">
        <v>0</v>
      </c>
      <c r="S1484">
        <v>1</v>
      </c>
      <c r="T1484">
        <v>4</v>
      </c>
      <c r="V1484" s="75">
        <v>45821.787344135802</v>
      </c>
      <c r="W1484" s="75">
        <v>45821.787344135802</v>
      </c>
    </row>
    <row r="1485" spans="1:23" x14ac:dyDescent="0.35">
      <c r="A1485">
        <v>2024</v>
      </c>
      <c r="B1485" t="s">
        <v>3141</v>
      </c>
      <c r="C1485" t="s">
        <v>3142</v>
      </c>
      <c r="D1485" t="s">
        <v>38</v>
      </c>
      <c r="E1485" t="s">
        <v>245</v>
      </c>
      <c r="F1485" t="s">
        <v>170</v>
      </c>
      <c r="G1485">
        <v>236</v>
      </c>
      <c r="H1485">
        <v>4466.5</v>
      </c>
      <c r="I1485">
        <v>19577</v>
      </c>
      <c r="J1485">
        <v>24021</v>
      </c>
      <c r="K1485">
        <v>76200</v>
      </c>
      <c r="L1485">
        <v>15132</v>
      </c>
      <c r="M1485">
        <v>0</v>
      </c>
      <c r="N1485">
        <v>24000</v>
      </c>
      <c r="O1485">
        <v>0</v>
      </c>
      <c r="P1485">
        <v>115332</v>
      </c>
      <c r="Q1485" s="75">
        <v>45706.652546296296</v>
      </c>
      <c r="R1485">
        <v>0</v>
      </c>
      <c r="S1485">
        <v>1</v>
      </c>
      <c r="T1485">
        <v>2</v>
      </c>
      <c r="V1485" s="75">
        <v>45821.787344135802</v>
      </c>
      <c r="W1485" s="75">
        <v>45821.787344135802</v>
      </c>
    </row>
    <row r="1486" spans="1:23" x14ac:dyDescent="0.35">
      <c r="A1486">
        <v>2024</v>
      </c>
      <c r="B1486" t="s">
        <v>3143</v>
      </c>
      <c r="C1486" t="s">
        <v>3144</v>
      </c>
      <c r="D1486" t="s">
        <v>40</v>
      </c>
      <c r="E1486" t="s">
        <v>209</v>
      </c>
      <c r="F1486" t="s">
        <v>170</v>
      </c>
      <c r="G1486">
        <v>3</v>
      </c>
      <c r="H1486">
        <v>21</v>
      </c>
      <c r="I1486">
        <v>70</v>
      </c>
      <c r="J1486">
        <v>67</v>
      </c>
      <c r="K1486">
        <v>76210</v>
      </c>
      <c r="L1486">
        <v>28730</v>
      </c>
      <c r="M1486">
        <v>0</v>
      </c>
      <c r="N1486">
        <v>5000</v>
      </c>
      <c r="O1486">
        <v>0</v>
      </c>
      <c r="P1486">
        <v>109940</v>
      </c>
      <c r="Q1486" s="75">
        <v>45720.030752314815</v>
      </c>
      <c r="R1486">
        <v>0</v>
      </c>
      <c r="S1486">
        <v>0</v>
      </c>
      <c r="T1486">
        <v>4</v>
      </c>
      <c r="V1486" s="75">
        <v>45821.787344135802</v>
      </c>
      <c r="W1486" s="75">
        <v>45821.787344135802</v>
      </c>
    </row>
    <row r="1487" spans="1:23" x14ac:dyDescent="0.35">
      <c r="A1487">
        <v>2024</v>
      </c>
      <c r="B1487" t="s">
        <v>3145</v>
      </c>
      <c r="C1487" t="s">
        <v>3146</v>
      </c>
      <c r="D1487" t="s">
        <v>38</v>
      </c>
      <c r="E1487" t="s">
        <v>273</v>
      </c>
      <c r="F1487" t="s">
        <v>170</v>
      </c>
      <c r="G1487">
        <v>25</v>
      </c>
      <c r="H1487">
        <v>114.75</v>
      </c>
      <c r="I1487">
        <v>821</v>
      </c>
      <c r="J1487">
        <v>587</v>
      </c>
      <c r="K1487">
        <v>0</v>
      </c>
      <c r="L1487">
        <v>0</v>
      </c>
      <c r="M1487">
        <v>0</v>
      </c>
      <c r="N1487">
        <v>3804.69</v>
      </c>
      <c r="O1487">
        <v>0</v>
      </c>
      <c r="P1487">
        <v>3804.69</v>
      </c>
      <c r="Q1487" s="75">
        <v>45666.660636574074</v>
      </c>
      <c r="R1487">
        <v>0</v>
      </c>
      <c r="S1487">
        <v>1</v>
      </c>
      <c r="T1487">
        <v>2</v>
      </c>
      <c r="V1487" s="75">
        <v>45821.787344135802</v>
      </c>
      <c r="W1487" s="75">
        <v>45821.787344135802</v>
      </c>
    </row>
    <row r="1488" spans="1:23" x14ac:dyDescent="0.35">
      <c r="A1488">
        <v>2024</v>
      </c>
      <c r="B1488" t="s">
        <v>3147</v>
      </c>
      <c r="C1488" t="s">
        <v>3148</v>
      </c>
      <c r="D1488" t="s">
        <v>38</v>
      </c>
      <c r="E1488" t="s">
        <v>296</v>
      </c>
      <c r="F1488" t="s">
        <v>170</v>
      </c>
      <c r="G1488">
        <v>249</v>
      </c>
      <c r="H1488">
        <v>928.75</v>
      </c>
      <c r="I1488">
        <v>8679</v>
      </c>
      <c r="J1488">
        <v>5646</v>
      </c>
      <c r="K1488">
        <v>0</v>
      </c>
      <c r="L1488">
        <v>0</v>
      </c>
      <c r="M1488">
        <v>0</v>
      </c>
      <c r="N1488">
        <v>18708.68</v>
      </c>
      <c r="O1488">
        <v>0</v>
      </c>
      <c r="P1488">
        <v>18708.68</v>
      </c>
      <c r="Q1488" s="75">
        <v>45673.631469907406</v>
      </c>
      <c r="R1488">
        <v>0</v>
      </c>
      <c r="S1488">
        <v>1</v>
      </c>
      <c r="T1488">
        <v>2</v>
      </c>
      <c r="V1488" s="75">
        <v>45821.787344135802</v>
      </c>
      <c r="W1488" s="75">
        <v>45821.787344135802</v>
      </c>
    </row>
    <row r="1489" spans="1:23" x14ac:dyDescent="0.35">
      <c r="A1489">
        <v>2024</v>
      </c>
      <c r="B1489" t="s">
        <v>3149</v>
      </c>
      <c r="C1489" t="s">
        <v>3150</v>
      </c>
      <c r="D1489" t="s">
        <v>38</v>
      </c>
      <c r="E1489" t="s">
        <v>309</v>
      </c>
      <c r="F1489" t="s">
        <v>170</v>
      </c>
      <c r="G1489">
        <v>11</v>
      </c>
      <c r="H1489">
        <v>10.75</v>
      </c>
      <c r="I1489">
        <v>54</v>
      </c>
      <c r="J1489">
        <v>77</v>
      </c>
      <c r="K1489">
        <v>0</v>
      </c>
      <c r="L1489">
        <v>0</v>
      </c>
      <c r="M1489">
        <v>0</v>
      </c>
      <c r="N1489">
        <v>23106</v>
      </c>
      <c r="O1489">
        <v>0</v>
      </c>
      <c r="P1489">
        <v>23106</v>
      </c>
      <c r="Q1489" s="75">
        <v>45707.774513888886</v>
      </c>
      <c r="R1489">
        <v>0</v>
      </c>
      <c r="S1489">
        <v>0</v>
      </c>
      <c r="T1489">
        <v>2</v>
      </c>
      <c r="V1489" s="75">
        <v>45821.787344135802</v>
      </c>
      <c r="W1489" s="75">
        <v>45821.787344135802</v>
      </c>
    </row>
    <row r="1490" spans="1:23" x14ac:dyDescent="0.35">
      <c r="A1490">
        <v>2024</v>
      </c>
      <c r="B1490" t="s">
        <v>3151</v>
      </c>
      <c r="C1490" t="s">
        <v>3152</v>
      </c>
      <c r="D1490" t="s">
        <v>38</v>
      </c>
      <c r="E1490" t="s">
        <v>173</v>
      </c>
      <c r="F1490" t="s">
        <v>173</v>
      </c>
      <c r="G1490">
        <v>23</v>
      </c>
      <c r="H1490">
        <v>175.5</v>
      </c>
      <c r="I1490">
        <v>1172</v>
      </c>
      <c r="J1490">
        <v>2563</v>
      </c>
      <c r="K1490">
        <v>20600</v>
      </c>
      <c r="L1490">
        <v>12608.9</v>
      </c>
      <c r="M1490">
        <v>0</v>
      </c>
      <c r="N1490">
        <v>99690</v>
      </c>
      <c r="O1490">
        <v>0</v>
      </c>
      <c r="P1490">
        <v>132898.9</v>
      </c>
      <c r="Q1490" s="75">
        <v>45733.795567129629</v>
      </c>
      <c r="R1490">
        <v>0</v>
      </c>
      <c r="S1490">
        <v>1</v>
      </c>
      <c r="T1490">
        <v>2</v>
      </c>
      <c r="V1490" s="75">
        <v>45821.787344135802</v>
      </c>
      <c r="W1490" s="75">
        <v>45821.787344135802</v>
      </c>
    </row>
    <row r="1491" spans="1:23" x14ac:dyDescent="0.35">
      <c r="A1491">
        <v>2024</v>
      </c>
      <c r="B1491" t="s">
        <v>3153</v>
      </c>
      <c r="C1491" t="s">
        <v>3154</v>
      </c>
      <c r="D1491" t="s">
        <v>38</v>
      </c>
      <c r="E1491" t="s">
        <v>169</v>
      </c>
      <c r="F1491" t="s">
        <v>170</v>
      </c>
      <c r="G1491">
        <v>326</v>
      </c>
      <c r="H1491">
        <v>1945.75</v>
      </c>
      <c r="I1491">
        <v>10760</v>
      </c>
      <c r="J1491">
        <v>7548</v>
      </c>
      <c r="K1491">
        <v>187892</v>
      </c>
      <c r="L1491">
        <v>122622</v>
      </c>
      <c r="M1491">
        <v>0</v>
      </c>
      <c r="N1491">
        <v>66090</v>
      </c>
      <c r="O1491">
        <v>0</v>
      </c>
      <c r="P1491">
        <v>376604</v>
      </c>
      <c r="Q1491" s="75">
        <v>45714.602430555555</v>
      </c>
      <c r="R1491">
        <v>0</v>
      </c>
      <c r="S1491">
        <v>1</v>
      </c>
      <c r="T1491">
        <v>2</v>
      </c>
      <c r="V1491" s="75">
        <v>45821.787344135802</v>
      </c>
      <c r="W1491" s="75">
        <v>45821.787344135802</v>
      </c>
    </row>
    <row r="1492" spans="1:23" x14ac:dyDescent="0.35">
      <c r="A1492">
        <v>2024</v>
      </c>
      <c r="B1492" t="s">
        <v>3155</v>
      </c>
      <c r="C1492" t="s">
        <v>3156</v>
      </c>
      <c r="D1492" t="s">
        <v>38</v>
      </c>
      <c r="E1492" t="s">
        <v>173</v>
      </c>
      <c r="F1492" t="s">
        <v>173</v>
      </c>
      <c r="G1492">
        <v>37</v>
      </c>
      <c r="H1492">
        <v>859</v>
      </c>
      <c r="I1492">
        <v>9052</v>
      </c>
      <c r="J1492">
        <v>3634</v>
      </c>
      <c r="K1492">
        <v>4000</v>
      </c>
      <c r="L1492">
        <v>49460</v>
      </c>
      <c r="M1492">
        <v>0</v>
      </c>
      <c r="N1492">
        <v>17606</v>
      </c>
      <c r="O1492">
        <v>0</v>
      </c>
      <c r="P1492">
        <v>71066</v>
      </c>
      <c r="Q1492" s="75">
        <v>45745.060763888891</v>
      </c>
      <c r="R1492">
        <v>0</v>
      </c>
      <c r="S1492">
        <v>0</v>
      </c>
      <c r="T1492">
        <v>2</v>
      </c>
      <c r="V1492" s="75">
        <v>45821.787344135802</v>
      </c>
      <c r="W1492" s="75">
        <v>45821.787344135802</v>
      </c>
    </row>
    <row r="1493" spans="1:23" x14ac:dyDescent="0.35">
      <c r="A1493">
        <v>2024</v>
      </c>
      <c r="B1493" t="s">
        <v>3157</v>
      </c>
      <c r="C1493" t="s">
        <v>3158</v>
      </c>
      <c r="D1493" t="s">
        <v>38</v>
      </c>
      <c r="E1493" t="s">
        <v>189</v>
      </c>
      <c r="F1493" t="s">
        <v>170</v>
      </c>
      <c r="G1493">
        <v>80</v>
      </c>
      <c r="H1493">
        <v>1240</v>
      </c>
      <c r="I1493">
        <v>5097</v>
      </c>
      <c r="J1493">
        <v>5407</v>
      </c>
      <c r="K1493">
        <v>5500</v>
      </c>
      <c r="L1493">
        <v>41475</v>
      </c>
      <c r="M1493">
        <v>0</v>
      </c>
      <c r="N1493">
        <v>28500</v>
      </c>
      <c r="O1493">
        <v>0</v>
      </c>
      <c r="P1493">
        <v>75475</v>
      </c>
      <c r="Q1493" s="75">
        <v>45734.926655092589</v>
      </c>
      <c r="R1493">
        <v>0</v>
      </c>
      <c r="S1493">
        <v>0</v>
      </c>
      <c r="T1493">
        <v>2</v>
      </c>
      <c r="V1493" s="75">
        <v>45821.787344135802</v>
      </c>
      <c r="W1493" s="75">
        <v>45821.787344135802</v>
      </c>
    </row>
    <row r="1494" spans="1:23" x14ac:dyDescent="0.35">
      <c r="A1494">
        <v>2024</v>
      </c>
      <c r="B1494" t="s">
        <v>3159</v>
      </c>
      <c r="C1494" t="s">
        <v>3160</v>
      </c>
      <c r="D1494" t="s">
        <v>40</v>
      </c>
      <c r="E1494" t="s">
        <v>173</v>
      </c>
      <c r="F1494" t="s">
        <v>173</v>
      </c>
      <c r="G1494">
        <v>6</v>
      </c>
      <c r="H1494">
        <v>48.25</v>
      </c>
      <c r="I1494">
        <v>270</v>
      </c>
      <c r="J1494">
        <v>94</v>
      </c>
      <c r="K1494">
        <v>1153395</v>
      </c>
      <c r="L1494">
        <v>705966</v>
      </c>
      <c r="M1494">
        <v>0</v>
      </c>
      <c r="N1494">
        <v>3750</v>
      </c>
      <c r="O1494">
        <v>0</v>
      </c>
      <c r="P1494">
        <v>1863111</v>
      </c>
      <c r="Q1494" s="75">
        <v>45700.924953703703</v>
      </c>
      <c r="R1494">
        <v>0</v>
      </c>
      <c r="S1494">
        <v>0</v>
      </c>
      <c r="T1494">
        <v>4</v>
      </c>
      <c r="V1494" s="75">
        <v>45821.787344135802</v>
      </c>
      <c r="W1494" s="75">
        <v>45821.787344135802</v>
      </c>
    </row>
    <row r="1495" spans="1:23" x14ac:dyDescent="0.35">
      <c r="A1495">
        <v>2024</v>
      </c>
      <c r="B1495" t="s">
        <v>3161</v>
      </c>
      <c r="C1495" t="s">
        <v>3162</v>
      </c>
      <c r="D1495" t="s">
        <v>38</v>
      </c>
      <c r="E1495" t="s">
        <v>370</v>
      </c>
      <c r="F1495" t="s">
        <v>170</v>
      </c>
      <c r="G1495">
        <v>103</v>
      </c>
      <c r="H1495">
        <v>313.5</v>
      </c>
      <c r="I1495">
        <v>972</v>
      </c>
      <c r="J1495">
        <v>447</v>
      </c>
      <c r="K1495">
        <v>0</v>
      </c>
      <c r="L1495">
        <v>0</v>
      </c>
      <c r="M1495">
        <v>0</v>
      </c>
      <c r="N1495">
        <v>139796.56</v>
      </c>
      <c r="O1495">
        <v>0</v>
      </c>
      <c r="P1495">
        <v>139796.56</v>
      </c>
      <c r="Q1495" s="75">
        <v>45708.796006944445</v>
      </c>
      <c r="R1495">
        <v>0</v>
      </c>
      <c r="S1495">
        <v>0</v>
      </c>
      <c r="T1495">
        <v>2</v>
      </c>
      <c r="V1495" s="75">
        <v>45821.787344135802</v>
      </c>
      <c r="W1495" s="75">
        <v>45821.787344135802</v>
      </c>
    </row>
    <row r="1496" spans="1:23" x14ac:dyDescent="0.35">
      <c r="A1496">
        <v>2024</v>
      </c>
      <c r="B1496" t="s">
        <v>3163</v>
      </c>
      <c r="C1496" t="s">
        <v>3164</v>
      </c>
      <c r="D1496" t="s">
        <v>38</v>
      </c>
      <c r="E1496" t="s">
        <v>209</v>
      </c>
      <c r="F1496" t="s">
        <v>170</v>
      </c>
      <c r="G1496">
        <v>46</v>
      </c>
      <c r="H1496">
        <v>593.25</v>
      </c>
      <c r="I1496">
        <v>3583</v>
      </c>
      <c r="J1496">
        <v>1900</v>
      </c>
      <c r="K1496">
        <v>0</v>
      </c>
      <c r="L1496">
        <v>6830</v>
      </c>
      <c r="M1496">
        <v>0</v>
      </c>
      <c r="N1496">
        <v>47115.040000000001</v>
      </c>
      <c r="O1496">
        <v>0</v>
      </c>
      <c r="P1496">
        <v>53945.04</v>
      </c>
      <c r="Q1496" s="75">
        <v>45729.670497685183</v>
      </c>
      <c r="R1496">
        <v>0</v>
      </c>
      <c r="S1496">
        <v>0</v>
      </c>
      <c r="T1496">
        <v>2</v>
      </c>
      <c r="V1496" s="75">
        <v>45821.787344135802</v>
      </c>
      <c r="W1496" s="75">
        <v>45821.787344135802</v>
      </c>
    </row>
    <row r="1497" spans="1:23" x14ac:dyDescent="0.35">
      <c r="A1497">
        <v>2024</v>
      </c>
      <c r="B1497" t="s">
        <v>3165</v>
      </c>
      <c r="C1497" t="s">
        <v>3166</v>
      </c>
      <c r="D1497" t="s">
        <v>37</v>
      </c>
      <c r="E1497" t="s">
        <v>173</v>
      </c>
      <c r="F1497" t="s">
        <v>173</v>
      </c>
      <c r="G1497">
        <v>4</v>
      </c>
      <c r="H1497">
        <v>2.75</v>
      </c>
      <c r="I1497">
        <v>39</v>
      </c>
      <c r="J1497">
        <v>4</v>
      </c>
      <c r="K1497">
        <v>0</v>
      </c>
      <c r="L1497">
        <v>0</v>
      </c>
      <c r="M1497">
        <v>0</v>
      </c>
      <c r="N1497">
        <v>480528</v>
      </c>
      <c r="O1497">
        <v>0</v>
      </c>
      <c r="P1497">
        <v>480528</v>
      </c>
      <c r="Q1497" s="75">
        <v>45747.773564814815</v>
      </c>
      <c r="R1497">
        <v>0</v>
      </c>
      <c r="S1497">
        <v>0</v>
      </c>
      <c r="T1497">
        <v>6</v>
      </c>
      <c r="V1497" s="75">
        <v>45821.787344135802</v>
      </c>
      <c r="W1497" s="75">
        <v>45821.787344135802</v>
      </c>
    </row>
    <row r="1498" spans="1:23" x14ac:dyDescent="0.35">
      <c r="A1498">
        <v>2024</v>
      </c>
      <c r="B1498" t="s">
        <v>3167</v>
      </c>
      <c r="C1498" t="s">
        <v>3168</v>
      </c>
      <c r="D1498" t="s">
        <v>38</v>
      </c>
      <c r="E1498" t="s">
        <v>250</v>
      </c>
      <c r="F1498" t="s">
        <v>170</v>
      </c>
      <c r="G1498">
        <v>114</v>
      </c>
      <c r="H1498">
        <v>770.5</v>
      </c>
      <c r="I1498">
        <v>3790</v>
      </c>
      <c r="J1498">
        <v>2432</v>
      </c>
      <c r="K1498">
        <v>1200</v>
      </c>
      <c r="L1498">
        <v>3750</v>
      </c>
      <c r="M1498">
        <v>0</v>
      </c>
      <c r="N1498">
        <v>11438.24</v>
      </c>
      <c r="O1498">
        <v>0</v>
      </c>
      <c r="P1498">
        <v>16388.240000000002</v>
      </c>
      <c r="Q1498" s="75">
        <v>45743.835995370369</v>
      </c>
      <c r="R1498">
        <v>0</v>
      </c>
      <c r="S1498">
        <v>0</v>
      </c>
      <c r="T1498">
        <v>2</v>
      </c>
      <c r="V1498" s="75">
        <v>45821.787344135802</v>
      </c>
      <c r="W1498" s="75">
        <v>45821.787344135802</v>
      </c>
    </row>
    <row r="1499" spans="1:23" x14ac:dyDescent="0.35">
      <c r="A1499">
        <v>2024</v>
      </c>
      <c r="B1499" t="s">
        <v>3169</v>
      </c>
      <c r="C1499" t="s">
        <v>3170</v>
      </c>
      <c r="D1499" t="s">
        <v>40</v>
      </c>
      <c r="E1499" t="s">
        <v>173</v>
      </c>
      <c r="F1499" t="s">
        <v>173</v>
      </c>
      <c r="G1499">
        <v>69</v>
      </c>
      <c r="H1499">
        <v>131.75</v>
      </c>
      <c r="I1499">
        <v>167</v>
      </c>
      <c r="J1499">
        <v>351</v>
      </c>
      <c r="K1499">
        <v>1150813.99</v>
      </c>
      <c r="L1499">
        <v>1266343.96</v>
      </c>
      <c r="M1499">
        <v>0</v>
      </c>
      <c r="N1499">
        <v>123552</v>
      </c>
      <c r="O1499">
        <v>0</v>
      </c>
      <c r="P1499">
        <v>2540709.9500000002</v>
      </c>
      <c r="Q1499" s="75">
        <v>45747.58053240741</v>
      </c>
      <c r="R1499">
        <v>1</v>
      </c>
      <c r="S1499">
        <v>1</v>
      </c>
      <c r="T1499">
        <v>4</v>
      </c>
      <c r="V1499" s="75">
        <v>45821.787344135802</v>
      </c>
      <c r="W1499" s="75">
        <v>45821.787344135802</v>
      </c>
    </row>
    <row r="1500" spans="1:23" x14ac:dyDescent="0.35">
      <c r="A1500">
        <v>2024</v>
      </c>
      <c r="B1500" t="s">
        <v>3171</v>
      </c>
      <c r="C1500" t="s">
        <v>3172</v>
      </c>
      <c r="D1500" t="s">
        <v>43</v>
      </c>
      <c r="E1500" t="s">
        <v>309</v>
      </c>
      <c r="F1500" t="s">
        <v>170</v>
      </c>
      <c r="G1500">
        <v>2</v>
      </c>
      <c r="H1500">
        <v>7.25</v>
      </c>
      <c r="I1500">
        <v>66</v>
      </c>
      <c r="J1500">
        <v>2</v>
      </c>
      <c r="K1500">
        <v>0</v>
      </c>
      <c r="L1500">
        <v>0</v>
      </c>
      <c r="M1500">
        <v>0</v>
      </c>
      <c r="N1500">
        <v>10000</v>
      </c>
      <c r="O1500">
        <v>0</v>
      </c>
      <c r="P1500">
        <v>10000</v>
      </c>
      <c r="Q1500" s="75">
        <v>45743.904479166667</v>
      </c>
      <c r="R1500">
        <v>0</v>
      </c>
      <c r="S1500">
        <v>0</v>
      </c>
      <c r="T1500">
        <v>7</v>
      </c>
      <c r="V1500" s="75">
        <v>45821.787344135802</v>
      </c>
      <c r="W1500" s="75">
        <v>45821.787344135802</v>
      </c>
    </row>
    <row r="1501" spans="1:23" x14ac:dyDescent="0.35">
      <c r="A1501">
        <v>2024</v>
      </c>
      <c r="B1501" t="s">
        <v>3173</v>
      </c>
      <c r="C1501" t="s">
        <v>3174</v>
      </c>
      <c r="D1501" t="s">
        <v>38</v>
      </c>
      <c r="E1501" t="s">
        <v>173</v>
      </c>
      <c r="F1501" t="s">
        <v>173</v>
      </c>
      <c r="G1501">
        <v>168</v>
      </c>
      <c r="H1501">
        <v>2028.75</v>
      </c>
      <c r="I1501">
        <v>8197</v>
      </c>
      <c r="J1501">
        <v>7719</v>
      </c>
      <c r="K1501">
        <v>26550</v>
      </c>
      <c r="L1501">
        <v>438084</v>
      </c>
      <c r="M1501">
        <v>0</v>
      </c>
      <c r="N1501">
        <v>2500</v>
      </c>
      <c r="O1501">
        <v>0</v>
      </c>
      <c r="P1501">
        <v>467134</v>
      </c>
      <c r="Q1501" s="75">
        <v>45737.892152777778</v>
      </c>
      <c r="R1501">
        <v>0</v>
      </c>
      <c r="S1501">
        <v>1</v>
      </c>
      <c r="T1501">
        <v>2</v>
      </c>
      <c r="V1501" s="75">
        <v>45821.787344135802</v>
      </c>
      <c r="W1501" s="75">
        <v>45821.787344135802</v>
      </c>
    </row>
    <row r="1502" spans="1:23" x14ac:dyDescent="0.35">
      <c r="A1502">
        <v>2024</v>
      </c>
      <c r="B1502" t="s">
        <v>3175</v>
      </c>
      <c r="C1502" t="s">
        <v>3176</v>
      </c>
      <c r="D1502" t="s">
        <v>37</v>
      </c>
      <c r="E1502" t="s">
        <v>173</v>
      </c>
      <c r="F1502" t="s">
        <v>173</v>
      </c>
      <c r="G1502">
        <v>18</v>
      </c>
      <c r="H1502">
        <v>310.25</v>
      </c>
      <c r="I1502">
        <v>2937</v>
      </c>
      <c r="J1502">
        <v>3875</v>
      </c>
      <c r="K1502">
        <v>1882357</v>
      </c>
      <c r="L1502">
        <v>13150056</v>
      </c>
      <c r="M1502">
        <v>0</v>
      </c>
      <c r="N1502">
        <v>180834</v>
      </c>
      <c r="O1502">
        <v>0</v>
      </c>
      <c r="P1502">
        <v>15213247</v>
      </c>
      <c r="Q1502" s="75">
        <v>45721.953842592593</v>
      </c>
      <c r="R1502">
        <v>0</v>
      </c>
      <c r="S1502">
        <v>0</v>
      </c>
      <c r="T1502">
        <v>1</v>
      </c>
      <c r="V1502" s="75">
        <v>45821.787344135802</v>
      </c>
      <c r="W1502" s="75">
        <v>45821.787344135802</v>
      </c>
    </row>
    <row r="1503" spans="1:23" x14ac:dyDescent="0.35">
      <c r="A1503">
        <v>2024</v>
      </c>
      <c r="B1503" t="s">
        <v>3177</v>
      </c>
      <c r="C1503" t="s">
        <v>3178</v>
      </c>
      <c r="D1503" t="s">
        <v>38</v>
      </c>
      <c r="E1503" t="s">
        <v>209</v>
      </c>
      <c r="F1503" t="s">
        <v>170</v>
      </c>
      <c r="G1503">
        <v>9</v>
      </c>
      <c r="H1503">
        <v>15</v>
      </c>
      <c r="I1503">
        <v>178</v>
      </c>
      <c r="J1503">
        <v>22</v>
      </c>
      <c r="K1503">
        <v>0</v>
      </c>
      <c r="L1503">
        <v>0</v>
      </c>
      <c r="M1503">
        <v>0</v>
      </c>
      <c r="N1503">
        <v>2600</v>
      </c>
      <c r="O1503">
        <v>0</v>
      </c>
      <c r="P1503">
        <v>2600</v>
      </c>
      <c r="Q1503" s="75">
        <v>45728.804085648146</v>
      </c>
      <c r="R1503">
        <v>0</v>
      </c>
      <c r="S1503">
        <v>0</v>
      </c>
      <c r="T1503">
        <v>2</v>
      </c>
      <c r="V1503" s="75">
        <v>45821.787344135802</v>
      </c>
      <c r="W1503" s="75">
        <v>45821.787344135802</v>
      </c>
    </row>
    <row r="1504" spans="1:23" x14ac:dyDescent="0.35">
      <c r="A1504">
        <v>2024</v>
      </c>
      <c r="B1504" t="s">
        <v>3179</v>
      </c>
      <c r="C1504" t="s">
        <v>3180</v>
      </c>
      <c r="D1504" t="s">
        <v>40</v>
      </c>
      <c r="E1504" t="s">
        <v>173</v>
      </c>
      <c r="F1504" t="s">
        <v>173</v>
      </c>
      <c r="G1504">
        <v>111</v>
      </c>
      <c r="H1504">
        <v>274</v>
      </c>
      <c r="I1504">
        <v>1345</v>
      </c>
      <c r="J1504">
        <v>132</v>
      </c>
      <c r="K1504">
        <v>14250</v>
      </c>
      <c r="L1504">
        <v>403202</v>
      </c>
      <c r="M1504">
        <v>0</v>
      </c>
      <c r="N1504">
        <v>21500</v>
      </c>
      <c r="O1504">
        <v>0</v>
      </c>
      <c r="P1504">
        <v>438952</v>
      </c>
      <c r="Q1504" s="75">
        <v>45744.755381944444</v>
      </c>
      <c r="R1504">
        <v>0</v>
      </c>
      <c r="S1504">
        <v>1</v>
      </c>
      <c r="T1504">
        <v>4</v>
      </c>
      <c r="V1504" s="75">
        <v>45821.787344135802</v>
      </c>
      <c r="W1504" s="75">
        <v>45821.787344135802</v>
      </c>
    </row>
    <row r="1505" spans="1:23" x14ac:dyDescent="0.35">
      <c r="A1505">
        <v>2024</v>
      </c>
      <c r="B1505" t="s">
        <v>3181</v>
      </c>
      <c r="C1505" t="s">
        <v>3182</v>
      </c>
      <c r="D1505" t="s">
        <v>39</v>
      </c>
      <c r="E1505" t="s">
        <v>173</v>
      </c>
      <c r="F1505" t="s">
        <v>173</v>
      </c>
      <c r="G1505">
        <v>27</v>
      </c>
      <c r="H1505">
        <v>337.5</v>
      </c>
      <c r="I1505">
        <v>505</v>
      </c>
      <c r="J1505">
        <v>174</v>
      </c>
      <c r="K1505">
        <v>0</v>
      </c>
      <c r="L1505">
        <v>283914</v>
      </c>
      <c r="M1505">
        <v>0</v>
      </c>
      <c r="N1505">
        <v>2100</v>
      </c>
      <c r="O1505">
        <v>0</v>
      </c>
      <c r="P1505">
        <v>286014</v>
      </c>
      <c r="Q1505" s="75">
        <v>45744.695011574076</v>
      </c>
      <c r="R1505">
        <v>0</v>
      </c>
      <c r="S1505">
        <v>1</v>
      </c>
      <c r="T1505">
        <v>3</v>
      </c>
      <c r="V1505" s="75">
        <v>45821.787344135802</v>
      </c>
      <c r="W1505" s="75">
        <v>45821.787344135802</v>
      </c>
    </row>
    <row r="1506" spans="1:23" x14ac:dyDescent="0.35">
      <c r="A1506">
        <v>2024</v>
      </c>
      <c r="B1506" t="s">
        <v>3183</v>
      </c>
      <c r="C1506" t="s">
        <v>3184</v>
      </c>
      <c r="D1506" t="s">
        <v>40</v>
      </c>
      <c r="E1506" t="s">
        <v>197</v>
      </c>
      <c r="F1506" t="s">
        <v>170</v>
      </c>
      <c r="G1506">
        <v>36</v>
      </c>
      <c r="H1506">
        <v>405</v>
      </c>
      <c r="I1506">
        <v>39</v>
      </c>
      <c r="J1506">
        <v>527</v>
      </c>
      <c r="K1506">
        <v>0</v>
      </c>
      <c r="L1506">
        <v>14165</v>
      </c>
      <c r="M1506">
        <v>0</v>
      </c>
      <c r="N1506">
        <v>13300</v>
      </c>
      <c r="O1506">
        <v>0</v>
      </c>
      <c r="P1506">
        <v>27465</v>
      </c>
      <c r="Q1506" s="75">
        <v>45715.666724537034</v>
      </c>
      <c r="R1506">
        <v>0</v>
      </c>
      <c r="S1506">
        <v>0</v>
      </c>
      <c r="T1506">
        <v>6</v>
      </c>
      <c r="V1506" s="75">
        <v>45821.787344135802</v>
      </c>
      <c r="W1506" s="75">
        <v>45821.787344135802</v>
      </c>
    </row>
    <row r="1507" spans="1:23" x14ac:dyDescent="0.35">
      <c r="A1507">
        <v>2024</v>
      </c>
      <c r="B1507" t="s">
        <v>3185</v>
      </c>
      <c r="C1507" t="s">
        <v>261</v>
      </c>
      <c r="D1507" t="s">
        <v>40</v>
      </c>
      <c r="E1507" t="s">
        <v>173</v>
      </c>
      <c r="F1507" t="s">
        <v>173</v>
      </c>
      <c r="G1507">
        <v>46</v>
      </c>
      <c r="H1507">
        <v>125.5</v>
      </c>
      <c r="I1507">
        <v>1933</v>
      </c>
      <c r="J1507">
        <v>565</v>
      </c>
      <c r="K1507">
        <v>123250</v>
      </c>
      <c r="L1507">
        <v>31225</v>
      </c>
      <c r="M1507">
        <v>0</v>
      </c>
      <c r="N1507">
        <v>109400</v>
      </c>
      <c r="O1507">
        <v>0</v>
      </c>
      <c r="P1507">
        <v>263875</v>
      </c>
      <c r="Q1507" s="75">
        <v>45740.677662037036</v>
      </c>
      <c r="R1507">
        <v>0</v>
      </c>
      <c r="S1507">
        <v>1</v>
      </c>
      <c r="T1507">
        <v>4</v>
      </c>
      <c r="V1507" s="75">
        <v>45821.787344135802</v>
      </c>
      <c r="W1507" s="75">
        <v>45821.787344135802</v>
      </c>
    </row>
    <row r="1508" spans="1:23" x14ac:dyDescent="0.35">
      <c r="A1508">
        <v>2024</v>
      </c>
      <c r="B1508" t="s">
        <v>3186</v>
      </c>
      <c r="C1508" t="s">
        <v>3187</v>
      </c>
      <c r="D1508" t="s">
        <v>38</v>
      </c>
      <c r="E1508" t="s">
        <v>173</v>
      </c>
      <c r="F1508" t="s">
        <v>173</v>
      </c>
      <c r="G1508">
        <v>115</v>
      </c>
      <c r="H1508">
        <v>845</v>
      </c>
      <c r="I1508">
        <v>2804</v>
      </c>
      <c r="J1508">
        <v>5089</v>
      </c>
      <c r="K1508">
        <v>13500</v>
      </c>
      <c r="L1508">
        <v>187633</v>
      </c>
      <c r="M1508">
        <v>0</v>
      </c>
      <c r="N1508">
        <v>500</v>
      </c>
      <c r="O1508">
        <v>0</v>
      </c>
      <c r="P1508">
        <v>201633</v>
      </c>
      <c r="Q1508" s="75">
        <v>45747.611655092594</v>
      </c>
      <c r="R1508">
        <v>0</v>
      </c>
      <c r="S1508">
        <v>1</v>
      </c>
      <c r="T1508">
        <v>2</v>
      </c>
      <c r="V1508" s="75">
        <v>45821.787344135802</v>
      </c>
      <c r="W1508" s="75">
        <v>45821.787344135802</v>
      </c>
    </row>
    <row r="1509" spans="1:23" x14ac:dyDescent="0.35">
      <c r="A1509">
        <v>2024</v>
      </c>
      <c r="B1509" t="s">
        <v>3188</v>
      </c>
      <c r="C1509" t="s">
        <v>3189</v>
      </c>
      <c r="D1509" t="s">
        <v>40</v>
      </c>
      <c r="E1509" t="s">
        <v>173</v>
      </c>
      <c r="F1509" t="s">
        <v>173</v>
      </c>
      <c r="G1509">
        <v>97</v>
      </c>
      <c r="H1509">
        <v>289.5</v>
      </c>
      <c r="I1509">
        <v>4154</v>
      </c>
      <c r="J1509">
        <v>5</v>
      </c>
      <c r="K1509">
        <v>7930</v>
      </c>
      <c r="L1509">
        <v>331235</v>
      </c>
      <c r="M1509">
        <v>0</v>
      </c>
      <c r="N1509">
        <v>30000</v>
      </c>
      <c r="O1509">
        <v>0</v>
      </c>
      <c r="P1509">
        <v>369165</v>
      </c>
      <c r="Q1509" s="75">
        <v>45671.619884259257</v>
      </c>
      <c r="R1509">
        <v>0</v>
      </c>
      <c r="S1509">
        <v>0</v>
      </c>
      <c r="T1509">
        <v>4</v>
      </c>
      <c r="V1509" s="75">
        <v>45821.787344135802</v>
      </c>
      <c r="W1509" s="75">
        <v>45821.787344135802</v>
      </c>
    </row>
    <row r="1510" spans="1:23" x14ac:dyDescent="0.35">
      <c r="A1510">
        <v>2024</v>
      </c>
      <c r="B1510" t="s">
        <v>3190</v>
      </c>
      <c r="C1510" t="s">
        <v>3191</v>
      </c>
      <c r="D1510" t="s">
        <v>38</v>
      </c>
      <c r="E1510" t="s">
        <v>309</v>
      </c>
      <c r="F1510" t="s">
        <v>170</v>
      </c>
      <c r="G1510">
        <v>26</v>
      </c>
      <c r="H1510">
        <v>456</v>
      </c>
      <c r="I1510">
        <v>5533</v>
      </c>
      <c r="J1510">
        <v>1995</v>
      </c>
      <c r="K1510">
        <v>0</v>
      </c>
      <c r="L1510">
        <v>0</v>
      </c>
      <c r="M1510">
        <v>0</v>
      </c>
      <c r="N1510">
        <v>100000</v>
      </c>
      <c r="O1510">
        <v>0</v>
      </c>
      <c r="P1510">
        <v>100000</v>
      </c>
      <c r="Q1510" s="75">
        <v>45749.512511574074</v>
      </c>
      <c r="R1510">
        <v>0</v>
      </c>
      <c r="S1510">
        <v>0</v>
      </c>
      <c r="T1510">
        <v>2</v>
      </c>
      <c r="V1510" s="75">
        <v>45821.787344135802</v>
      </c>
      <c r="W1510" s="75">
        <v>45821.787344135802</v>
      </c>
    </row>
    <row r="1511" spans="1:23" x14ac:dyDescent="0.35">
      <c r="A1511">
        <v>2024</v>
      </c>
      <c r="B1511" t="s">
        <v>3192</v>
      </c>
      <c r="C1511" t="s">
        <v>3193</v>
      </c>
      <c r="D1511" t="s">
        <v>40</v>
      </c>
      <c r="E1511" t="s">
        <v>173</v>
      </c>
      <c r="F1511" t="s">
        <v>173</v>
      </c>
      <c r="G1511">
        <v>70</v>
      </c>
      <c r="H1511">
        <v>737.25</v>
      </c>
      <c r="I1511">
        <v>2683</v>
      </c>
      <c r="J1511">
        <v>1537</v>
      </c>
      <c r="K1511">
        <v>1048296.7</v>
      </c>
      <c r="L1511">
        <v>1483062.41</v>
      </c>
      <c r="M1511">
        <v>0</v>
      </c>
      <c r="N1511">
        <v>7000</v>
      </c>
      <c r="O1511">
        <v>0</v>
      </c>
      <c r="P1511">
        <v>2538359.11</v>
      </c>
      <c r="Q1511" s="75">
        <v>45747.580636574072</v>
      </c>
      <c r="R1511">
        <v>1</v>
      </c>
      <c r="S1511">
        <v>1</v>
      </c>
      <c r="T1511">
        <v>4</v>
      </c>
      <c r="V1511" s="75">
        <v>45821.787344135802</v>
      </c>
      <c r="W1511" s="75">
        <v>45821.787344135802</v>
      </c>
    </row>
    <row r="1512" spans="1:23" x14ac:dyDescent="0.35">
      <c r="A1512">
        <v>2024</v>
      </c>
      <c r="B1512" t="s">
        <v>3194</v>
      </c>
      <c r="C1512" t="s">
        <v>3195</v>
      </c>
      <c r="D1512" t="s">
        <v>42</v>
      </c>
      <c r="E1512" t="s">
        <v>289</v>
      </c>
      <c r="F1512" t="s">
        <v>170</v>
      </c>
      <c r="G1512">
        <v>20</v>
      </c>
      <c r="H1512">
        <v>101.75</v>
      </c>
      <c r="I1512">
        <v>2104</v>
      </c>
      <c r="J1512">
        <v>551</v>
      </c>
      <c r="K1512">
        <v>358150</v>
      </c>
      <c r="L1512">
        <v>273982.90999999997</v>
      </c>
      <c r="M1512">
        <v>0</v>
      </c>
      <c r="N1512">
        <v>70750</v>
      </c>
      <c r="O1512">
        <v>0</v>
      </c>
      <c r="P1512">
        <v>702882.91</v>
      </c>
      <c r="Q1512" s="75">
        <v>45813.75675925926</v>
      </c>
      <c r="R1512">
        <v>1</v>
      </c>
      <c r="S1512">
        <v>1</v>
      </c>
      <c r="T1512">
        <v>6</v>
      </c>
      <c r="V1512" s="75">
        <v>45821.787344135802</v>
      </c>
      <c r="W1512" s="75">
        <v>45821.787344135802</v>
      </c>
    </row>
    <row r="1513" spans="1:23" x14ac:dyDescent="0.35">
      <c r="A1513">
        <v>2024</v>
      </c>
      <c r="B1513" t="s">
        <v>3196</v>
      </c>
      <c r="C1513" t="s">
        <v>3197</v>
      </c>
      <c r="D1513" t="s">
        <v>39</v>
      </c>
      <c r="E1513" t="s">
        <v>173</v>
      </c>
      <c r="F1513" t="s">
        <v>173</v>
      </c>
      <c r="G1513">
        <v>214</v>
      </c>
      <c r="H1513">
        <v>2060.75</v>
      </c>
      <c r="I1513">
        <v>27509</v>
      </c>
      <c r="J1513">
        <v>7511</v>
      </c>
      <c r="K1513">
        <v>179000</v>
      </c>
      <c r="L1513">
        <v>60578</v>
      </c>
      <c r="M1513">
        <v>0</v>
      </c>
      <c r="N1513">
        <v>162000</v>
      </c>
      <c r="O1513">
        <v>0</v>
      </c>
      <c r="P1513">
        <v>401578</v>
      </c>
      <c r="Q1513" s="75">
        <v>45742.835601851853</v>
      </c>
      <c r="R1513">
        <v>0</v>
      </c>
      <c r="S1513">
        <v>1</v>
      </c>
      <c r="T1513">
        <v>3</v>
      </c>
      <c r="V1513" s="75">
        <v>45821.787344135802</v>
      </c>
      <c r="W1513" s="75">
        <v>45821.787344135802</v>
      </c>
    </row>
    <row r="1514" spans="1:23" x14ac:dyDescent="0.35">
      <c r="A1514">
        <v>2024</v>
      </c>
      <c r="B1514" t="s">
        <v>3198</v>
      </c>
      <c r="C1514" t="s">
        <v>3199</v>
      </c>
      <c r="D1514" t="s">
        <v>43</v>
      </c>
      <c r="E1514" t="s">
        <v>173</v>
      </c>
      <c r="F1514" t="s">
        <v>173</v>
      </c>
      <c r="G1514">
        <v>39</v>
      </c>
      <c r="H1514">
        <v>62.25</v>
      </c>
      <c r="I1514">
        <v>653</v>
      </c>
      <c r="J1514">
        <v>2844</v>
      </c>
      <c r="K1514">
        <v>30700</v>
      </c>
      <c r="L1514">
        <v>108550</v>
      </c>
      <c r="M1514">
        <v>0</v>
      </c>
      <c r="N1514">
        <v>23500</v>
      </c>
      <c r="O1514">
        <v>0</v>
      </c>
      <c r="P1514">
        <v>162750</v>
      </c>
      <c r="Q1514" s="75">
        <v>45747.715624999997</v>
      </c>
      <c r="R1514">
        <v>0</v>
      </c>
      <c r="S1514">
        <v>1</v>
      </c>
      <c r="T1514">
        <v>6</v>
      </c>
      <c r="V1514" s="75">
        <v>45821.787344135802</v>
      </c>
      <c r="W1514" s="75">
        <v>45821.787344135802</v>
      </c>
    </row>
    <row r="1515" spans="1:23" x14ac:dyDescent="0.35">
      <c r="A1515">
        <v>2024</v>
      </c>
      <c r="B1515" t="s">
        <v>3200</v>
      </c>
      <c r="C1515" t="s">
        <v>3201</v>
      </c>
      <c r="D1515" t="s">
        <v>38</v>
      </c>
      <c r="E1515" t="s">
        <v>278</v>
      </c>
      <c r="F1515" t="s">
        <v>170</v>
      </c>
      <c r="G1515">
        <v>203</v>
      </c>
      <c r="H1515">
        <v>905.25</v>
      </c>
      <c r="I1515">
        <v>2352</v>
      </c>
      <c r="J1515">
        <v>2302</v>
      </c>
      <c r="K1515">
        <v>0</v>
      </c>
      <c r="L1515">
        <v>0</v>
      </c>
      <c r="M1515">
        <v>0</v>
      </c>
      <c r="N1515">
        <v>25000</v>
      </c>
      <c r="O1515">
        <v>0</v>
      </c>
      <c r="P1515">
        <v>25000</v>
      </c>
      <c r="Q1515" s="75">
        <v>45716.758657407408</v>
      </c>
      <c r="R1515">
        <v>0</v>
      </c>
      <c r="S1515">
        <v>0</v>
      </c>
      <c r="T1515">
        <v>2</v>
      </c>
      <c r="V1515" s="75">
        <v>45821.787344135802</v>
      </c>
      <c r="W1515" s="75">
        <v>45821.787344135802</v>
      </c>
    </row>
    <row r="1516" spans="1:23" x14ac:dyDescent="0.35">
      <c r="A1516">
        <v>2024</v>
      </c>
      <c r="B1516" t="s">
        <v>3202</v>
      </c>
      <c r="C1516" t="s">
        <v>3203</v>
      </c>
      <c r="D1516" t="s">
        <v>39</v>
      </c>
      <c r="E1516" t="s">
        <v>169</v>
      </c>
      <c r="F1516" t="s">
        <v>170</v>
      </c>
      <c r="G1516">
        <v>62</v>
      </c>
      <c r="H1516">
        <v>282.25</v>
      </c>
      <c r="I1516">
        <v>548</v>
      </c>
      <c r="J1516">
        <v>1682</v>
      </c>
      <c r="K1516">
        <v>0</v>
      </c>
      <c r="L1516">
        <v>0</v>
      </c>
      <c r="M1516">
        <v>0</v>
      </c>
      <c r="N1516">
        <v>41313.58</v>
      </c>
      <c r="O1516">
        <v>0</v>
      </c>
      <c r="P1516">
        <v>41313.58</v>
      </c>
      <c r="Q1516" s="75">
        <v>45700.727673611109</v>
      </c>
      <c r="R1516">
        <v>0</v>
      </c>
      <c r="S1516">
        <v>1</v>
      </c>
      <c r="T1516">
        <v>7</v>
      </c>
      <c r="V1516" s="75">
        <v>45821.787344135802</v>
      </c>
      <c r="W1516" s="75">
        <v>45821.787344135802</v>
      </c>
    </row>
    <row r="1517" spans="1:23" x14ac:dyDescent="0.35">
      <c r="A1517">
        <v>2024</v>
      </c>
      <c r="B1517" t="s">
        <v>3204</v>
      </c>
      <c r="C1517" t="s">
        <v>3205</v>
      </c>
      <c r="D1517" t="s">
        <v>38</v>
      </c>
      <c r="E1517" t="s">
        <v>250</v>
      </c>
      <c r="F1517" t="s">
        <v>170</v>
      </c>
      <c r="G1517">
        <v>28</v>
      </c>
      <c r="H1517">
        <v>246.5</v>
      </c>
      <c r="I1517">
        <v>722</v>
      </c>
      <c r="J1517">
        <v>215</v>
      </c>
      <c r="K1517">
        <v>0</v>
      </c>
      <c r="L1517">
        <v>0</v>
      </c>
      <c r="M1517">
        <v>0</v>
      </c>
      <c r="N1517">
        <v>5831.66</v>
      </c>
      <c r="O1517">
        <v>0</v>
      </c>
      <c r="P1517">
        <v>5831.66</v>
      </c>
      <c r="Q1517" s="75">
        <v>45729.925578703704</v>
      </c>
      <c r="R1517">
        <v>0</v>
      </c>
      <c r="S1517">
        <v>0</v>
      </c>
      <c r="T1517">
        <v>2</v>
      </c>
      <c r="V1517" s="75">
        <v>45821.787344135802</v>
      </c>
      <c r="W1517" s="75">
        <v>45821.787344135802</v>
      </c>
    </row>
    <row r="1518" spans="1:23" x14ac:dyDescent="0.35">
      <c r="A1518">
        <v>2024</v>
      </c>
      <c r="B1518" t="s">
        <v>3206</v>
      </c>
      <c r="C1518" t="s">
        <v>3207</v>
      </c>
      <c r="D1518" t="s">
        <v>38</v>
      </c>
      <c r="E1518" t="s">
        <v>309</v>
      </c>
      <c r="F1518" t="s">
        <v>170</v>
      </c>
      <c r="G1518">
        <v>65</v>
      </c>
      <c r="H1518">
        <v>301.5</v>
      </c>
      <c r="I1518">
        <v>1830</v>
      </c>
      <c r="J1518">
        <v>1080</v>
      </c>
      <c r="K1518">
        <v>14000</v>
      </c>
      <c r="L1518">
        <v>48775</v>
      </c>
      <c r="M1518">
        <v>0</v>
      </c>
      <c r="N1518">
        <v>186340</v>
      </c>
      <c r="O1518">
        <v>0</v>
      </c>
      <c r="P1518">
        <v>249115</v>
      </c>
      <c r="Q1518" s="75">
        <v>45747.844259259262</v>
      </c>
      <c r="R1518">
        <v>0</v>
      </c>
      <c r="S1518">
        <v>0</v>
      </c>
      <c r="T1518">
        <v>2</v>
      </c>
      <c r="V1518" s="75">
        <v>45821.787344135802</v>
      </c>
      <c r="W1518" s="75">
        <v>45821.787344135802</v>
      </c>
    </row>
    <row r="1519" spans="1:23" x14ac:dyDescent="0.35">
      <c r="A1519">
        <v>2024</v>
      </c>
      <c r="B1519" t="s">
        <v>3208</v>
      </c>
      <c r="C1519" t="s">
        <v>3209</v>
      </c>
      <c r="D1519" t="s">
        <v>40</v>
      </c>
      <c r="E1519" t="s">
        <v>121</v>
      </c>
      <c r="F1519" t="s">
        <v>126</v>
      </c>
      <c r="G1519">
        <v>11</v>
      </c>
      <c r="H1519">
        <v>161.25</v>
      </c>
      <c r="I1519">
        <v>0</v>
      </c>
      <c r="J1519">
        <v>8594</v>
      </c>
      <c r="K1519">
        <v>1876472</v>
      </c>
      <c r="L1519">
        <v>2681006</v>
      </c>
      <c r="M1519">
        <v>0</v>
      </c>
      <c r="N1519">
        <v>55390.25</v>
      </c>
      <c r="O1519">
        <v>0</v>
      </c>
      <c r="P1519">
        <v>4612868.25</v>
      </c>
      <c r="Q1519" s="75">
        <v>45744.906435185185</v>
      </c>
      <c r="R1519">
        <v>1</v>
      </c>
      <c r="S1519">
        <v>1</v>
      </c>
      <c r="T1519">
        <v>4</v>
      </c>
      <c r="U1519">
        <v>4</v>
      </c>
      <c r="V1519" s="75">
        <v>45821.787344135802</v>
      </c>
      <c r="W1519" s="75">
        <v>45821.787344135802</v>
      </c>
    </row>
    <row r="1520" spans="1:23" x14ac:dyDescent="0.35">
      <c r="A1520">
        <v>2024</v>
      </c>
      <c r="B1520" t="s">
        <v>3210</v>
      </c>
      <c r="C1520" t="s">
        <v>3211</v>
      </c>
      <c r="D1520" t="s">
        <v>40</v>
      </c>
      <c r="E1520" t="s">
        <v>173</v>
      </c>
      <c r="F1520" t="s">
        <v>173</v>
      </c>
      <c r="G1520">
        <v>3</v>
      </c>
      <c r="H1520">
        <v>50.5</v>
      </c>
      <c r="I1520">
        <v>635</v>
      </c>
      <c r="J1520">
        <v>4212</v>
      </c>
      <c r="K1520">
        <v>200355</v>
      </c>
      <c r="L1520">
        <v>2682575</v>
      </c>
      <c r="M1520">
        <v>0</v>
      </c>
      <c r="N1520">
        <v>23000</v>
      </c>
      <c r="O1520">
        <v>0</v>
      </c>
      <c r="P1520">
        <v>2905930</v>
      </c>
      <c r="Q1520" s="75">
        <v>45743.96361111111</v>
      </c>
      <c r="R1520">
        <v>0</v>
      </c>
      <c r="S1520">
        <v>0</v>
      </c>
      <c r="T1520">
        <v>4</v>
      </c>
      <c r="V1520" s="75">
        <v>45821.787344135802</v>
      </c>
      <c r="W1520" s="75">
        <v>45821.787344135802</v>
      </c>
    </row>
    <row r="1521" spans="1:23" x14ac:dyDescent="0.35">
      <c r="A1521">
        <v>2024</v>
      </c>
      <c r="B1521" t="s">
        <v>3212</v>
      </c>
      <c r="C1521" t="s">
        <v>3213</v>
      </c>
      <c r="D1521" t="s">
        <v>38</v>
      </c>
      <c r="E1521" t="s">
        <v>367</v>
      </c>
      <c r="F1521" t="s">
        <v>170</v>
      </c>
      <c r="G1521">
        <v>31</v>
      </c>
      <c r="H1521">
        <v>111</v>
      </c>
      <c r="I1521">
        <v>1430</v>
      </c>
      <c r="J1521">
        <v>1156</v>
      </c>
      <c r="K1521">
        <v>0</v>
      </c>
      <c r="L1521">
        <v>0</v>
      </c>
      <c r="M1521">
        <v>0</v>
      </c>
      <c r="N1521">
        <v>27000</v>
      </c>
      <c r="O1521">
        <v>0</v>
      </c>
      <c r="P1521">
        <v>27000</v>
      </c>
      <c r="Q1521" s="75">
        <v>45670.655844907407</v>
      </c>
      <c r="R1521">
        <v>0</v>
      </c>
      <c r="S1521">
        <v>1</v>
      </c>
      <c r="T1521">
        <v>2</v>
      </c>
      <c r="V1521" s="75">
        <v>45821.787344135802</v>
      </c>
      <c r="W1521" s="75">
        <v>45821.787344135802</v>
      </c>
    </row>
    <row r="1522" spans="1:23" x14ac:dyDescent="0.35">
      <c r="A1522">
        <v>2024</v>
      </c>
      <c r="B1522" t="s">
        <v>3214</v>
      </c>
      <c r="C1522" t="s">
        <v>3215</v>
      </c>
      <c r="D1522" t="s">
        <v>38</v>
      </c>
      <c r="E1522" t="s">
        <v>189</v>
      </c>
      <c r="F1522" t="s">
        <v>170</v>
      </c>
      <c r="G1522">
        <v>233</v>
      </c>
      <c r="H1522">
        <v>1430.25</v>
      </c>
      <c r="I1522">
        <v>4617</v>
      </c>
      <c r="J1522">
        <v>5183</v>
      </c>
      <c r="K1522">
        <v>16550</v>
      </c>
      <c r="L1522">
        <v>13770</v>
      </c>
      <c r="M1522">
        <v>0</v>
      </c>
      <c r="N1522">
        <v>28667.18</v>
      </c>
      <c r="O1522">
        <v>0</v>
      </c>
      <c r="P1522">
        <v>58987.18</v>
      </c>
      <c r="Q1522" s="75">
        <v>45745.791446759256</v>
      </c>
      <c r="R1522">
        <v>0</v>
      </c>
      <c r="S1522">
        <v>1</v>
      </c>
      <c r="T1522">
        <v>2</v>
      </c>
      <c r="V1522" s="75">
        <v>45821.787344135802</v>
      </c>
      <c r="W1522" s="75">
        <v>45821.787344135802</v>
      </c>
    </row>
    <row r="1523" spans="1:23" x14ac:dyDescent="0.35">
      <c r="A1523">
        <v>2024</v>
      </c>
      <c r="B1523" t="s">
        <v>3216</v>
      </c>
      <c r="C1523" t="s">
        <v>3217</v>
      </c>
      <c r="D1523" t="s">
        <v>37</v>
      </c>
      <c r="E1523" t="s">
        <v>273</v>
      </c>
      <c r="F1523" t="s">
        <v>170</v>
      </c>
      <c r="G1523">
        <v>6</v>
      </c>
      <c r="H1523">
        <v>37.75</v>
      </c>
      <c r="I1523">
        <v>547</v>
      </c>
      <c r="J1523">
        <v>14</v>
      </c>
      <c r="K1523">
        <v>214349</v>
      </c>
      <c r="L1523">
        <v>29398</v>
      </c>
      <c r="M1523">
        <v>0</v>
      </c>
      <c r="N1523">
        <v>1000</v>
      </c>
      <c r="O1523">
        <v>0</v>
      </c>
      <c r="P1523">
        <v>244747</v>
      </c>
      <c r="Q1523" s="75">
        <v>45742.466145833336</v>
      </c>
      <c r="R1523">
        <v>0</v>
      </c>
      <c r="S1523">
        <v>1</v>
      </c>
      <c r="T1523">
        <v>1</v>
      </c>
      <c r="V1523" s="75">
        <v>45821.787344135802</v>
      </c>
      <c r="W1523" s="75">
        <v>45821.787344135802</v>
      </c>
    </row>
    <row r="1524" spans="1:23" x14ac:dyDescent="0.35">
      <c r="A1524">
        <v>2024</v>
      </c>
      <c r="B1524" t="s">
        <v>3218</v>
      </c>
      <c r="C1524" t="s">
        <v>3219</v>
      </c>
      <c r="D1524" t="s">
        <v>38</v>
      </c>
      <c r="E1524" t="s">
        <v>121</v>
      </c>
      <c r="F1524" t="s">
        <v>126</v>
      </c>
      <c r="G1524">
        <v>910</v>
      </c>
      <c r="H1524">
        <v>6092</v>
      </c>
      <c r="I1524">
        <v>45801</v>
      </c>
      <c r="J1524">
        <v>114288</v>
      </c>
      <c r="K1524">
        <v>654050</v>
      </c>
      <c r="L1524">
        <v>68087</v>
      </c>
      <c r="M1524">
        <v>0</v>
      </c>
      <c r="N1524">
        <v>46257.74</v>
      </c>
      <c r="O1524">
        <v>0</v>
      </c>
      <c r="P1524">
        <v>768394.74</v>
      </c>
      <c r="Q1524" s="75">
        <v>45747.656493055554</v>
      </c>
      <c r="R1524">
        <v>0</v>
      </c>
      <c r="S1524">
        <v>1</v>
      </c>
      <c r="T1524">
        <v>2</v>
      </c>
      <c r="U1524">
        <v>2</v>
      </c>
      <c r="V1524" s="75">
        <v>45821.787344135802</v>
      </c>
      <c r="W1524" s="75">
        <v>45821.787344135802</v>
      </c>
    </row>
    <row r="1525" spans="1:23" x14ac:dyDescent="0.35">
      <c r="A1525">
        <v>2024</v>
      </c>
      <c r="B1525" t="s">
        <v>3220</v>
      </c>
      <c r="C1525" t="s">
        <v>3221</v>
      </c>
      <c r="D1525" t="s">
        <v>38</v>
      </c>
      <c r="E1525" t="s">
        <v>173</v>
      </c>
      <c r="F1525" t="s">
        <v>173</v>
      </c>
      <c r="G1525">
        <v>588</v>
      </c>
      <c r="H1525">
        <v>4887.25</v>
      </c>
      <c r="I1525">
        <v>48629</v>
      </c>
      <c r="J1525">
        <v>30902</v>
      </c>
      <c r="K1525">
        <v>64750</v>
      </c>
      <c r="L1525">
        <v>205458</v>
      </c>
      <c r="M1525">
        <v>0</v>
      </c>
      <c r="N1525">
        <v>21783</v>
      </c>
      <c r="O1525">
        <v>0</v>
      </c>
      <c r="P1525">
        <v>291991</v>
      </c>
      <c r="Q1525" s="75">
        <v>45728.784108796295</v>
      </c>
      <c r="R1525">
        <v>1</v>
      </c>
      <c r="S1525">
        <v>1</v>
      </c>
      <c r="T1525">
        <v>2</v>
      </c>
      <c r="V1525" s="75">
        <v>45821.787344135802</v>
      </c>
      <c r="W1525" s="75">
        <v>45821.787344135802</v>
      </c>
    </row>
    <row r="1526" spans="1:23" x14ac:dyDescent="0.35">
      <c r="A1526">
        <v>2024</v>
      </c>
      <c r="B1526" t="s">
        <v>3222</v>
      </c>
      <c r="C1526" t="s">
        <v>3223</v>
      </c>
      <c r="D1526" t="s">
        <v>38</v>
      </c>
      <c r="E1526" t="s">
        <v>296</v>
      </c>
      <c r="F1526" t="s">
        <v>170</v>
      </c>
      <c r="G1526">
        <v>20</v>
      </c>
      <c r="H1526">
        <v>349.75</v>
      </c>
      <c r="I1526">
        <v>6239</v>
      </c>
      <c r="J1526">
        <v>4154</v>
      </c>
      <c r="K1526">
        <v>2500</v>
      </c>
      <c r="L1526">
        <v>14690</v>
      </c>
      <c r="M1526">
        <v>0</v>
      </c>
      <c r="N1526">
        <v>53400</v>
      </c>
      <c r="O1526">
        <v>0</v>
      </c>
      <c r="P1526">
        <v>70590</v>
      </c>
      <c r="Q1526" s="75">
        <v>45678.581620370373</v>
      </c>
      <c r="R1526">
        <v>0</v>
      </c>
      <c r="S1526">
        <v>0</v>
      </c>
      <c r="T1526">
        <v>2</v>
      </c>
      <c r="V1526" s="75">
        <v>45821.787344135802</v>
      </c>
      <c r="W1526" s="75">
        <v>45821.787344135802</v>
      </c>
    </row>
    <row r="1527" spans="1:23" x14ac:dyDescent="0.35">
      <c r="A1527">
        <v>2024</v>
      </c>
      <c r="B1527" t="s">
        <v>3224</v>
      </c>
      <c r="C1527" t="s">
        <v>3225</v>
      </c>
      <c r="D1527" t="s">
        <v>38</v>
      </c>
      <c r="E1527" t="s">
        <v>189</v>
      </c>
      <c r="F1527" t="s">
        <v>170</v>
      </c>
      <c r="G1527">
        <v>49</v>
      </c>
      <c r="H1527">
        <v>71</v>
      </c>
      <c r="I1527">
        <v>1622</v>
      </c>
      <c r="J1527">
        <v>1269</v>
      </c>
      <c r="K1527">
        <v>0</v>
      </c>
      <c r="L1527">
        <v>0</v>
      </c>
      <c r="M1527">
        <v>0</v>
      </c>
      <c r="N1527">
        <v>10300</v>
      </c>
      <c r="O1527">
        <v>0</v>
      </c>
      <c r="P1527">
        <v>10300</v>
      </c>
      <c r="Q1527" s="75">
        <v>45722.842106481483</v>
      </c>
      <c r="R1527">
        <v>0</v>
      </c>
      <c r="S1527">
        <v>0</v>
      </c>
      <c r="T1527">
        <v>2</v>
      </c>
      <c r="V1527" s="75">
        <v>45821.787344135802</v>
      </c>
      <c r="W1527" s="75">
        <v>45821.787344135802</v>
      </c>
    </row>
    <row r="1528" spans="1:23" x14ac:dyDescent="0.35">
      <c r="A1528">
        <v>2024</v>
      </c>
      <c r="B1528" t="s">
        <v>3226</v>
      </c>
      <c r="C1528" t="s">
        <v>3227</v>
      </c>
      <c r="D1528" t="s">
        <v>37</v>
      </c>
      <c r="E1528" t="s">
        <v>245</v>
      </c>
      <c r="F1528" t="s">
        <v>170</v>
      </c>
      <c r="G1528">
        <v>7</v>
      </c>
      <c r="H1528">
        <v>16</v>
      </c>
      <c r="I1528">
        <v>46</v>
      </c>
      <c r="J1528">
        <v>135</v>
      </c>
      <c r="K1528">
        <v>0</v>
      </c>
      <c r="L1528">
        <v>0</v>
      </c>
      <c r="M1528">
        <v>0</v>
      </c>
      <c r="N1528">
        <v>29035.89</v>
      </c>
      <c r="O1528">
        <v>0</v>
      </c>
      <c r="P1528">
        <v>29035.89</v>
      </c>
      <c r="Q1528" s="75">
        <v>45733.775833333333</v>
      </c>
      <c r="R1528">
        <v>0</v>
      </c>
      <c r="S1528">
        <v>1</v>
      </c>
      <c r="T1528">
        <v>6</v>
      </c>
      <c r="V1528" s="75">
        <v>45821.787344135802</v>
      </c>
      <c r="W1528" s="75">
        <v>45821.787344135802</v>
      </c>
    </row>
    <row r="1529" spans="1:23" x14ac:dyDescent="0.35">
      <c r="A1529">
        <v>2024</v>
      </c>
      <c r="B1529" t="s">
        <v>3228</v>
      </c>
      <c r="C1529" t="s">
        <v>3229</v>
      </c>
      <c r="D1529" t="s">
        <v>38</v>
      </c>
      <c r="E1529" t="s">
        <v>278</v>
      </c>
      <c r="F1529" t="s">
        <v>170</v>
      </c>
      <c r="G1529">
        <v>199</v>
      </c>
      <c r="H1529">
        <v>1282.75</v>
      </c>
      <c r="I1529">
        <v>5672</v>
      </c>
      <c r="J1529">
        <v>7605</v>
      </c>
      <c r="K1529">
        <v>84650</v>
      </c>
      <c r="L1529">
        <v>51830</v>
      </c>
      <c r="M1529">
        <v>0</v>
      </c>
      <c r="N1529">
        <v>2456.41</v>
      </c>
      <c r="O1529">
        <v>0</v>
      </c>
      <c r="P1529">
        <v>138936.41</v>
      </c>
      <c r="Q1529" s="75">
        <v>45691.827210648145</v>
      </c>
      <c r="R1529">
        <v>0</v>
      </c>
      <c r="S1529">
        <v>1</v>
      </c>
      <c r="T1529">
        <v>2</v>
      </c>
      <c r="V1529" s="75">
        <v>45821.787344135802</v>
      </c>
      <c r="W1529" s="75">
        <v>45821.787344135802</v>
      </c>
    </row>
    <row r="1530" spans="1:23" x14ac:dyDescent="0.35">
      <c r="A1530">
        <v>2024</v>
      </c>
      <c r="B1530" t="s">
        <v>3230</v>
      </c>
      <c r="C1530" t="s">
        <v>3231</v>
      </c>
      <c r="D1530" t="s">
        <v>40</v>
      </c>
      <c r="E1530" t="s">
        <v>370</v>
      </c>
      <c r="F1530" t="s">
        <v>170</v>
      </c>
      <c r="G1530">
        <v>3</v>
      </c>
      <c r="H1530">
        <v>21</v>
      </c>
      <c r="I1530">
        <v>91</v>
      </c>
      <c r="J1530">
        <v>13</v>
      </c>
      <c r="K1530">
        <v>16000</v>
      </c>
      <c r="L1530">
        <v>139</v>
      </c>
      <c r="M1530">
        <v>0</v>
      </c>
      <c r="N1530">
        <v>10000</v>
      </c>
      <c r="O1530">
        <v>0</v>
      </c>
      <c r="P1530">
        <v>26139</v>
      </c>
      <c r="Q1530" s="75">
        <v>45676.009270833332</v>
      </c>
      <c r="R1530">
        <v>0</v>
      </c>
      <c r="S1530">
        <v>0</v>
      </c>
      <c r="T1530">
        <v>7</v>
      </c>
      <c r="V1530" s="75">
        <v>45821.787344135802</v>
      </c>
      <c r="W1530" s="75">
        <v>45821.787344135802</v>
      </c>
    </row>
    <row r="1531" spans="1:23" x14ac:dyDescent="0.35">
      <c r="A1531">
        <v>2024</v>
      </c>
      <c r="B1531" t="s">
        <v>3232</v>
      </c>
      <c r="C1531" t="s">
        <v>3233</v>
      </c>
      <c r="D1531" t="s">
        <v>40</v>
      </c>
      <c r="E1531" t="s">
        <v>289</v>
      </c>
      <c r="F1531" t="s">
        <v>170</v>
      </c>
      <c r="G1531">
        <v>4</v>
      </c>
      <c r="H1531">
        <v>137.75</v>
      </c>
      <c r="I1531">
        <v>225</v>
      </c>
      <c r="J1531">
        <v>283</v>
      </c>
      <c r="K1531">
        <v>22680</v>
      </c>
      <c r="L1531">
        <v>96950</v>
      </c>
      <c r="M1531">
        <v>0</v>
      </c>
      <c r="N1531">
        <v>94850</v>
      </c>
      <c r="O1531">
        <v>0</v>
      </c>
      <c r="P1531">
        <v>214480</v>
      </c>
      <c r="Q1531" s="75">
        <v>45734.65519675926</v>
      </c>
      <c r="R1531">
        <v>0</v>
      </c>
      <c r="S1531">
        <v>0</v>
      </c>
      <c r="T1531">
        <v>4</v>
      </c>
      <c r="V1531" s="75">
        <v>45821.787344135802</v>
      </c>
      <c r="W1531" s="75">
        <v>45821.787344135802</v>
      </c>
    </row>
    <row r="1532" spans="1:23" x14ac:dyDescent="0.35">
      <c r="A1532">
        <v>2024</v>
      </c>
      <c r="B1532" t="s">
        <v>3234</v>
      </c>
      <c r="C1532" t="s">
        <v>3235</v>
      </c>
      <c r="D1532" t="s">
        <v>38</v>
      </c>
      <c r="E1532" t="s">
        <v>273</v>
      </c>
      <c r="F1532" t="s">
        <v>170</v>
      </c>
      <c r="G1532">
        <v>8</v>
      </c>
      <c r="H1532">
        <v>179</v>
      </c>
      <c r="I1532">
        <v>1489</v>
      </c>
      <c r="J1532">
        <v>997</v>
      </c>
      <c r="K1532">
        <v>0</v>
      </c>
      <c r="L1532">
        <v>0</v>
      </c>
      <c r="M1532">
        <v>0</v>
      </c>
      <c r="N1532">
        <v>25000</v>
      </c>
      <c r="O1532">
        <v>0</v>
      </c>
      <c r="P1532">
        <v>25000</v>
      </c>
      <c r="Q1532" s="75">
        <v>45708.707060185188</v>
      </c>
      <c r="R1532">
        <v>0</v>
      </c>
      <c r="S1532">
        <v>0</v>
      </c>
      <c r="T1532">
        <v>2</v>
      </c>
      <c r="V1532" s="75">
        <v>45821.787344135802</v>
      </c>
      <c r="W1532" s="75">
        <v>45821.787344135802</v>
      </c>
    </row>
    <row r="1533" spans="1:23" x14ac:dyDescent="0.35">
      <c r="A1533">
        <v>2024</v>
      </c>
      <c r="B1533" t="s">
        <v>3236</v>
      </c>
      <c r="C1533" t="s">
        <v>3237</v>
      </c>
      <c r="D1533" t="s">
        <v>40</v>
      </c>
      <c r="E1533" t="s">
        <v>352</v>
      </c>
      <c r="F1533" t="s">
        <v>170</v>
      </c>
      <c r="G1533">
        <v>59</v>
      </c>
      <c r="H1533">
        <v>1218.25</v>
      </c>
      <c r="I1533">
        <v>8287</v>
      </c>
      <c r="J1533">
        <v>14879</v>
      </c>
      <c r="K1533">
        <v>72000</v>
      </c>
      <c r="L1533">
        <v>29677.56</v>
      </c>
      <c r="M1533">
        <v>0</v>
      </c>
      <c r="N1533">
        <v>2000</v>
      </c>
      <c r="O1533">
        <v>0</v>
      </c>
      <c r="P1533">
        <v>103677.56</v>
      </c>
      <c r="Q1533" s="75">
        <v>45712.019421296296</v>
      </c>
      <c r="R1533">
        <v>1</v>
      </c>
      <c r="S1533">
        <v>1</v>
      </c>
      <c r="T1533">
        <v>4</v>
      </c>
      <c r="V1533" s="75">
        <v>45821.787344135802</v>
      </c>
      <c r="W1533" s="75">
        <v>45821.787344135802</v>
      </c>
    </row>
    <row r="1534" spans="1:23" x14ac:dyDescent="0.35">
      <c r="A1534">
        <v>2024</v>
      </c>
      <c r="B1534" t="s">
        <v>3238</v>
      </c>
      <c r="C1534" t="s">
        <v>3239</v>
      </c>
      <c r="D1534" t="s">
        <v>38</v>
      </c>
      <c r="E1534" t="s">
        <v>538</v>
      </c>
      <c r="F1534" t="s">
        <v>170</v>
      </c>
      <c r="G1534">
        <v>16</v>
      </c>
      <c r="H1534">
        <v>116.75</v>
      </c>
      <c r="I1534">
        <v>1627</v>
      </c>
      <c r="J1534">
        <v>1019</v>
      </c>
      <c r="K1534">
        <v>0</v>
      </c>
      <c r="L1534">
        <v>0</v>
      </c>
      <c r="M1534">
        <v>0</v>
      </c>
      <c r="N1534">
        <v>7000</v>
      </c>
      <c r="O1534">
        <v>0</v>
      </c>
      <c r="P1534">
        <v>7000</v>
      </c>
      <c r="Q1534" s="75">
        <v>45678.719942129632</v>
      </c>
      <c r="R1534">
        <v>0</v>
      </c>
      <c r="S1534">
        <v>0</v>
      </c>
      <c r="T1534">
        <v>2</v>
      </c>
      <c r="V1534" s="75">
        <v>45821.787344135802</v>
      </c>
      <c r="W1534" s="75">
        <v>45821.787344135802</v>
      </c>
    </row>
    <row r="1535" spans="1:23" x14ac:dyDescent="0.35">
      <c r="A1535">
        <v>2024</v>
      </c>
      <c r="B1535" t="s">
        <v>3240</v>
      </c>
      <c r="C1535" t="s">
        <v>3241</v>
      </c>
      <c r="D1535" t="s">
        <v>40</v>
      </c>
      <c r="E1535" t="s">
        <v>209</v>
      </c>
      <c r="F1535" t="s">
        <v>170</v>
      </c>
      <c r="G1535">
        <v>22</v>
      </c>
      <c r="H1535">
        <v>63.25</v>
      </c>
      <c r="I1535">
        <v>849</v>
      </c>
      <c r="J1535">
        <v>585</v>
      </c>
      <c r="K1535">
        <v>81780.94</v>
      </c>
      <c r="L1535">
        <v>123096.59</v>
      </c>
      <c r="M1535">
        <v>0</v>
      </c>
      <c r="N1535">
        <v>2000</v>
      </c>
      <c r="O1535">
        <v>0</v>
      </c>
      <c r="P1535">
        <v>206877.53</v>
      </c>
      <c r="Q1535" s="75">
        <v>45726.953252314815</v>
      </c>
      <c r="R1535">
        <v>0</v>
      </c>
      <c r="S1535">
        <v>1</v>
      </c>
      <c r="T1535">
        <v>4</v>
      </c>
      <c r="V1535" s="75">
        <v>45821.787344135802</v>
      </c>
      <c r="W1535" s="75">
        <v>45821.787344135802</v>
      </c>
    </row>
    <row r="1536" spans="1:23" x14ac:dyDescent="0.35">
      <c r="A1536">
        <v>2024</v>
      </c>
      <c r="B1536" t="s">
        <v>3242</v>
      </c>
      <c r="C1536" t="s">
        <v>3243</v>
      </c>
      <c r="D1536" t="s">
        <v>38</v>
      </c>
      <c r="E1536" t="s">
        <v>173</v>
      </c>
      <c r="F1536" t="s">
        <v>173</v>
      </c>
      <c r="G1536">
        <v>42</v>
      </c>
      <c r="H1536">
        <v>1689.75</v>
      </c>
      <c r="I1536">
        <v>14657</v>
      </c>
      <c r="J1536">
        <v>16037</v>
      </c>
      <c r="K1536">
        <v>780500</v>
      </c>
      <c r="L1536">
        <v>544435</v>
      </c>
      <c r="M1536">
        <v>0</v>
      </c>
      <c r="N1536">
        <v>25000</v>
      </c>
      <c r="O1536">
        <v>0</v>
      </c>
      <c r="P1536">
        <v>1349935</v>
      </c>
      <c r="Q1536" s="75">
        <v>45743.685763888891</v>
      </c>
      <c r="R1536">
        <v>0</v>
      </c>
      <c r="S1536">
        <v>1</v>
      </c>
      <c r="T1536">
        <v>2</v>
      </c>
      <c r="V1536" s="75">
        <v>45821.787344135802</v>
      </c>
      <c r="W1536" s="75">
        <v>45821.787344135802</v>
      </c>
    </row>
    <row r="1537" spans="1:23" x14ac:dyDescent="0.35">
      <c r="A1537">
        <v>2024</v>
      </c>
      <c r="B1537" t="s">
        <v>3244</v>
      </c>
      <c r="C1537" t="s">
        <v>3245</v>
      </c>
      <c r="D1537" t="s">
        <v>39</v>
      </c>
      <c r="E1537" t="s">
        <v>121</v>
      </c>
      <c r="F1537" t="s">
        <v>126</v>
      </c>
      <c r="G1537">
        <v>23</v>
      </c>
      <c r="H1537">
        <v>6</v>
      </c>
      <c r="I1537">
        <v>6</v>
      </c>
      <c r="J1537">
        <v>825</v>
      </c>
      <c r="K1537">
        <v>0</v>
      </c>
      <c r="L1537">
        <v>11725</v>
      </c>
      <c r="M1537">
        <v>0</v>
      </c>
      <c r="N1537">
        <v>1</v>
      </c>
      <c r="O1537">
        <v>0</v>
      </c>
      <c r="P1537">
        <v>11726</v>
      </c>
      <c r="Q1537" s="75">
        <v>45736.650821759256</v>
      </c>
      <c r="R1537">
        <v>0</v>
      </c>
      <c r="S1537">
        <v>1</v>
      </c>
      <c r="T1537">
        <v>3</v>
      </c>
      <c r="U1537">
        <v>3</v>
      </c>
      <c r="V1537" s="75">
        <v>45821.787344135802</v>
      </c>
      <c r="W1537" s="75">
        <v>45821.787344135802</v>
      </c>
    </row>
    <row r="1538" spans="1:23" x14ac:dyDescent="0.35">
      <c r="A1538">
        <v>2024</v>
      </c>
      <c r="B1538" t="s">
        <v>3246</v>
      </c>
      <c r="C1538" t="s">
        <v>3247</v>
      </c>
      <c r="D1538" t="s">
        <v>40</v>
      </c>
      <c r="E1538" t="s">
        <v>309</v>
      </c>
      <c r="F1538" t="s">
        <v>170</v>
      </c>
      <c r="G1538">
        <v>101</v>
      </c>
      <c r="H1538">
        <v>466.75</v>
      </c>
      <c r="I1538">
        <v>2228</v>
      </c>
      <c r="J1538">
        <v>2242</v>
      </c>
      <c r="K1538">
        <v>207584.02</v>
      </c>
      <c r="L1538">
        <v>129798.24</v>
      </c>
      <c r="M1538">
        <v>0</v>
      </c>
      <c r="N1538">
        <v>64500</v>
      </c>
      <c r="O1538">
        <v>0</v>
      </c>
      <c r="P1538">
        <v>401882.26</v>
      </c>
      <c r="Q1538" s="75">
        <v>45748.037800925929</v>
      </c>
      <c r="R1538">
        <v>0</v>
      </c>
      <c r="S1538">
        <v>1</v>
      </c>
      <c r="T1538">
        <v>4</v>
      </c>
      <c r="V1538" s="75">
        <v>45821.787344135802</v>
      </c>
      <c r="W1538" s="75">
        <v>45821.787344135802</v>
      </c>
    </row>
    <row r="1539" spans="1:23" x14ac:dyDescent="0.35">
      <c r="A1539">
        <v>2024</v>
      </c>
      <c r="B1539" t="s">
        <v>3248</v>
      </c>
      <c r="C1539" t="s">
        <v>3249</v>
      </c>
      <c r="D1539" t="s">
        <v>40</v>
      </c>
      <c r="E1539" t="s">
        <v>209</v>
      </c>
      <c r="F1539" t="s">
        <v>170</v>
      </c>
      <c r="G1539">
        <v>4</v>
      </c>
      <c r="H1539">
        <v>43</v>
      </c>
      <c r="I1539">
        <v>111</v>
      </c>
      <c r="J1539">
        <v>41</v>
      </c>
      <c r="K1539">
        <v>0</v>
      </c>
      <c r="L1539">
        <v>55631.65</v>
      </c>
      <c r="M1539">
        <v>0</v>
      </c>
      <c r="N1539">
        <v>9225</v>
      </c>
      <c r="O1539">
        <v>0</v>
      </c>
      <c r="P1539">
        <v>64856.65</v>
      </c>
      <c r="Q1539" s="75">
        <v>45720.965624999997</v>
      </c>
      <c r="R1539">
        <v>0</v>
      </c>
      <c r="S1539">
        <v>1</v>
      </c>
      <c r="T1539">
        <v>4</v>
      </c>
      <c r="V1539" s="75">
        <v>45821.787344135802</v>
      </c>
      <c r="W1539" s="75">
        <v>45821.787344135802</v>
      </c>
    </row>
    <row r="1540" spans="1:23" x14ac:dyDescent="0.35">
      <c r="A1540">
        <v>2024</v>
      </c>
      <c r="B1540" t="s">
        <v>3250</v>
      </c>
      <c r="C1540" t="s">
        <v>3251</v>
      </c>
      <c r="D1540" t="s">
        <v>38</v>
      </c>
      <c r="E1540" t="s">
        <v>273</v>
      </c>
      <c r="F1540" t="s">
        <v>170</v>
      </c>
      <c r="G1540">
        <v>20</v>
      </c>
      <c r="H1540">
        <v>130.75</v>
      </c>
      <c r="I1540">
        <v>733</v>
      </c>
      <c r="J1540">
        <v>4326</v>
      </c>
      <c r="K1540">
        <v>0</v>
      </c>
      <c r="L1540">
        <v>6840.65</v>
      </c>
      <c r="M1540">
        <v>0</v>
      </c>
      <c r="N1540">
        <v>245</v>
      </c>
      <c r="O1540">
        <v>0</v>
      </c>
      <c r="P1540">
        <v>7085.65</v>
      </c>
      <c r="Q1540" s="75">
        <v>45729.616770833331</v>
      </c>
      <c r="R1540">
        <v>0</v>
      </c>
      <c r="S1540">
        <v>1</v>
      </c>
      <c r="T1540">
        <v>2</v>
      </c>
      <c r="V1540" s="75">
        <v>45821.787344135802</v>
      </c>
      <c r="W1540" s="75">
        <v>45821.787344135802</v>
      </c>
    </row>
    <row r="1541" spans="1:23" x14ac:dyDescent="0.35">
      <c r="A1541">
        <v>2024</v>
      </c>
      <c r="B1541" t="s">
        <v>3252</v>
      </c>
      <c r="C1541" t="s">
        <v>3253</v>
      </c>
      <c r="D1541" t="s">
        <v>38</v>
      </c>
      <c r="E1541" t="s">
        <v>296</v>
      </c>
      <c r="F1541" t="s">
        <v>170</v>
      </c>
      <c r="G1541">
        <v>25</v>
      </c>
      <c r="H1541">
        <v>115</v>
      </c>
      <c r="I1541">
        <v>2722</v>
      </c>
      <c r="J1541">
        <v>1322</v>
      </c>
      <c r="K1541">
        <v>73200</v>
      </c>
      <c r="L1541">
        <v>9590</v>
      </c>
      <c r="M1541">
        <v>0</v>
      </c>
      <c r="N1541">
        <v>5700</v>
      </c>
      <c r="O1541">
        <v>0</v>
      </c>
      <c r="P1541">
        <v>88490</v>
      </c>
      <c r="Q1541" s="75">
        <v>45684.485856481479</v>
      </c>
      <c r="R1541">
        <v>0</v>
      </c>
      <c r="S1541">
        <v>0</v>
      </c>
      <c r="T1541">
        <v>2</v>
      </c>
      <c r="V1541" s="75">
        <v>45821.787344135802</v>
      </c>
      <c r="W1541" s="75">
        <v>45821.787344135802</v>
      </c>
    </row>
    <row r="1542" spans="1:23" x14ac:dyDescent="0.35">
      <c r="A1542">
        <v>2024</v>
      </c>
      <c r="B1542" t="s">
        <v>3254</v>
      </c>
      <c r="C1542" t="s">
        <v>3255</v>
      </c>
      <c r="D1542" t="s">
        <v>38</v>
      </c>
      <c r="E1542" t="s">
        <v>121</v>
      </c>
      <c r="F1542" t="s">
        <v>126</v>
      </c>
      <c r="G1542">
        <v>136</v>
      </c>
      <c r="H1542">
        <v>1045.75</v>
      </c>
      <c r="I1542">
        <v>3395</v>
      </c>
      <c r="J1542">
        <v>2167</v>
      </c>
      <c r="K1542">
        <v>0</v>
      </c>
      <c r="L1542">
        <v>201360</v>
      </c>
      <c r="M1542">
        <v>0</v>
      </c>
      <c r="N1542">
        <v>3000</v>
      </c>
      <c r="O1542">
        <v>0</v>
      </c>
      <c r="P1542">
        <v>204360</v>
      </c>
      <c r="Q1542" s="75">
        <v>45726.568796296298</v>
      </c>
      <c r="R1542">
        <v>0</v>
      </c>
      <c r="S1542">
        <v>1</v>
      </c>
      <c r="T1542">
        <v>2</v>
      </c>
      <c r="U1542">
        <v>2</v>
      </c>
      <c r="V1542" s="75">
        <v>45821.787344135802</v>
      </c>
      <c r="W1542" s="75">
        <v>45821.787344135802</v>
      </c>
    </row>
    <row r="1543" spans="1:23" x14ac:dyDescent="0.35">
      <c r="A1543">
        <v>2024</v>
      </c>
      <c r="B1543" t="s">
        <v>3256</v>
      </c>
      <c r="C1543" t="s">
        <v>3257</v>
      </c>
      <c r="D1543" t="s">
        <v>37</v>
      </c>
      <c r="E1543" t="s">
        <v>173</v>
      </c>
      <c r="F1543" t="s">
        <v>173</v>
      </c>
      <c r="G1543">
        <v>7</v>
      </c>
      <c r="H1543">
        <v>126.5</v>
      </c>
      <c r="I1543">
        <v>52</v>
      </c>
      <c r="J1543">
        <v>145</v>
      </c>
      <c r="K1543">
        <v>14400</v>
      </c>
      <c r="L1543">
        <v>2468650</v>
      </c>
      <c r="M1543">
        <v>0</v>
      </c>
      <c r="N1543">
        <v>8500</v>
      </c>
      <c r="O1543">
        <v>0</v>
      </c>
      <c r="P1543">
        <v>2491550</v>
      </c>
      <c r="Q1543" s="75">
        <v>45734.674490740741</v>
      </c>
      <c r="R1543">
        <v>1</v>
      </c>
      <c r="S1543">
        <v>1</v>
      </c>
      <c r="T1543">
        <v>1</v>
      </c>
      <c r="V1543" s="75">
        <v>45821.787344135802</v>
      </c>
      <c r="W1543" s="75">
        <v>45821.787344135802</v>
      </c>
    </row>
    <row r="1544" spans="1:23" x14ac:dyDescent="0.35">
      <c r="A1544">
        <v>2024</v>
      </c>
      <c r="B1544" t="s">
        <v>3258</v>
      </c>
      <c r="C1544" t="s">
        <v>3259</v>
      </c>
      <c r="D1544" t="s">
        <v>40</v>
      </c>
      <c r="E1544" t="s">
        <v>173</v>
      </c>
      <c r="F1544" t="s">
        <v>173</v>
      </c>
      <c r="G1544">
        <v>10</v>
      </c>
      <c r="H1544">
        <v>98.5</v>
      </c>
      <c r="I1544">
        <v>1206</v>
      </c>
      <c r="J1544">
        <v>0</v>
      </c>
      <c r="K1544">
        <v>3000</v>
      </c>
      <c r="L1544">
        <v>1088794</v>
      </c>
      <c r="M1544">
        <v>0</v>
      </c>
      <c r="N1544">
        <v>2840</v>
      </c>
      <c r="O1544">
        <v>0</v>
      </c>
      <c r="P1544">
        <v>1094634</v>
      </c>
      <c r="Q1544" s="75">
        <v>45747.638333333336</v>
      </c>
      <c r="R1544">
        <v>0</v>
      </c>
      <c r="S1544">
        <v>0</v>
      </c>
      <c r="T1544">
        <v>4</v>
      </c>
      <c r="V1544" s="75">
        <v>45821.787344135802</v>
      </c>
      <c r="W1544" s="75">
        <v>45821.787344135802</v>
      </c>
    </row>
    <row r="1545" spans="1:23" x14ac:dyDescent="0.35">
      <c r="A1545">
        <v>2024</v>
      </c>
      <c r="B1545" t="s">
        <v>3260</v>
      </c>
      <c r="C1545" t="s">
        <v>309</v>
      </c>
      <c r="D1545" t="s">
        <v>40</v>
      </c>
      <c r="E1545" t="s">
        <v>173</v>
      </c>
      <c r="F1545" t="s">
        <v>173</v>
      </c>
      <c r="G1545">
        <v>272</v>
      </c>
      <c r="H1545">
        <v>528.75</v>
      </c>
      <c r="I1545">
        <v>24636</v>
      </c>
      <c r="J1545">
        <v>1549</v>
      </c>
      <c r="K1545">
        <v>856584</v>
      </c>
      <c r="L1545">
        <v>280550</v>
      </c>
      <c r="M1545">
        <v>0</v>
      </c>
      <c r="N1545">
        <v>749999</v>
      </c>
      <c r="O1545">
        <v>0</v>
      </c>
      <c r="P1545">
        <v>1887133</v>
      </c>
      <c r="Q1545" s="75">
        <v>45747.66065972222</v>
      </c>
      <c r="R1545">
        <v>1</v>
      </c>
      <c r="S1545">
        <v>1</v>
      </c>
      <c r="T1545">
        <v>4</v>
      </c>
      <c r="V1545" s="75">
        <v>45821.787344135802</v>
      </c>
      <c r="W1545" s="75">
        <v>45821.787344135802</v>
      </c>
    </row>
    <row r="1546" spans="1:23" x14ac:dyDescent="0.35">
      <c r="A1546">
        <v>2024</v>
      </c>
      <c r="B1546" t="s">
        <v>3261</v>
      </c>
      <c r="C1546" t="s">
        <v>3262</v>
      </c>
      <c r="D1546" t="s">
        <v>40</v>
      </c>
      <c r="E1546" t="s">
        <v>309</v>
      </c>
      <c r="F1546" t="s">
        <v>170</v>
      </c>
      <c r="G1546">
        <v>8</v>
      </c>
      <c r="H1546">
        <v>54</v>
      </c>
      <c r="I1546">
        <v>281</v>
      </c>
      <c r="J1546">
        <v>91</v>
      </c>
      <c r="K1546">
        <v>182752.86</v>
      </c>
      <c r="L1546">
        <v>17089.8</v>
      </c>
      <c r="M1546">
        <v>0</v>
      </c>
      <c r="N1546">
        <v>21728</v>
      </c>
      <c r="O1546">
        <v>0</v>
      </c>
      <c r="P1546">
        <v>221570.66</v>
      </c>
      <c r="Q1546" s="75">
        <v>45743.105671296296</v>
      </c>
      <c r="R1546">
        <v>0</v>
      </c>
      <c r="S1546">
        <v>1</v>
      </c>
      <c r="T1546">
        <v>4</v>
      </c>
      <c r="V1546" s="75">
        <v>45821.787344135802</v>
      </c>
      <c r="W1546" s="75">
        <v>45821.787344135802</v>
      </c>
    </row>
    <row r="1547" spans="1:23" x14ac:dyDescent="0.35">
      <c r="A1547">
        <v>2024</v>
      </c>
      <c r="B1547" t="s">
        <v>3263</v>
      </c>
      <c r="C1547" t="s">
        <v>3264</v>
      </c>
      <c r="D1547" t="s">
        <v>39</v>
      </c>
      <c r="E1547" t="s">
        <v>173</v>
      </c>
      <c r="F1547" t="s">
        <v>173</v>
      </c>
      <c r="G1547">
        <v>4</v>
      </c>
      <c r="H1547">
        <v>130.25</v>
      </c>
      <c r="I1547">
        <v>1824</v>
      </c>
      <c r="J1547">
        <v>20</v>
      </c>
      <c r="K1547">
        <v>92000</v>
      </c>
      <c r="L1547">
        <v>891457</v>
      </c>
      <c r="M1547">
        <v>0</v>
      </c>
      <c r="N1547">
        <v>33000</v>
      </c>
      <c r="O1547">
        <v>0</v>
      </c>
      <c r="P1547">
        <v>1016457</v>
      </c>
      <c r="Q1547" s="75">
        <v>45740.863379629627</v>
      </c>
      <c r="R1547">
        <v>0</v>
      </c>
      <c r="S1547">
        <v>0</v>
      </c>
      <c r="T1547">
        <v>3</v>
      </c>
      <c r="V1547" s="75">
        <v>45821.787344135802</v>
      </c>
      <c r="W1547" s="75">
        <v>45821.787344135802</v>
      </c>
    </row>
    <row r="1548" spans="1:23" x14ac:dyDescent="0.35">
      <c r="A1548">
        <v>2024</v>
      </c>
      <c r="B1548" t="s">
        <v>3265</v>
      </c>
      <c r="C1548" t="s">
        <v>3266</v>
      </c>
      <c r="D1548" t="s">
        <v>38</v>
      </c>
      <c r="E1548" t="s">
        <v>563</v>
      </c>
      <c r="F1548" t="s">
        <v>170</v>
      </c>
      <c r="G1548">
        <v>161</v>
      </c>
      <c r="H1548">
        <v>846.75</v>
      </c>
      <c r="I1548">
        <v>3115</v>
      </c>
      <c r="J1548">
        <v>6035</v>
      </c>
      <c r="K1548">
        <v>20500</v>
      </c>
      <c r="L1548">
        <v>175</v>
      </c>
      <c r="M1548">
        <v>0</v>
      </c>
      <c r="N1548">
        <v>22000</v>
      </c>
      <c r="O1548">
        <v>0</v>
      </c>
      <c r="P1548">
        <v>42675</v>
      </c>
      <c r="Q1548" s="75">
        <v>45733.649305555555</v>
      </c>
      <c r="R1548">
        <v>1</v>
      </c>
      <c r="S1548">
        <v>1</v>
      </c>
      <c r="T1548">
        <v>2</v>
      </c>
      <c r="V1548" s="75">
        <v>45821.787344135802</v>
      </c>
      <c r="W1548" s="75">
        <v>45821.787344135802</v>
      </c>
    </row>
    <row r="1549" spans="1:23" x14ac:dyDescent="0.35">
      <c r="A1549">
        <v>2024</v>
      </c>
      <c r="B1549" t="s">
        <v>3267</v>
      </c>
      <c r="C1549" t="s">
        <v>3268</v>
      </c>
      <c r="D1549" t="s">
        <v>38</v>
      </c>
      <c r="E1549" t="s">
        <v>273</v>
      </c>
      <c r="F1549" t="s">
        <v>170</v>
      </c>
      <c r="G1549">
        <v>162</v>
      </c>
      <c r="H1549">
        <v>636.5</v>
      </c>
      <c r="I1549">
        <v>2371</v>
      </c>
      <c r="J1549">
        <v>5570</v>
      </c>
      <c r="K1549">
        <v>0</v>
      </c>
      <c r="L1549">
        <v>35125</v>
      </c>
      <c r="M1549">
        <v>0</v>
      </c>
      <c r="N1549">
        <v>21137</v>
      </c>
      <c r="O1549">
        <v>0</v>
      </c>
      <c r="P1549">
        <v>56262</v>
      </c>
      <c r="Q1549" s="75">
        <v>45685.591805555552</v>
      </c>
      <c r="R1549">
        <v>0</v>
      </c>
      <c r="S1549">
        <v>1</v>
      </c>
      <c r="T1549">
        <v>2</v>
      </c>
      <c r="V1549" s="75">
        <v>45821.787344135802</v>
      </c>
      <c r="W1549" s="75">
        <v>45821.787344135802</v>
      </c>
    </row>
    <row r="1550" spans="1:23" x14ac:dyDescent="0.35">
      <c r="A1550">
        <v>2024</v>
      </c>
      <c r="B1550" t="s">
        <v>3269</v>
      </c>
      <c r="C1550" t="s">
        <v>3270</v>
      </c>
      <c r="D1550" t="s">
        <v>38</v>
      </c>
      <c r="E1550" t="s">
        <v>182</v>
      </c>
      <c r="F1550" t="s">
        <v>170</v>
      </c>
      <c r="G1550">
        <v>9</v>
      </c>
      <c r="H1550">
        <v>70</v>
      </c>
      <c r="I1550">
        <v>485</v>
      </c>
      <c r="J1550">
        <v>405</v>
      </c>
      <c r="K1550">
        <v>46500</v>
      </c>
      <c r="L1550">
        <v>63054</v>
      </c>
      <c r="M1550">
        <v>0</v>
      </c>
      <c r="N1550">
        <v>5000</v>
      </c>
      <c r="O1550">
        <v>0</v>
      </c>
      <c r="P1550">
        <v>114554</v>
      </c>
      <c r="Q1550" s="75">
        <v>45714.510231481479</v>
      </c>
      <c r="R1550">
        <v>0</v>
      </c>
      <c r="S1550">
        <v>0</v>
      </c>
      <c r="T1550">
        <v>2</v>
      </c>
      <c r="V1550" s="75">
        <v>45821.787344135802</v>
      </c>
      <c r="W1550" s="75">
        <v>45821.787344135802</v>
      </c>
    </row>
    <row r="1551" spans="1:23" x14ac:dyDescent="0.35">
      <c r="A1551">
        <v>2024</v>
      </c>
      <c r="B1551" t="s">
        <v>3271</v>
      </c>
      <c r="C1551" t="s">
        <v>3272</v>
      </c>
      <c r="D1551" t="s">
        <v>38</v>
      </c>
      <c r="E1551" t="s">
        <v>273</v>
      </c>
      <c r="F1551" t="s">
        <v>170</v>
      </c>
      <c r="G1551">
        <v>20</v>
      </c>
      <c r="H1551">
        <v>149</v>
      </c>
      <c r="I1551">
        <v>264</v>
      </c>
      <c r="J1551">
        <v>1767</v>
      </c>
      <c r="K1551">
        <v>0</v>
      </c>
      <c r="L1551">
        <v>131885</v>
      </c>
      <c r="M1551">
        <v>0</v>
      </c>
      <c r="N1551">
        <v>8621.1</v>
      </c>
      <c r="O1551">
        <v>0</v>
      </c>
      <c r="P1551">
        <v>140506.1</v>
      </c>
      <c r="Q1551" s="75">
        <v>45747.670405092591</v>
      </c>
      <c r="R1551">
        <v>0</v>
      </c>
      <c r="S1551">
        <v>1</v>
      </c>
      <c r="T1551">
        <v>2</v>
      </c>
      <c r="V1551" s="75">
        <v>45821.787344135802</v>
      </c>
      <c r="W1551" s="75">
        <v>45821.787344135802</v>
      </c>
    </row>
    <row r="1552" spans="1:23" x14ac:dyDescent="0.35">
      <c r="A1552">
        <v>2024</v>
      </c>
      <c r="B1552" t="s">
        <v>3273</v>
      </c>
      <c r="C1552" t="s">
        <v>3274</v>
      </c>
      <c r="D1552" t="s">
        <v>38</v>
      </c>
      <c r="E1552" t="s">
        <v>121</v>
      </c>
      <c r="F1552" t="s">
        <v>126</v>
      </c>
      <c r="G1552">
        <v>772</v>
      </c>
      <c r="H1552">
        <v>5481.75</v>
      </c>
      <c r="I1552">
        <v>39438</v>
      </c>
      <c r="J1552">
        <v>48550</v>
      </c>
      <c r="K1552">
        <v>336975</v>
      </c>
      <c r="L1552">
        <v>199750</v>
      </c>
      <c r="M1552">
        <v>0</v>
      </c>
      <c r="N1552">
        <v>500</v>
      </c>
      <c r="O1552">
        <v>0</v>
      </c>
      <c r="P1552">
        <v>537225</v>
      </c>
      <c r="Q1552" s="75">
        <v>45747.831828703704</v>
      </c>
      <c r="R1552">
        <v>0</v>
      </c>
      <c r="S1552">
        <v>1</v>
      </c>
      <c r="T1552">
        <v>2</v>
      </c>
      <c r="U1552">
        <v>2</v>
      </c>
      <c r="V1552" s="75">
        <v>45821.787344135802</v>
      </c>
      <c r="W1552" s="75">
        <v>45821.787344135802</v>
      </c>
    </row>
    <row r="1553" spans="1:23" x14ac:dyDescent="0.35">
      <c r="A1553">
        <v>2024</v>
      </c>
      <c r="B1553" t="s">
        <v>3275</v>
      </c>
      <c r="C1553" t="s">
        <v>3276</v>
      </c>
      <c r="D1553" t="s">
        <v>40</v>
      </c>
      <c r="E1553" t="s">
        <v>173</v>
      </c>
      <c r="F1553" t="s">
        <v>173</v>
      </c>
      <c r="G1553">
        <v>78</v>
      </c>
      <c r="H1553">
        <v>447</v>
      </c>
      <c r="I1553">
        <v>1713</v>
      </c>
      <c r="J1553">
        <v>39</v>
      </c>
      <c r="K1553">
        <v>243985</v>
      </c>
      <c r="L1553">
        <v>1708368</v>
      </c>
      <c r="M1553">
        <v>0</v>
      </c>
      <c r="N1553">
        <v>750</v>
      </c>
      <c r="O1553">
        <v>0</v>
      </c>
      <c r="P1553">
        <v>1953103</v>
      </c>
      <c r="Q1553" s="75">
        <v>45743.751979166664</v>
      </c>
      <c r="R1553">
        <v>1</v>
      </c>
      <c r="S1553">
        <v>0</v>
      </c>
      <c r="T1553">
        <v>4</v>
      </c>
      <c r="V1553" s="75">
        <v>45821.787344135802</v>
      </c>
      <c r="W1553" s="75">
        <v>45821.787344135802</v>
      </c>
    </row>
    <row r="1554" spans="1:23" x14ac:dyDescent="0.35">
      <c r="A1554">
        <v>2024</v>
      </c>
      <c r="B1554" t="s">
        <v>3277</v>
      </c>
      <c r="C1554" t="s">
        <v>3278</v>
      </c>
      <c r="D1554" t="s">
        <v>38</v>
      </c>
      <c r="E1554" t="s">
        <v>173</v>
      </c>
      <c r="F1554" t="s">
        <v>173</v>
      </c>
      <c r="G1554">
        <v>88</v>
      </c>
      <c r="H1554">
        <v>1476</v>
      </c>
      <c r="I1554">
        <v>12524</v>
      </c>
      <c r="J1554">
        <v>8948</v>
      </c>
      <c r="K1554">
        <v>42600</v>
      </c>
      <c r="L1554">
        <v>197424</v>
      </c>
      <c r="M1554">
        <v>0</v>
      </c>
      <c r="N1554">
        <v>85980</v>
      </c>
      <c r="O1554">
        <v>0</v>
      </c>
      <c r="P1554">
        <v>326004</v>
      </c>
      <c r="Q1554" s="75">
        <v>45747.68</v>
      </c>
      <c r="R1554">
        <v>0</v>
      </c>
      <c r="S1554">
        <v>1</v>
      </c>
      <c r="T1554">
        <v>2</v>
      </c>
      <c r="V1554" s="75">
        <v>45821.787344135802</v>
      </c>
      <c r="W1554" s="75">
        <v>45821.787344135802</v>
      </c>
    </row>
    <row r="1555" spans="1:23" x14ac:dyDescent="0.35">
      <c r="A1555">
        <v>2024</v>
      </c>
      <c r="B1555" t="s">
        <v>3279</v>
      </c>
      <c r="C1555" t="s">
        <v>3280</v>
      </c>
      <c r="D1555" t="s">
        <v>40</v>
      </c>
      <c r="E1555" t="s">
        <v>209</v>
      </c>
      <c r="F1555" t="s">
        <v>170</v>
      </c>
      <c r="G1555">
        <v>29</v>
      </c>
      <c r="H1555">
        <v>172</v>
      </c>
      <c r="I1555">
        <v>1424</v>
      </c>
      <c r="J1555">
        <v>239</v>
      </c>
      <c r="K1555">
        <v>124305</v>
      </c>
      <c r="L1555">
        <v>549249</v>
      </c>
      <c r="M1555">
        <v>0</v>
      </c>
      <c r="N1555">
        <v>4800</v>
      </c>
      <c r="O1555">
        <v>0</v>
      </c>
      <c r="P1555">
        <v>678354</v>
      </c>
      <c r="Q1555" s="75">
        <v>45726.746782407405</v>
      </c>
      <c r="R1555">
        <v>0</v>
      </c>
      <c r="S1555">
        <v>1</v>
      </c>
      <c r="T1555">
        <v>4</v>
      </c>
      <c r="V1555" s="75">
        <v>45821.787344135802</v>
      </c>
      <c r="W1555" s="75">
        <v>45821.787344135802</v>
      </c>
    </row>
    <row r="1556" spans="1:23" x14ac:dyDescent="0.35">
      <c r="A1556">
        <v>2024</v>
      </c>
      <c r="B1556" t="s">
        <v>3281</v>
      </c>
      <c r="C1556" t="s">
        <v>3282</v>
      </c>
      <c r="D1556" t="s">
        <v>38</v>
      </c>
      <c r="E1556" t="s">
        <v>245</v>
      </c>
      <c r="F1556" t="s">
        <v>170</v>
      </c>
      <c r="G1556">
        <v>19</v>
      </c>
      <c r="H1556">
        <v>146.25</v>
      </c>
      <c r="I1556">
        <v>1554</v>
      </c>
      <c r="J1556">
        <v>781</v>
      </c>
      <c r="K1556">
        <v>0</v>
      </c>
      <c r="L1556">
        <v>350</v>
      </c>
      <c r="M1556">
        <v>0</v>
      </c>
      <c r="N1556">
        <v>21834.45</v>
      </c>
      <c r="O1556">
        <v>0</v>
      </c>
      <c r="P1556">
        <v>22184.45</v>
      </c>
      <c r="Q1556" s="75">
        <v>45741.623854166668</v>
      </c>
      <c r="R1556">
        <v>0</v>
      </c>
      <c r="S1556">
        <v>0</v>
      </c>
      <c r="T1556">
        <v>2</v>
      </c>
      <c r="V1556" s="75">
        <v>45821.787344135802</v>
      </c>
      <c r="W1556" s="75">
        <v>45821.787344135802</v>
      </c>
    </row>
    <row r="1557" spans="1:23" x14ac:dyDescent="0.35">
      <c r="A1557">
        <v>2024</v>
      </c>
      <c r="B1557" t="s">
        <v>3283</v>
      </c>
      <c r="C1557" t="s">
        <v>3284</v>
      </c>
      <c r="D1557" t="s">
        <v>38</v>
      </c>
      <c r="E1557" t="s">
        <v>209</v>
      </c>
      <c r="F1557" t="s">
        <v>170</v>
      </c>
      <c r="G1557">
        <v>18</v>
      </c>
      <c r="H1557">
        <v>192</v>
      </c>
      <c r="I1557">
        <v>916</v>
      </c>
      <c r="J1557">
        <v>1218</v>
      </c>
      <c r="K1557">
        <v>0</v>
      </c>
      <c r="L1557">
        <v>0</v>
      </c>
      <c r="M1557">
        <v>0</v>
      </c>
      <c r="N1557">
        <v>1000</v>
      </c>
      <c r="O1557">
        <v>0</v>
      </c>
      <c r="P1557">
        <v>1000</v>
      </c>
      <c r="Q1557" s="75">
        <v>45715.989479166667</v>
      </c>
      <c r="R1557">
        <v>0</v>
      </c>
      <c r="S1557">
        <v>1</v>
      </c>
      <c r="T1557">
        <v>2</v>
      </c>
      <c r="V1557" s="75">
        <v>45821.787344135802</v>
      </c>
      <c r="W1557" s="75">
        <v>45821.787344135802</v>
      </c>
    </row>
    <row r="1558" spans="1:23" x14ac:dyDescent="0.35">
      <c r="A1558">
        <v>2024</v>
      </c>
      <c r="B1558" t="s">
        <v>3285</v>
      </c>
      <c r="C1558" t="s">
        <v>3286</v>
      </c>
      <c r="D1558" t="s">
        <v>38</v>
      </c>
      <c r="E1558" t="s">
        <v>173</v>
      </c>
      <c r="F1558" t="s">
        <v>173</v>
      </c>
      <c r="G1558">
        <v>53</v>
      </c>
      <c r="H1558">
        <v>795.25</v>
      </c>
      <c r="I1558">
        <v>7464</v>
      </c>
      <c r="J1558">
        <v>4021</v>
      </c>
      <c r="K1558">
        <v>107000</v>
      </c>
      <c r="L1558">
        <v>49652</v>
      </c>
      <c r="M1558">
        <v>0</v>
      </c>
      <c r="N1558">
        <v>66412.62</v>
      </c>
      <c r="O1558">
        <v>0</v>
      </c>
      <c r="P1558">
        <v>223064.62</v>
      </c>
      <c r="Q1558" s="75">
        <v>45742.047650462962</v>
      </c>
      <c r="R1558">
        <v>0</v>
      </c>
      <c r="S1558">
        <v>1</v>
      </c>
      <c r="T1558">
        <v>2</v>
      </c>
      <c r="V1558" s="75">
        <v>45821.787344135802</v>
      </c>
      <c r="W1558" s="75">
        <v>45821.787344135802</v>
      </c>
    </row>
    <row r="1559" spans="1:23" x14ac:dyDescent="0.35">
      <c r="A1559">
        <v>2024</v>
      </c>
      <c r="B1559" t="s">
        <v>3287</v>
      </c>
      <c r="C1559" t="s">
        <v>3288</v>
      </c>
      <c r="D1559" t="s">
        <v>38</v>
      </c>
      <c r="E1559" t="s">
        <v>173</v>
      </c>
      <c r="F1559" t="s">
        <v>173</v>
      </c>
      <c r="G1559">
        <v>38</v>
      </c>
      <c r="H1559">
        <v>494.5</v>
      </c>
      <c r="I1559">
        <v>6855</v>
      </c>
      <c r="J1559">
        <v>8488</v>
      </c>
      <c r="K1559">
        <v>0</v>
      </c>
      <c r="L1559">
        <v>33750</v>
      </c>
      <c r="M1559">
        <v>0</v>
      </c>
      <c r="N1559">
        <v>1</v>
      </c>
      <c r="O1559">
        <v>0</v>
      </c>
      <c r="P1559">
        <v>33751</v>
      </c>
      <c r="Q1559" s="75">
        <v>45716.722361111111</v>
      </c>
      <c r="R1559">
        <v>0</v>
      </c>
      <c r="S1559">
        <v>1</v>
      </c>
      <c r="T1559">
        <v>2</v>
      </c>
      <c r="V1559" s="75">
        <v>45821.787344135802</v>
      </c>
      <c r="W1559" s="75">
        <v>45821.787344135802</v>
      </c>
    </row>
    <row r="1560" spans="1:23" x14ac:dyDescent="0.35">
      <c r="A1560">
        <v>2024</v>
      </c>
      <c r="B1560" t="s">
        <v>3289</v>
      </c>
      <c r="C1560" t="s">
        <v>3290</v>
      </c>
      <c r="D1560" t="s">
        <v>38</v>
      </c>
      <c r="E1560" t="s">
        <v>352</v>
      </c>
      <c r="F1560" t="s">
        <v>170</v>
      </c>
      <c r="G1560">
        <v>30</v>
      </c>
      <c r="H1560">
        <v>283.5</v>
      </c>
      <c r="I1560">
        <v>5444</v>
      </c>
      <c r="J1560">
        <v>4604</v>
      </c>
      <c r="K1560">
        <v>37500</v>
      </c>
      <c r="L1560">
        <v>5105</v>
      </c>
      <c r="M1560">
        <v>0</v>
      </c>
      <c r="N1560">
        <v>75535</v>
      </c>
      <c r="O1560">
        <v>0</v>
      </c>
      <c r="P1560">
        <v>118140</v>
      </c>
      <c r="Q1560" s="75">
        <v>45742.632523148146</v>
      </c>
      <c r="R1560">
        <v>0</v>
      </c>
      <c r="S1560">
        <v>1</v>
      </c>
      <c r="T1560">
        <v>2</v>
      </c>
      <c r="V1560" s="75">
        <v>45821.787344135802</v>
      </c>
      <c r="W1560" s="75">
        <v>45821.787344135802</v>
      </c>
    </row>
    <row r="1561" spans="1:23" x14ac:dyDescent="0.35">
      <c r="A1561">
        <v>2024</v>
      </c>
      <c r="B1561" t="s">
        <v>3291</v>
      </c>
      <c r="C1561" t="s">
        <v>3292</v>
      </c>
      <c r="D1561" t="s">
        <v>38</v>
      </c>
      <c r="E1561" t="s">
        <v>182</v>
      </c>
      <c r="F1561" t="s">
        <v>170</v>
      </c>
      <c r="G1561">
        <v>35</v>
      </c>
      <c r="H1561">
        <v>1427.5</v>
      </c>
      <c r="I1561">
        <v>4249</v>
      </c>
      <c r="J1561">
        <v>1015</v>
      </c>
      <c r="K1561">
        <v>0</v>
      </c>
      <c r="L1561">
        <v>0</v>
      </c>
      <c r="M1561">
        <v>0</v>
      </c>
      <c r="N1561">
        <v>1000</v>
      </c>
      <c r="O1561">
        <v>0</v>
      </c>
      <c r="P1561">
        <v>1000</v>
      </c>
      <c r="Q1561" s="75">
        <v>45709.599432870367</v>
      </c>
      <c r="R1561">
        <v>0</v>
      </c>
      <c r="S1561">
        <v>1</v>
      </c>
      <c r="T1561">
        <v>2</v>
      </c>
      <c r="V1561" s="75">
        <v>45821.787344135802</v>
      </c>
      <c r="W1561" s="75">
        <v>45821.787344135802</v>
      </c>
    </row>
    <row r="1562" spans="1:23" x14ac:dyDescent="0.35">
      <c r="A1562">
        <v>2024</v>
      </c>
      <c r="B1562" t="s">
        <v>3293</v>
      </c>
      <c r="C1562" t="s">
        <v>3294</v>
      </c>
      <c r="D1562" t="s">
        <v>39</v>
      </c>
      <c r="E1562" t="s">
        <v>169</v>
      </c>
      <c r="F1562" t="s">
        <v>170</v>
      </c>
      <c r="G1562">
        <v>134</v>
      </c>
      <c r="H1562">
        <v>2468.75</v>
      </c>
      <c r="I1562">
        <v>8339</v>
      </c>
      <c r="J1562">
        <v>6493</v>
      </c>
      <c r="K1562">
        <v>55740</v>
      </c>
      <c r="L1562">
        <v>270247</v>
      </c>
      <c r="M1562">
        <v>0</v>
      </c>
      <c r="N1562">
        <v>154260</v>
      </c>
      <c r="O1562">
        <v>0</v>
      </c>
      <c r="P1562">
        <v>480247</v>
      </c>
      <c r="Q1562" s="75">
        <v>45672.964629629627</v>
      </c>
      <c r="R1562">
        <v>0</v>
      </c>
      <c r="S1562">
        <v>1</v>
      </c>
      <c r="T1562">
        <v>7</v>
      </c>
      <c r="V1562" s="75">
        <v>45821.787344135802</v>
      </c>
      <c r="W1562" s="75">
        <v>45821.787344135802</v>
      </c>
    </row>
    <row r="1563" spans="1:23" x14ac:dyDescent="0.35">
      <c r="A1563">
        <v>2024</v>
      </c>
      <c r="B1563" t="s">
        <v>3295</v>
      </c>
      <c r="C1563" t="s">
        <v>3296</v>
      </c>
      <c r="D1563" t="s">
        <v>38</v>
      </c>
      <c r="E1563" t="s">
        <v>121</v>
      </c>
      <c r="F1563" t="s">
        <v>126</v>
      </c>
      <c r="G1563">
        <v>323</v>
      </c>
      <c r="H1563">
        <v>530.5</v>
      </c>
      <c r="I1563">
        <v>7114</v>
      </c>
      <c r="J1563">
        <v>16247</v>
      </c>
      <c r="K1563">
        <v>525264</v>
      </c>
      <c r="L1563">
        <v>104858</v>
      </c>
      <c r="M1563">
        <v>0</v>
      </c>
      <c r="N1563">
        <v>61577</v>
      </c>
      <c r="O1563">
        <v>0</v>
      </c>
      <c r="P1563">
        <v>691699</v>
      </c>
      <c r="Q1563" s="75">
        <v>45743.857939814814</v>
      </c>
      <c r="R1563">
        <v>0</v>
      </c>
      <c r="S1563">
        <v>1</v>
      </c>
      <c r="T1563">
        <v>2</v>
      </c>
      <c r="U1563">
        <v>2</v>
      </c>
      <c r="V1563" s="75">
        <v>45821.787344135802</v>
      </c>
      <c r="W1563" s="75">
        <v>45821.787344135802</v>
      </c>
    </row>
  </sheetData>
  <phoneticPr fontId="26" type="noConversion"/>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59EF-4DB5-41DB-B36E-CCDCA433062D}">
  <sheetPr codeName="Sheet25"/>
  <dimension ref="B1:L22"/>
  <sheetViews>
    <sheetView topLeftCell="B1" workbookViewId="0">
      <selection activeCell="F4" sqref="F4:F16"/>
    </sheetView>
  </sheetViews>
  <sheetFormatPr defaultRowHeight="14.5" x14ac:dyDescent="0.35"/>
  <cols>
    <col min="2" max="2" width="18.453125" bestFit="1" customWidth="1"/>
    <col min="3" max="3" width="18.81640625" bestFit="1" customWidth="1"/>
    <col min="4" max="4" width="31.7265625" bestFit="1" customWidth="1"/>
    <col min="5" max="5" width="39.26953125" bestFit="1" customWidth="1"/>
    <col min="6" max="6" width="5.7265625" bestFit="1" customWidth="1"/>
    <col min="7" max="7" width="33.81640625" bestFit="1" customWidth="1"/>
    <col min="8" max="8" width="27.26953125" bestFit="1" customWidth="1"/>
    <col min="9" max="9" width="30.7265625" bestFit="1" customWidth="1"/>
    <col min="10" max="10" width="26.54296875" bestFit="1" customWidth="1"/>
    <col min="11" max="13" width="10.7265625" bestFit="1" customWidth="1"/>
  </cols>
  <sheetData>
    <row r="1" spans="2:12" x14ac:dyDescent="0.35">
      <c r="B1" s="1" t="s">
        <v>104</v>
      </c>
      <c r="C1" t="s" vm="5">
        <v>112</v>
      </c>
    </row>
    <row r="3" spans="2:12" x14ac:dyDescent="0.35">
      <c r="B3" s="1" t="s">
        <v>3297</v>
      </c>
      <c r="D3" s="1" t="s">
        <v>3298</v>
      </c>
    </row>
    <row r="4" spans="2:12" x14ac:dyDescent="0.35">
      <c r="B4" s="1" t="s">
        <v>106</v>
      </c>
      <c r="C4" s="1" t="s">
        <v>3299</v>
      </c>
      <c r="D4" t="s">
        <v>37</v>
      </c>
      <c r="E4" t="s">
        <v>38</v>
      </c>
      <c r="F4" t="s">
        <v>39</v>
      </c>
      <c r="G4" t="s">
        <v>40</v>
      </c>
      <c r="H4" t="s">
        <v>41</v>
      </c>
      <c r="I4" t="s">
        <v>42</v>
      </c>
      <c r="J4" t="s">
        <v>44</v>
      </c>
      <c r="K4" t="s">
        <v>43</v>
      </c>
      <c r="L4" t="s">
        <v>110</v>
      </c>
    </row>
    <row r="5" spans="2:12" x14ac:dyDescent="0.35">
      <c r="B5" s="2">
        <v>1</v>
      </c>
      <c r="C5" s="2" t="s">
        <v>5</v>
      </c>
      <c r="D5">
        <v>48194</v>
      </c>
      <c r="E5">
        <v>16031</v>
      </c>
      <c r="F5">
        <v>19495</v>
      </c>
      <c r="G5">
        <v>20909</v>
      </c>
      <c r="H5">
        <v>4144</v>
      </c>
      <c r="I5">
        <v>1997</v>
      </c>
      <c r="J5">
        <v>1751</v>
      </c>
      <c r="K5">
        <v>1209</v>
      </c>
      <c r="L5">
        <v>113730</v>
      </c>
    </row>
    <row r="6" spans="2:12" x14ac:dyDescent="0.35">
      <c r="B6" s="2">
        <v>2</v>
      </c>
      <c r="C6" s="2" t="s">
        <v>6</v>
      </c>
      <c r="D6">
        <v>15020</v>
      </c>
      <c r="E6">
        <v>27927</v>
      </c>
      <c r="F6">
        <v>13524</v>
      </c>
      <c r="G6">
        <v>12667</v>
      </c>
      <c r="H6">
        <v>29086</v>
      </c>
      <c r="I6">
        <v>1210</v>
      </c>
      <c r="J6">
        <v>804</v>
      </c>
      <c r="K6">
        <v>796</v>
      </c>
      <c r="L6">
        <v>101034</v>
      </c>
    </row>
    <row r="7" spans="2:12" x14ac:dyDescent="0.35">
      <c r="B7" s="2">
        <v>3</v>
      </c>
      <c r="C7" s="2" t="s">
        <v>7</v>
      </c>
      <c r="D7">
        <v>382</v>
      </c>
      <c r="E7">
        <v>15596</v>
      </c>
      <c r="F7">
        <v>10545</v>
      </c>
      <c r="G7">
        <v>321</v>
      </c>
      <c r="H7">
        <v>876</v>
      </c>
      <c r="I7">
        <v>31</v>
      </c>
      <c r="J7">
        <v>11</v>
      </c>
      <c r="K7">
        <v>50</v>
      </c>
      <c r="L7">
        <v>27812</v>
      </c>
    </row>
    <row r="8" spans="2:12" x14ac:dyDescent="0.35">
      <c r="B8" s="2">
        <v>4</v>
      </c>
      <c r="C8" s="2" t="s">
        <v>8</v>
      </c>
      <c r="D8">
        <v>880</v>
      </c>
      <c r="E8">
        <v>384</v>
      </c>
      <c r="F8">
        <v>145</v>
      </c>
      <c r="G8">
        <v>3552</v>
      </c>
      <c r="H8">
        <v>2</v>
      </c>
      <c r="I8">
        <v>48</v>
      </c>
      <c r="L8">
        <v>5011</v>
      </c>
    </row>
    <row r="9" spans="2:12" x14ac:dyDescent="0.35">
      <c r="B9" s="2">
        <v>5</v>
      </c>
      <c r="C9" s="2" t="s">
        <v>9</v>
      </c>
      <c r="D9">
        <v>162</v>
      </c>
      <c r="E9">
        <v>491</v>
      </c>
      <c r="F9">
        <v>326</v>
      </c>
      <c r="G9">
        <v>907</v>
      </c>
      <c r="H9">
        <v>1</v>
      </c>
      <c r="I9">
        <v>26</v>
      </c>
      <c r="J9">
        <v>3</v>
      </c>
      <c r="K9">
        <v>8</v>
      </c>
      <c r="L9">
        <v>1924</v>
      </c>
    </row>
    <row r="10" spans="2:12" x14ac:dyDescent="0.35">
      <c r="B10" s="2">
        <v>6</v>
      </c>
      <c r="C10" s="2" t="s">
        <v>10</v>
      </c>
      <c r="D10">
        <v>11</v>
      </c>
      <c r="E10">
        <v>128</v>
      </c>
      <c r="F10">
        <v>26</v>
      </c>
      <c r="G10">
        <v>37</v>
      </c>
      <c r="J10">
        <v>14</v>
      </c>
      <c r="L10">
        <v>216</v>
      </c>
    </row>
    <row r="11" spans="2:12" x14ac:dyDescent="0.35">
      <c r="B11" s="2">
        <v>7</v>
      </c>
      <c r="C11" s="2" t="s">
        <v>11</v>
      </c>
      <c r="D11">
        <v>1</v>
      </c>
      <c r="E11">
        <v>88</v>
      </c>
      <c r="F11">
        <v>25</v>
      </c>
      <c r="G11">
        <v>19</v>
      </c>
      <c r="I11">
        <v>2</v>
      </c>
      <c r="L11">
        <v>135</v>
      </c>
    </row>
    <row r="12" spans="2:12" x14ac:dyDescent="0.35">
      <c r="B12" s="2">
        <v>8</v>
      </c>
      <c r="C12" s="2" t="s">
        <v>12</v>
      </c>
      <c r="D12">
        <v>52</v>
      </c>
      <c r="E12">
        <v>9</v>
      </c>
      <c r="F12">
        <v>7</v>
      </c>
      <c r="G12">
        <v>125</v>
      </c>
      <c r="I12">
        <v>14</v>
      </c>
      <c r="L12">
        <v>207</v>
      </c>
    </row>
    <row r="13" spans="2:12" x14ac:dyDescent="0.35">
      <c r="B13" s="2">
        <v>9</v>
      </c>
      <c r="C13" s="2" t="s">
        <v>13</v>
      </c>
      <c r="E13">
        <v>9</v>
      </c>
      <c r="F13">
        <v>62</v>
      </c>
      <c r="G13">
        <v>44</v>
      </c>
      <c r="L13">
        <v>115</v>
      </c>
    </row>
    <row r="14" spans="2:12" x14ac:dyDescent="0.35">
      <c r="B14" s="2">
        <v>10</v>
      </c>
      <c r="C14" s="2" t="s">
        <v>14</v>
      </c>
      <c r="D14">
        <v>40</v>
      </c>
      <c r="E14">
        <v>5</v>
      </c>
      <c r="F14">
        <v>5</v>
      </c>
      <c r="G14">
        <v>6</v>
      </c>
      <c r="I14">
        <v>1</v>
      </c>
      <c r="L14">
        <v>57</v>
      </c>
    </row>
    <row r="15" spans="2:12" x14ac:dyDescent="0.35">
      <c r="B15" s="2">
        <v>11</v>
      </c>
      <c r="C15" s="2" t="s">
        <v>15</v>
      </c>
      <c r="D15">
        <v>8</v>
      </c>
      <c r="E15">
        <v>32</v>
      </c>
      <c r="F15">
        <v>15</v>
      </c>
      <c r="G15">
        <v>8</v>
      </c>
      <c r="I15">
        <v>15</v>
      </c>
      <c r="J15">
        <v>6</v>
      </c>
      <c r="L15">
        <v>84</v>
      </c>
    </row>
    <row r="16" spans="2:12" x14ac:dyDescent="0.35">
      <c r="B16" s="2" t="s">
        <v>110</v>
      </c>
      <c r="D16">
        <v>64750</v>
      </c>
      <c r="E16">
        <v>60700</v>
      </c>
      <c r="F16">
        <v>44175</v>
      </c>
      <c r="G16">
        <v>38595</v>
      </c>
      <c r="H16">
        <v>34109</v>
      </c>
      <c r="I16">
        <v>3344</v>
      </c>
      <c r="J16">
        <v>2589</v>
      </c>
      <c r="K16">
        <v>2063</v>
      </c>
      <c r="L16">
        <v>250325</v>
      </c>
    </row>
    <row r="18" spans="2:11" x14ac:dyDescent="0.35">
      <c r="B18" s="1" t="s">
        <v>104</v>
      </c>
      <c r="C18" t="s" vm="18">
        <v>105</v>
      </c>
    </row>
    <row r="20" spans="2:11" x14ac:dyDescent="0.35">
      <c r="C20" s="1" t="s">
        <v>3300</v>
      </c>
    </row>
    <row r="21" spans="2:11" x14ac:dyDescent="0.35">
      <c r="C21" t="s">
        <v>41</v>
      </c>
      <c r="D21" t="s">
        <v>38</v>
      </c>
      <c r="E21" t="s">
        <v>44</v>
      </c>
      <c r="F21" t="s">
        <v>43</v>
      </c>
      <c r="G21" t="s">
        <v>40</v>
      </c>
      <c r="H21" t="s">
        <v>37</v>
      </c>
      <c r="I21" t="s">
        <v>39</v>
      </c>
      <c r="J21" t="s">
        <v>42</v>
      </c>
      <c r="K21" t="s">
        <v>110</v>
      </c>
    </row>
    <row r="22" spans="2:11" x14ac:dyDescent="0.35">
      <c r="B22" t="s">
        <v>16</v>
      </c>
      <c r="C22">
        <v>35</v>
      </c>
      <c r="D22">
        <v>723</v>
      </c>
      <c r="E22">
        <v>25</v>
      </c>
      <c r="F22">
        <v>25</v>
      </c>
      <c r="G22">
        <v>327</v>
      </c>
      <c r="H22">
        <v>217</v>
      </c>
      <c r="I22">
        <v>169</v>
      </c>
      <c r="J22">
        <v>40</v>
      </c>
      <c r="K22">
        <v>1561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066D8-9282-4B4A-85C6-A92091ABA9DF}">
  <sheetPr codeName="Sheet26"/>
  <dimension ref="B1:S23"/>
  <sheetViews>
    <sheetView workbookViewId="0">
      <selection activeCell="B22" sqref="B22"/>
    </sheetView>
  </sheetViews>
  <sheetFormatPr defaultRowHeight="14.5" x14ac:dyDescent="0.35"/>
  <cols>
    <col min="2" max="17" width="39.26953125" bestFit="1" customWidth="1"/>
    <col min="18" max="18" width="23.1796875" bestFit="1" customWidth="1"/>
    <col min="19" max="19" width="21.54296875" bestFit="1" customWidth="1"/>
    <col min="20" max="20" width="19" bestFit="1" customWidth="1"/>
    <col min="21" max="21" width="22.7265625" bestFit="1" customWidth="1"/>
  </cols>
  <sheetData>
    <row r="1" spans="2:12" x14ac:dyDescent="0.35">
      <c r="B1" s="1" t="s">
        <v>104</v>
      </c>
      <c r="C1" t="s" vm="5">
        <v>112</v>
      </c>
    </row>
    <row r="3" spans="2:12" x14ac:dyDescent="0.35">
      <c r="B3" s="1" t="s">
        <v>3301</v>
      </c>
      <c r="D3" s="1" t="s">
        <v>3298</v>
      </c>
    </row>
    <row r="4" spans="2:12" x14ac:dyDescent="0.35">
      <c r="B4" s="1" t="s">
        <v>106</v>
      </c>
      <c r="C4" s="1" t="s">
        <v>3299</v>
      </c>
      <c r="D4" t="s">
        <v>38</v>
      </c>
      <c r="E4" t="s">
        <v>44</v>
      </c>
      <c r="F4" t="s">
        <v>37</v>
      </c>
      <c r="G4" t="s">
        <v>41</v>
      </c>
      <c r="H4" t="s">
        <v>43</v>
      </c>
      <c r="I4" t="s">
        <v>40</v>
      </c>
      <c r="J4" t="s">
        <v>39</v>
      </c>
      <c r="K4" t="s">
        <v>42</v>
      </c>
      <c r="L4" t="s">
        <v>110</v>
      </c>
    </row>
    <row r="5" spans="2:12" x14ac:dyDescent="0.35">
      <c r="B5" s="2">
        <v>1</v>
      </c>
      <c r="C5" s="2" t="s">
        <v>5</v>
      </c>
      <c r="D5">
        <v>18897.099999999999</v>
      </c>
      <c r="E5">
        <v>2057.75</v>
      </c>
      <c r="F5">
        <v>95642.25</v>
      </c>
      <c r="G5">
        <v>5236.5</v>
      </c>
      <c r="H5">
        <v>2115</v>
      </c>
      <c r="I5">
        <v>71410.05</v>
      </c>
      <c r="J5">
        <v>37236.550000000003</v>
      </c>
      <c r="K5">
        <v>1666.5</v>
      </c>
      <c r="L5">
        <v>234261.7</v>
      </c>
    </row>
    <row r="6" spans="2:12" x14ac:dyDescent="0.35">
      <c r="B6" s="2">
        <v>2</v>
      </c>
      <c r="C6" s="2" t="s">
        <v>6</v>
      </c>
      <c r="D6">
        <v>87335.900000000009</v>
      </c>
      <c r="E6">
        <v>1554.75</v>
      </c>
      <c r="F6">
        <v>85227.199999999997</v>
      </c>
      <c r="G6">
        <v>81097.25</v>
      </c>
      <c r="H6">
        <v>2534.5</v>
      </c>
      <c r="I6">
        <v>133518.50999999998</v>
      </c>
      <c r="J6">
        <v>85018.7</v>
      </c>
      <c r="K6">
        <v>3493</v>
      </c>
      <c r="L6">
        <v>479779.80999999994</v>
      </c>
    </row>
    <row r="7" spans="2:12" x14ac:dyDescent="0.35">
      <c r="B7" s="2">
        <v>3</v>
      </c>
      <c r="C7" s="2" t="s">
        <v>7</v>
      </c>
      <c r="D7">
        <v>289348.34999999998</v>
      </c>
      <c r="E7">
        <v>75.5</v>
      </c>
      <c r="F7">
        <v>3200.25</v>
      </c>
      <c r="G7">
        <v>11935.25</v>
      </c>
      <c r="H7">
        <v>409.25</v>
      </c>
      <c r="I7">
        <v>5938</v>
      </c>
      <c r="J7">
        <v>282435.33999999997</v>
      </c>
      <c r="K7">
        <v>334.5</v>
      </c>
      <c r="L7">
        <v>593676.43999999994</v>
      </c>
    </row>
    <row r="8" spans="2:12" x14ac:dyDescent="0.35">
      <c r="B8" s="2">
        <v>4</v>
      </c>
      <c r="C8" s="2" t="s">
        <v>8</v>
      </c>
      <c r="D8">
        <v>754</v>
      </c>
      <c r="F8">
        <v>1557</v>
      </c>
      <c r="G8">
        <v>3</v>
      </c>
      <c r="I8">
        <v>5463.75</v>
      </c>
      <c r="J8">
        <v>232.5</v>
      </c>
      <c r="K8">
        <v>27.75</v>
      </c>
      <c r="L8">
        <v>8038</v>
      </c>
    </row>
    <row r="9" spans="2:12" x14ac:dyDescent="0.35">
      <c r="B9" s="2">
        <v>5</v>
      </c>
      <c r="C9" s="2" t="s">
        <v>9</v>
      </c>
      <c r="D9">
        <v>2765.75</v>
      </c>
      <c r="E9">
        <v>1.5</v>
      </c>
      <c r="F9">
        <v>2582.5</v>
      </c>
      <c r="G9">
        <v>12</v>
      </c>
      <c r="H9">
        <v>83.5</v>
      </c>
      <c r="I9">
        <v>12089.25</v>
      </c>
      <c r="J9">
        <v>3770.25</v>
      </c>
      <c r="K9">
        <v>683.5</v>
      </c>
      <c r="L9">
        <v>21988.25</v>
      </c>
    </row>
    <row r="10" spans="2:12" x14ac:dyDescent="0.35">
      <c r="B10" s="2">
        <v>6</v>
      </c>
      <c r="C10" s="2" t="s">
        <v>10</v>
      </c>
      <c r="D10">
        <v>2744</v>
      </c>
      <c r="E10">
        <v>280</v>
      </c>
      <c r="F10">
        <v>200</v>
      </c>
      <c r="I10">
        <v>793</v>
      </c>
      <c r="J10">
        <v>504</v>
      </c>
      <c r="L10">
        <v>4521</v>
      </c>
    </row>
    <row r="11" spans="2:12" x14ac:dyDescent="0.35">
      <c r="B11" s="2">
        <v>7</v>
      </c>
      <c r="C11" s="2" t="s">
        <v>11</v>
      </c>
      <c r="D11">
        <v>504</v>
      </c>
      <c r="F11">
        <v>1</v>
      </c>
      <c r="I11">
        <v>125.25</v>
      </c>
      <c r="J11">
        <v>289</v>
      </c>
      <c r="K11">
        <v>30</v>
      </c>
      <c r="L11">
        <v>949.25</v>
      </c>
    </row>
    <row r="12" spans="2:12" x14ac:dyDescent="0.35">
      <c r="B12" s="2">
        <v>8</v>
      </c>
      <c r="C12" s="2" t="s">
        <v>12</v>
      </c>
      <c r="D12">
        <v>27</v>
      </c>
      <c r="F12">
        <v>150</v>
      </c>
      <c r="I12">
        <v>1874</v>
      </c>
      <c r="J12">
        <v>49</v>
      </c>
      <c r="K12">
        <v>40</v>
      </c>
      <c r="L12">
        <v>2140</v>
      </c>
    </row>
    <row r="13" spans="2:12" x14ac:dyDescent="0.35">
      <c r="B13" s="2">
        <v>9</v>
      </c>
      <c r="C13" s="2" t="s">
        <v>13</v>
      </c>
      <c r="D13">
        <v>67.5</v>
      </c>
      <c r="I13">
        <v>473</v>
      </c>
      <c r="J13">
        <v>678.5</v>
      </c>
      <c r="L13">
        <v>1219</v>
      </c>
    </row>
    <row r="14" spans="2:12" x14ac:dyDescent="0.35">
      <c r="B14" s="2">
        <v>10</v>
      </c>
      <c r="C14" s="2" t="s">
        <v>14</v>
      </c>
      <c r="D14">
        <v>22.75</v>
      </c>
      <c r="F14">
        <v>39.75</v>
      </c>
      <c r="I14">
        <v>567</v>
      </c>
      <c r="J14">
        <v>26.5</v>
      </c>
      <c r="K14">
        <v>3</v>
      </c>
      <c r="L14">
        <v>659</v>
      </c>
    </row>
    <row r="15" spans="2:12" x14ac:dyDescent="0.35">
      <c r="B15" s="2">
        <v>11</v>
      </c>
      <c r="C15" s="2" t="s">
        <v>15</v>
      </c>
      <c r="D15">
        <v>930</v>
      </c>
      <c r="E15">
        <v>38</v>
      </c>
      <c r="F15">
        <v>125.75</v>
      </c>
      <c r="I15">
        <v>33.75</v>
      </c>
      <c r="J15">
        <v>231</v>
      </c>
      <c r="K15">
        <v>30</v>
      </c>
      <c r="L15">
        <v>1388.5</v>
      </c>
    </row>
    <row r="16" spans="2:12" x14ac:dyDescent="0.35">
      <c r="B16" s="2" t="s">
        <v>110</v>
      </c>
      <c r="D16">
        <v>403396.35</v>
      </c>
      <c r="E16">
        <v>4007.5</v>
      </c>
      <c r="F16">
        <v>188725.69999999995</v>
      </c>
      <c r="G16">
        <v>98284</v>
      </c>
      <c r="H16">
        <v>5142.25</v>
      </c>
      <c r="I16">
        <v>232285.55999999997</v>
      </c>
      <c r="J16">
        <v>410471.33999999997</v>
      </c>
      <c r="K16">
        <v>6308.25</v>
      </c>
      <c r="L16">
        <v>1348620.9500000004</v>
      </c>
    </row>
    <row r="18" spans="2:19" x14ac:dyDescent="0.35">
      <c r="B18" s="1" t="s">
        <v>104</v>
      </c>
      <c r="C18" t="s" vm="18">
        <v>105</v>
      </c>
    </row>
    <row r="20" spans="2:19" x14ac:dyDescent="0.35">
      <c r="B20" s="1" t="s">
        <v>3300</v>
      </c>
    </row>
    <row r="21" spans="2:19" x14ac:dyDescent="0.35">
      <c r="B21" t="s">
        <v>41</v>
      </c>
      <c r="D21" t="s">
        <v>38</v>
      </c>
      <c r="F21" t="s">
        <v>44</v>
      </c>
      <c r="H21" t="s">
        <v>43</v>
      </c>
      <c r="J21" t="s">
        <v>40</v>
      </c>
      <c r="L21" t="s">
        <v>37</v>
      </c>
      <c r="N21" t="s">
        <v>39</v>
      </c>
      <c r="P21" t="s">
        <v>42</v>
      </c>
      <c r="R21" t="s">
        <v>3302</v>
      </c>
      <c r="S21" t="s">
        <v>3303</v>
      </c>
    </row>
    <row r="22" spans="2:19" x14ac:dyDescent="0.35">
      <c r="B22" t="s">
        <v>16</v>
      </c>
      <c r="C22" t="s">
        <v>3304</v>
      </c>
      <c r="D22" t="s">
        <v>16</v>
      </c>
      <c r="E22" t="s">
        <v>3304</v>
      </c>
      <c r="F22" t="s">
        <v>16</v>
      </c>
      <c r="G22" t="s">
        <v>3304</v>
      </c>
      <c r="H22" t="s">
        <v>16</v>
      </c>
      <c r="I22" t="s">
        <v>3304</v>
      </c>
      <c r="J22" t="s">
        <v>16</v>
      </c>
      <c r="K22" t="s">
        <v>3304</v>
      </c>
      <c r="L22" t="s">
        <v>16</v>
      </c>
      <c r="M22" t="s">
        <v>3304</v>
      </c>
      <c r="N22" t="s">
        <v>16</v>
      </c>
      <c r="O22" t="s">
        <v>3304</v>
      </c>
      <c r="P22" t="s">
        <v>16</v>
      </c>
      <c r="Q22" t="s">
        <v>3304</v>
      </c>
    </row>
    <row r="23" spans="2:19" x14ac:dyDescent="0.35">
      <c r="B23">
        <v>35</v>
      </c>
      <c r="C23">
        <v>70840</v>
      </c>
      <c r="D23">
        <v>723</v>
      </c>
      <c r="E23">
        <v>1463352</v>
      </c>
      <c r="F23">
        <v>25</v>
      </c>
      <c r="G23">
        <v>50600</v>
      </c>
      <c r="H23">
        <v>25</v>
      </c>
      <c r="I23">
        <v>50600</v>
      </c>
      <c r="J23">
        <v>327</v>
      </c>
      <c r="K23">
        <v>661848</v>
      </c>
      <c r="L23">
        <v>217</v>
      </c>
      <c r="M23">
        <v>439208</v>
      </c>
      <c r="N23">
        <v>169</v>
      </c>
      <c r="O23">
        <v>342056</v>
      </c>
      <c r="P23">
        <v>40</v>
      </c>
      <c r="Q23">
        <v>80960</v>
      </c>
      <c r="R23">
        <v>1561</v>
      </c>
      <c r="S23">
        <v>3159464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CB53-D74D-49D5-875D-2E142AD3F6E2}">
  <sheetPr codeName="Sheet27"/>
  <dimension ref="B1:L22"/>
  <sheetViews>
    <sheetView topLeftCell="B1" workbookViewId="0">
      <selection activeCell="B22" sqref="B22"/>
    </sheetView>
  </sheetViews>
  <sheetFormatPr defaultRowHeight="14.5" x14ac:dyDescent="0.35"/>
  <cols>
    <col min="2" max="2" width="18.453125" bestFit="1" customWidth="1"/>
    <col min="3" max="3" width="18.81640625" bestFit="1" customWidth="1"/>
    <col min="4" max="4" width="31.7265625" bestFit="1" customWidth="1"/>
    <col min="5" max="5" width="39.26953125" bestFit="1" customWidth="1"/>
    <col min="6" max="6" width="5.7265625" bestFit="1" customWidth="1"/>
    <col min="7" max="7" width="33.81640625" bestFit="1" customWidth="1"/>
    <col min="8" max="8" width="27.26953125" bestFit="1" customWidth="1"/>
    <col min="9" max="9" width="30.7265625" bestFit="1" customWidth="1"/>
    <col min="10" max="10" width="26.54296875" bestFit="1" customWidth="1"/>
    <col min="11" max="13" width="10.7265625" bestFit="1" customWidth="1"/>
    <col min="14" max="14" width="13.1796875" bestFit="1" customWidth="1"/>
    <col min="15" max="15" width="14.81640625" bestFit="1" customWidth="1"/>
    <col min="16" max="16" width="27.1796875" bestFit="1" customWidth="1"/>
    <col min="17" max="17" width="14.81640625" bestFit="1" customWidth="1"/>
    <col min="18" max="18" width="16.54296875" bestFit="1" customWidth="1"/>
    <col min="19" max="19" width="14.81640625" bestFit="1" customWidth="1"/>
    <col min="20" max="20" width="17.81640625" bestFit="1" customWidth="1"/>
    <col min="21" max="21" width="19.81640625" bestFit="1" customWidth="1"/>
  </cols>
  <sheetData>
    <row r="1" spans="2:12" x14ac:dyDescent="0.35">
      <c r="B1" s="1" t="s">
        <v>104</v>
      </c>
      <c r="C1" t="s" vm="16">
        <v>105</v>
      </c>
    </row>
    <row r="3" spans="2:12" x14ac:dyDescent="0.35">
      <c r="B3" s="1" t="s">
        <v>123</v>
      </c>
      <c r="D3" s="1" t="s">
        <v>3298</v>
      </c>
    </row>
    <row r="4" spans="2:12" x14ac:dyDescent="0.35">
      <c r="B4" s="1" t="s">
        <v>106</v>
      </c>
      <c r="C4" s="1" t="s">
        <v>3299</v>
      </c>
      <c r="D4" t="s">
        <v>38</v>
      </c>
      <c r="E4" t="s">
        <v>44</v>
      </c>
      <c r="F4" t="s">
        <v>37</v>
      </c>
      <c r="G4" t="s">
        <v>41</v>
      </c>
      <c r="H4" t="s">
        <v>43</v>
      </c>
      <c r="I4" t="s">
        <v>40</v>
      </c>
      <c r="J4" t="s">
        <v>39</v>
      </c>
      <c r="K4" t="s">
        <v>42</v>
      </c>
      <c r="L4" t="s">
        <v>110</v>
      </c>
    </row>
    <row r="5" spans="2:12" x14ac:dyDescent="0.35">
      <c r="B5" s="2">
        <v>1</v>
      </c>
      <c r="C5" s="2" t="s">
        <v>5</v>
      </c>
      <c r="D5">
        <v>327197</v>
      </c>
      <c r="E5">
        <v>300664</v>
      </c>
      <c r="F5">
        <v>6729807</v>
      </c>
      <c r="G5">
        <v>260931</v>
      </c>
      <c r="H5">
        <v>114388</v>
      </c>
      <c r="I5">
        <v>2956288</v>
      </c>
      <c r="J5">
        <v>344882</v>
      </c>
      <c r="K5">
        <v>92011</v>
      </c>
      <c r="L5">
        <v>11126168</v>
      </c>
    </row>
    <row r="6" spans="2:12" x14ac:dyDescent="0.35">
      <c r="B6" s="2">
        <v>2</v>
      </c>
      <c r="C6" s="2" t="s">
        <v>6</v>
      </c>
      <c r="D6">
        <v>328454</v>
      </c>
      <c r="E6">
        <v>12939</v>
      </c>
      <c r="F6">
        <v>566678</v>
      </c>
      <c r="G6">
        <v>63826</v>
      </c>
      <c r="H6">
        <v>10036</v>
      </c>
      <c r="I6">
        <v>564837</v>
      </c>
      <c r="J6">
        <v>277302</v>
      </c>
      <c r="K6">
        <v>24739</v>
      </c>
      <c r="L6">
        <v>1848811</v>
      </c>
    </row>
    <row r="7" spans="2:12" x14ac:dyDescent="0.35">
      <c r="B7" s="2">
        <v>3</v>
      </c>
      <c r="C7" s="2" t="s">
        <v>7</v>
      </c>
      <c r="D7">
        <v>2544431</v>
      </c>
      <c r="E7">
        <v>830</v>
      </c>
      <c r="F7">
        <v>47158</v>
      </c>
      <c r="G7">
        <v>145549</v>
      </c>
      <c r="H7">
        <v>1006</v>
      </c>
      <c r="I7">
        <v>42627</v>
      </c>
      <c r="J7">
        <v>2712642</v>
      </c>
      <c r="K7">
        <v>2219</v>
      </c>
      <c r="L7">
        <v>5496462</v>
      </c>
    </row>
    <row r="8" spans="2:12" x14ac:dyDescent="0.35">
      <c r="B8" s="2">
        <v>4</v>
      </c>
      <c r="C8" s="2" t="s">
        <v>8</v>
      </c>
      <c r="D8">
        <v>22708</v>
      </c>
      <c r="F8">
        <v>69837</v>
      </c>
      <c r="G8">
        <v>15</v>
      </c>
      <c r="I8">
        <v>945483</v>
      </c>
      <c r="J8">
        <v>7510</v>
      </c>
      <c r="K8">
        <v>1680</v>
      </c>
      <c r="L8">
        <v>1047233</v>
      </c>
    </row>
    <row r="9" spans="2:12" x14ac:dyDescent="0.35">
      <c r="B9" s="2">
        <v>5</v>
      </c>
      <c r="C9" s="2" t="s">
        <v>9</v>
      </c>
      <c r="D9">
        <v>8361</v>
      </c>
      <c r="E9">
        <v>3</v>
      </c>
      <c r="F9">
        <v>6935</v>
      </c>
      <c r="G9">
        <v>55</v>
      </c>
      <c r="H9">
        <v>59</v>
      </c>
      <c r="I9">
        <v>422156</v>
      </c>
      <c r="J9">
        <v>8010</v>
      </c>
      <c r="K9">
        <v>944</v>
      </c>
      <c r="L9">
        <v>446523</v>
      </c>
    </row>
    <row r="10" spans="2:12" x14ac:dyDescent="0.35">
      <c r="B10" s="2">
        <v>6</v>
      </c>
      <c r="C10" s="2" t="s">
        <v>10</v>
      </c>
      <c r="D10">
        <v>2694</v>
      </c>
      <c r="E10">
        <v>557</v>
      </c>
      <c r="F10">
        <v>25</v>
      </c>
      <c r="I10">
        <v>50255</v>
      </c>
      <c r="J10">
        <v>2203</v>
      </c>
      <c r="L10">
        <v>55734</v>
      </c>
    </row>
    <row r="11" spans="2:12" x14ac:dyDescent="0.35">
      <c r="B11" s="2">
        <v>7</v>
      </c>
      <c r="C11" s="2" t="s">
        <v>11</v>
      </c>
      <c r="D11">
        <v>2770</v>
      </c>
      <c r="F11">
        <v>5</v>
      </c>
      <c r="I11">
        <v>220</v>
      </c>
      <c r="J11">
        <v>1318</v>
      </c>
      <c r="K11">
        <v>78</v>
      </c>
      <c r="L11">
        <v>4391</v>
      </c>
    </row>
    <row r="12" spans="2:12" x14ac:dyDescent="0.35">
      <c r="B12" s="2">
        <v>8</v>
      </c>
      <c r="C12" s="2" t="s">
        <v>12</v>
      </c>
      <c r="D12">
        <v>804</v>
      </c>
      <c r="F12">
        <v>40335</v>
      </c>
      <c r="I12">
        <v>54735</v>
      </c>
      <c r="J12">
        <v>341</v>
      </c>
      <c r="K12">
        <v>1258</v>
      </c>
      <c r="L12">
        <v>97473</v>
      </c>
    </row>
    <row r="13" spans="2:12" x14ac:dyDescent="0.35">
      <c r="B13" s="2">
        <v>9</v>
      </c>
      <c r="C13" s="2" t="s">
        <v>13</v>
      </c>
      <c r="D13">
        <v>184</v>
      </c>
      <c r="I13">
        <v>1083</v>
      </c>
      <c r="J13">
        <v>803</v>
      </c>
      <c r="L13">
        <v>2070</v>
      </c>
    </row>
    <row r="14" spans="2:12" x14ac:dyDescent="0.35">
      <c r="B14" s="2">
        <v>10</v>
      </c>
      <c r="C14" s="2" t="s">
        <v>14</v>
      </c>
      <c r="D14">
        <v>397</v>
      </c>
      <c r="F14">
        <v>2425585</v>
      </c>
      <c r="I14">
        <v>3590</v>
      </c>
      <c r="J14">
        <v>185083</v>
      </c>
      <c r="K14">
        <v>6</v>
      </c>
      <c r="L14">
        <v>2614661</v>
      </c>
    </row>
    <row r="15" spans="2:12" x14ac:dyDescent="0.35">
      <c r="B15" s="2">
        <v>11</v>
      </c>
      <c r="C15" s="2" t="s">
        <v>15</v>
      </c>
      <c r="D15">
        <v>873</v>
      </c>
      <c r="E15">
        <v>86</v>
      </c>
      <c r="F15">
        <v>759</v>
      </c>
      <c r="I15">
        <v>3626</v>
      </c>
      <c r="J15">
        <v>116</v>
      </c>
      <c r="K15">
        <v>15</v>
      </c>
      <c r="L15">
        <v>5475</v>
      </c>
    </row>
    <row r="16" spans="2:12" x14ac:dyDescent="0.35">
      <c r="B16" s="2" t="s">
        <v>110</v>
      </c>
      <c r="D16">
        <v>3238873</v>
      </c>
      <c r="E16">
        <v>315079</v>
      </c>
      <c r="F16">
        <v>9887124</v>
      </c>
      <c r="G16">
        <v>470376</v>
      </c>
      <c r="H16">
        <v>125489</v>
      </c>
      <c r="I16">
        <v>5044900</v>
      </c>
      <c r="J16">
        <v>3540210</v>
      </c>
      <c r="K16">
        <v>122950</v>
      </c>
      <c r="L16">
        <v>22745001</v>
      </c>
    </row>
    <row r="18" spans="2:11" x14ac:dyDescent="0.35">
      <c r="B18" s="1" t="s">
        <v>104</v>
      </c>
      <c r="C18" t="s" vm="18">
        <v>105</v>
      </c>
    </row>
    <row r="20" spans="2:11" x14ac:dyDescent="0.35">
      <c r="C20" s="1" t="s">
        <v>3300</v>
      </c>
    </row>
    <row r="21" spans="2:11" x14ac:dyDescent="0.35">
      <c r="C21" t="s">
        <v>41</v>
      </c>
      <c r="D21" t="s">
        <v>38</v>
      </c>
      <c r="E21" t="s">
        <v>44</v>
      </c>
      <c r="F21" t="s">
        <v>43</v>
      </c>
      <c r="G21" t="s">
        <v>40</v>
      </c>
      <c r="H21" t="s">
        <v>37</v>
      </c>
      <c r="I21" t="s">
        <v>39</v>
      </c>
      <c r="J21" t="s">
        <v>42</v>
      </c>
      <c r="K21" t="s">
        <v>110</v>
      </c>
    </row>
    <row r="22" spans="2:11" x14ac:dyDescent="0.35">
      <c r="B22" t="s">
        <v>16</v>
      </c>
      <c r="C22">
        <v>35</v>
      </c>
      <c r="D22">
        <v>723</v>
      </c>
      <c r="E22">
        <v>25</v>
      </c>
      <c r="F22">
        <v>25</v>
      </c>
      <c r="G22">
        <v>327</v>
      </c>
      <c r="H22">
        <v>217</v>
      </c>
      <c r="I22">
        <v>169</v>
      </c>
      <c r="J22">
        <v>40</v>
      </c>
      <c r="K22">
        <v>1561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993D-620C-430E-BDB8-A4426EC958AC}">
  <sheetPr codeName="Sheet28"/>
  <dimension ref="B1:L22"/>
  <sheetViews>
    <sheetView topLeftCell="B1" workbookViewId="0">
      <selection activeCell="B22" sqref="B22"/>
    </sheetView>
  </sheetViews>
  <sheetFormatPr defaultRowHeight="14.5" x14ac:dyDescent="0.35"/>
  <cols>
    <col min="2" max="2" width="18.453125" bestFit="1" customWidth="1"/>
    <col min="3" max="3" width="18.81640625" bestFit="1" customWidth="1"/>
    <col min="4" max="4" width="31.7265625" bestFit="1" customWidth="1"/>
    <col min="5" max="5" width="39.26953125" bestFit="1" customWidth="1"/>
    <col min="6" max="6" width="5.7265625" bestFit="1" customWidth="1"/>
    <col min="7" max="7" width="33.81640625" bestFit="1" customWidth="1"/>
    <col min="8" max="8" width="27.26953125" bestFit="1" customWidth="1"/>
    <col min="9" max="9" width="30.7265625" bestFit="1" customWidth="1"/>
    <col min="10" max="10" width="26.54296875" bestFit="1" customWidth="1"/>
    <col min="11" max="13" width="10.7265625" bestFit="1" customWidth="1"/>
    <col min="14" max="14" width="14.81640625" bestFit="1" customWidth="1"/>
    <col min="15" max="15" width="19.1796875" bestFit="1" customWidth="1"/>
    <col min="16" max="16" width="27.1796875" bestFit="1" customWidth="1"/>
    <col min="17" max="17" width="19.1796875" bestFit="1" customWidth="1"/>
    <col min="18" max="18" width="16.54296875" bestFit="1" customWidth="1"/>
    <col min="19" max="19" width="19.1796875" bestFit="1" customWidth="1"/>
    <col min="20" max="20" width="19.81640625" bestFit="1" customWidth="1"/>
    <col min="21" max="21" width="24.1796875" bestFit="1" customWidth="1"/>
  </cols>
  <sheetData>
    <row r="1" spans="2:12" x14ac:dyDescent="0.35">
      <c r="B1" s="1" t="s">
        <v>104</v>
      </c>
      <c r="C1" t="s" vm="16">
        <v>105</v>
      </c>
    </row>
    <row r="3" spans="2:12" x14ac:dyDescent="0.35">
      <c r="B3" s="1" t="s">
        <v>3305</v>
      </c>
      <c r="D3" s="1" t="s">
        <v>3298</v>
      </c>
    </row>
    <row r="4" spans="2:12" x14ac:dyDescent="0.35">
      <c r="B4" s="1" t="s">
        <v>106</v>
      </c>
      <c r="C4" s="1" t="s">
        <v>3299</v>
      </c>
      <c r="D4" t="s">
        <v>38</v>
      </c>
      <c r="E4" t="s">
        <v>44</v>
      </c>
      <c r="F4" t="s">
        <v>37</v>
      </c>
      <c r="G4" t="s">
        <v>41</v>
      </c>
      <c r="H4" t="s">
        <v>43</v>
      </c>
      <c r="I4" t="s">
        <v>40</v>
      </c>
      <c r="J4" t="s">
        <v>39</v>
      </c>
      <c r="K4" t="s">
        <v>42</v>
      </c>
      <c r="L4" t="s">
        <v>110</v>
      </c>
    </row>
    <row r="5" spans="2:12" x14ac:dyDescent="0.35">
      <c r="B5" s="2">
        <v>1</v>
      </c>
      <c r="C5" s="2" t="s">
        <v>5</v>
      </c>
      <c r="D5">
        <v>908581</v>
      </c>
      <c r="E5">
        <v>146882</v>
      </c>
      <c r="F5">
        <v>17970026</v>
      </c>
      <c r="G5">
        <v>2256993</v>
      </c>
      <c r="H5">
        <v>96035</v>
      </c>
      <c r="I5">
        <v>1684202</v>
      </c>
      <c r="J5">
        <v>709543</v>
      </c>
      <c r="K5">
        <v>1667556</v>
      </c>
      <c r="L5">
        <v>25439818</v>
      </c>
    </row>
    <row r="6" spans="2:12" x14ac:dyDescent="0.35">
      <c r="B6" s="2">
        <v>2</v>
      </c>
      <c r="C6" s="2" t="s">
        <v>6</v>
      </c>
      <c r="D6">
        <v>633230</v>
      </c>
      <c r="E6">
        <v>8598</v>
      </c>
      <c r="F6">
        <v>1165159</v>
      </c>
      <c r="G6">
        <v>645033</v>
      </c>
      <c r="H6">
        <v>42131</v>
      </c>
      <c r="I6">
        <v>420253</v>
      </c>
      <c r="J6">
        <v>475301</v>
      </c>
      <c r="K6">
        <v>78936</v>
      </c>
      <c r="L6">
        <v>3468641</v>
      </c>
    </row>
    <row r="7" spans="2:12" x14ac:dyDescent="0.35">
      <c r="B7" s="2">
        <v>3</v>
      </c>
      <c r="C7" s="2" t="s">
        <v>7</v>
      </c>
      <c r="D7">
        <v>1722886</v>
      </c>
      <c r="E7">
        <v>2388</v>
      </c>
      <c r="F7">
        <v>35263</v>
      </c>
      <c r="G7">
        <v>337348</v>
      </c>
      <c r="H7">
        <v>5648</v>
      </c>
      <c r="I7">
        <v>28820</v>
      </c>
      <c r="J7">
        <v>1246549</v>
      </c>
      <c r="K7">
        <v>5150</v>
      </c>
      <c r="L7">
        <v>3384052</v>
      </c>
    </row>
    <row r="8" spans="2:12" x14ac:dyDescent="0.35">
      <c r="B8" s="2">
        <v>4</v>
      </c>
      <c r="C8" s="2" t="s">
        <v>8</v>
      </c>
      <c r="D8">
        <v>14179</v>
      </c>
      <c r="F8">
        <v>53005</v>
      </c>
      <c r="G8">
        <v>0</v>
      </c>
      <c r="I8">
        <v>145649</v>
      </c>
      <c r="J8">
        <v>1516</v>
      </c>
      <c r="K8">
        <v>18113</v>
      </c>
      <c r="L8">
        <v>232462</v>
      </c>
    </row>
    <row r="9" spans="2:12" x14ac:dyDescent="0.35">
      <c r="B9" s="2">
        <v>5</v>
      </c>
      <c r="C9" s="2" t="s">
        <v>9</v>
      </c>
      <c r="D9">
        <v>12185</v>
      </c>
      <c r="E9">
        <v>3</v>
      </c>
      <c r="F9">
        <v>14778</v>
      </c>
      <c r="G9">
        <v>1096</v>
      </c>
      <c r="H9">
        <v>236</v>
      </c>
      <c r="I9">
        <v>213304</v>
      </c>
      <c r="J9">
        <v>13920</v>
      </c>
      <c r="K9">
        <v>4697</v>
      </c>
      <c r="L9">
        <v>260219</v>
      </c>
    </row>
    <row r="10" spans="2:12" x14ac:dyDescent="0.35">
      <c r="B10" s="2">
        <v>6</v>
      </c>
      <c r="C10" s="2" t="s">
        <v>10</v>
      </c>
      <c r="D10">
        <v>2925</v>
      </c>
      <c r="E10">
        <v>316</v>
      </c>
      <c r="F10">
        <v>31</v>
      </c>
      <c r="I10">
        <v>3904</v>
      </c>
      <c r="J10">
        <v>693</v>
      </c>
      <c r="L10">
        <v>7869</v>
      </c>
    </row>
    <row r="11" spans="2:12" x14ac:dyDescent="0.35">
      <c r="B11" s="2">
        <v>7</v>
      </c>
      <c r="C11" s="2" t="s">
        <v>11</v>
      </c>
      <c r="D11">
        <v>2100</v>
      </c>
      <c r="F11">
        <v>18</v>
      </c>
      <c r="I11">
        <v>28</v>
      </c>
      <c r="J11">
        <v>263</v>
      </c>
      <c r="K11">
        <v>35</v>
      </c>
      <c r="L11">
        <v>2444</v>
      </c>
    </row>
    <row r="12" spans="2:12" x14ac:dyDescent="0.35">
      <c r="B12" s="2">
        <v>8</v>
      </c>
      <c r="C12" s="2" t="s">
        <v>12</v>
      </c>
      <c r="D12">
        <v>527</v>
      </c>
      <c r="F12">
        <v>13941</v>
      </c>
      <c r="I12">
        <v>5309</v>
      </c>
      <c r="J12">
        <v>70</v>
      </c>
      <c r="K12">
        <v>429</v>
      </c>
      <c r="L12">
        <v>20276</v>
      </c>
    </row>
    <row r="13" spans="2:12" x14ac:dyDescent="0.35">
      <c r="B13" s="2">
        <v>9</v>
      </c>
      <c r="C13" s="2" t="s">
        <v>13</v>
      </c>
      <c r="D13">
        <v>116</v>
      </c>
      <c r="I13">
        <v>171</v>
      </c>
      <c r="J13">
        <v>185</v>
      </c>
      <c r="L13">
        <v>472</v>
      </c>
    </row>
    <row r="14" spans="2:12" x14ac:dyDescent="0.35">
      <c r="B14" s="2">
        <v>10</v>
      </c>
      <c r="C14" s="2" t="s">
        <v>14</v>
      </c>
      <c r="D14">
        <v>559</v>
      </c>
      <c r="F14">
        <v>1441424</v>
      </c>
      <c r="I14">
        <v>900</v>
      </c>
      <c r="J14">
        <v>96</v>
      </c>
      <c r="K14">
        <v>35</v>
      </c>
      <c r="L14">
        <v>1443014</v>
      </c>
    </row>
    <row r="15" spans="2:12" x14ac:dyDescent="0.35">
      <c r="B15" s="2">
        <v>11</v>
      </c>
      <c r="C15" s="2" t="s">
        <v>15</v>
      </c>
      <c r="D15">
        <v>383</v>
      </c>
      <c r="E15">
        <v>17</v>
      </c>
      <c r="F15">
        <v>72</v>
      </c>
      <c r="I15">
        <v>2640</v>
      </c>
      <c r="J15">
        <v>7</v>
      </c>
      <c r="K15">
        <v>0</v>
      </c>
      <c r="L15">
        <v>3119</v>
      </c>
    </row>
    <row r="16" spans="2:12" x14ac:dyDescent="0.35">
      <c r="B16" s="2" t="s">
        <v>110</v>
      </c>
      <c r="D16">
        <v>3297671</v>
      </c>
      <c r="E16">
        <v>158204</v>
      </c>
      <c r="F16">
        <v>20693717</v>
      </c>
      <c r="G16">
        <v>3240470</v>
      </c>
      <c r="H16">
        <v>144050</v>
      </c>
      <c r="I16">
        <v>2505180</v>
      </c>
      <c r="J16">
        <v>2448143</v>
      </c>
      <c r="K16">
        <v>1774951</v>
      </c>
      <c r="L16">
        <v>34262386</v>
      </c>
    </row>
    <row r="18" spans="2:11" x14ac:dyDescent="0.35">
      <c r="B18" s="1" t="s">
        <v>104</v>
      </c>
      <c r="C18" t="s" vm="18">
        <v>105</v>
      </c>
    </row>
    <row r="20" spans="2:11" x14ac:dyDescent="0.35">
      <c r="C20" s="1" t="s">
        <v>3300</v>
      </c>
    </row>
    <row r="21" spans="2:11" x14ac:dyDescent="0.35">
      <c r="C21" t="s">
        <v>41</v>
      </c>
      <c r="D21" t="s">
        <v>38</v>
      </c>
      <c r="E21" t="s">
        <v>44</v>
      </c>
      <c r="F21" t="s">
        <v>43</v>
      </c>
      <c r="G21" t="s">
        <v>40</v>
      </c>
      <c r="H21" t="s">
        <v>37</v>
      </c>
      <c r="I21" t="s">
        <v>39</v>
      </c>
      <c r="J21" t="s">
        <v>42</v>
      </c>
      <c r="K21" t="s">
        <v>110</v>
      </c>
    </row>
    <row r="22" spans="2:11" x14ac:dyDescent="0.35">
      <c r="B22" t="s">
        <v>16</v>
      </c>
      <c r="C22">
        <v>35</v>
      </c>
      <c r="D22">
        <v>723</v>
      </c>
      <c r="E22">
        <v>25</v>
      </c>
      <c r="F22">
        <v>25</v>
      </c>
      <c r="G22">
        <v>327</v>
      </c>
      <c r="H22">
        <v>217</v>
      </c>
      <c r="I22">
        <v>169</v>
      </c>
      <c r="J22">
        <v>40</v>
      </c>
      <c r="K22">
        <v>1561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27E49-80E0-4987-A8ED-C3B3B1BC5D3F}">
  <sheetPr codeName="Sheet29"/>
  <dimension ref="B2:G87"/>
  <sheetViews>
    <sheetView topLeftCell="A4" workbookViewId="0">
      <selection activeCell="B7" sqref="B7"/>
    </sheetView>
  </sheetViews>
  <sheetFormatPr defaultRowHeight="14.5" x14ac:dyDescent="0.35"/>
  <cols>
    <col min="2" max="2" width="14.81640625" bestFit="1" customWidth="1"/>
    <col min="3" max="3" width="19.453125" bestFit="1" customWidth="1"/>
    <col min="4" max="4" width="18.54296875" bestFit="1" customWidth="1"/>
    <col min="5" max="5" width="20.1796875" bestFit="1" customWidth="1"/>
    <col min="6" max="6" width="23.7265625" bestFit="1" customWidth="1"/>
    <col min="7" max="7" width="17.453125" bestFit="1" customWidth="1"/>
    <col min="8" max="11" width="1.81640625" bestFit="1" customWidth="1"/>
    <col min="12" max="13" width="2.81640625" bestFit="1" customWidth="1"/>
    <col min="14" max="14" width="10.81640625" bestFit="1" customWidth="1"/>
  </cols>
  <sheetData>
    <row r="2" spans="2:7" x14ac:dyDescent="0.35">
      <c r="B2" s="1" t="s">
        <v>104</v>
      </c>
      <c r="C2" t="s" vm="5">
        <v>112</v>
      </c>
    </row>
    <row r="3" spans="2:7" x14ac:dyDescent="0.35">
      <c r="B3" s="1" t="s">
        <v>120</v>
      </c>
      <c r="C3" t="s" vm="9">
        <v>173</v>
      </c>
    </row>
    <row r="5" spans="2:7" x14ac:dyDescent="0.35">
      <c r="B5" s="1" t="s">
        <v>106</v>
      </c>
      <c r="C5" s="1" t="s">
        <v>107</v>
      </c>
      <c r="D5" t="s">
        <v>0</v>
      </c>
      <c r="E5" t="s">
        <v>108</v>
      </c>
      <c r="F5" t="s">
        <v>109</v>
      </c>
      <c r="G5" t="s">
        <v>2</v>
      </c>
    </row>
    <row r="6" spans="2:7" x14ac:dyDescent="0.35">
      <c r="B6" s="2" t="s">
        <v>124</v>
      </c>
      <c r="D6" s="3"/>
      <c r="E6" s="3"/>
      <c r="F6" s="3"/>
      <c r="G6" s="3"/>
    </row>
    <row r="7" spans="2:7" x14ac:dyDescent="0.35">
      <c r="B7" s="123">
        <v>1</v>
      </c>
      <c r="C7" s="2" t="s">
        <v>5</v>
      </c>
      <c r="D7" s="3">
        <v>40528</v>
      </c>
      <c r="E7" s="3">
        <v>113978.01</v>
      </c>
      <c r="F7" s="3">
        <v>3848660</v>
      </c>
      <c r="G7" s="3">
        <v>2922450</v>
      </c>
    </row>
    <row r="8" spans="2:7" x14ac:dyDescent="0.35">
      <c r="B8" s="123">
        <v>2</v>
      </c>
      <c r="C8" s="2" t="s">
        <v>6</v>
      </c>
      <c r="D8" s="3">
        <v>19835</v>
      </c>
      <c r="E8" s="3">
        <v>188410.85</v>
      </c>
      <c r="F8" s="3">
        <v>762463</v>
      </c>
      <c r="G8" s="3">
        <v>809221</v>
      </c>
    </row>
    <row r="9" spans="2:7" x14ac:dyDescent="0.35">
      <c r="B9" s="123">
        <v>3</v>
      </c>
      <c r="C9" s="2" t="s">
        <v>7</v>
      </c>
      <c r="D9" s="3">
        <v>9386</v>
      </c>
      <c r="E9" s="3">
        <v>241266.99</v>
      </c>
      <c r="F9" s="3">
        <v>2507243</v>
      </c>
      <c r="G9" s="3">
        <v>1156095</v>
      </c>
    </row>
    <row r="10" spans="2:7" x14ac:dyDescent="0.35">
      <c r="B10" s="123">
        <v>4</v>
      </c>
      <c r="C10" s="2" t="s">
        <v>8</v>
      </c>
      <c r="D10" s="3">
        <v>4099</v>
      </c>
      <c r="E10" s="3">
        <v>6316.75</v>
      </c>
      <c r="F10" s="3">
        <v>851883</v>
      </c>
      <c r="G10" s="3">
        <v>133104</v>
      </c>
    </row>
    <row r="11" spans="2:7" x14ac:dyDescent="0.35">
      <c r="B11" s="123">
        <v>5</v>
      </c>
      <c r="C11" s="2" t="s">
        <v>9</v>
      </c>
      <c r="D11" s="3">
        <v>923</v>
      </c>
      <c r="E11" s="3">
        <v>12622.5</v>
      </c>
      <c r="F11" s="3">
        <v>378250</v>
      </c>
      <c r="G11" s="3">
        <v>188954</v>
      </c>
    </row>
    <row r="12" spans="2:7" x14ac:dyDescent="0.35">
      <c r="B12" s="123">
        <v>6</v>
      </c>
      <c r="C12" s="2" t="s">
        <v>10</v>
      </c>
      <c r="D12" s="3">
        <v>134</v>
      </c>
      <c r="E12" s="3">
        <v>3007</v>
      </c>
      <c r="F12" s="3">
        <v>16998</v>
      </c>
      <c r="G12" s="3">
        <v>4281</v>
      </c>
    </row>
    <row r="13" spans="2:7" x14ac:dyDescent="0.35">
      <c r="B13" s="123">
        <v>7</v>
      </c>
      <c r="C13" s="2" t="s">
        <v>11</v>
      </c>
      <c r="D13" s="3">
        <v>84</v>
      </c>
      <c r="E13" s="3">
        <v>632.75</v>
      </c>
      <c r="F13" s="3">
        <v>3159</v>
      </c>
      <c r="G13" s="3">
        <v>1778</v>
      </c>
    </row>
    <row r="14" spans="2:7" x14ac:dyDescent="0.35">
      <c r="B14" s="123">
        <v>8</v>
      </c>
      <c r="C14" s="2" t="s">
        <v>12</v>
      </c>
      <c r="D14" s="3">
        <v>167</v>
      </c>
      <c r="E14" s="3">
        <v>1982</v>
      </c>
      <c r="F14" s="3">
        <v>79554</v>
      </c>
      <c r="G14" s="3">
        <v>19238</v>
      </c>
    </row>
    <row r="15" spans="2:7" x14ac:dyDescent="0.35">
      <c r="B15" s="123">
        <v>9</v>
      </c>
      <c r="C15" s="2" t="s">
        <v>13</v>
      </c>
      <c r="D15" s="3">
        <v>20</v>
      </c>
      <c r="E15" s="3">
        <v>206.5</v>
      </c>
      <c r="F15" s="3">
        <v>315</v>
      </c>
      <c r="G15" s="3">
        <v>233</v>
      </c>
    </row>
    <row r="16" spans="2:7" x14ac:dyDescent="0.35">
      <c r="B16" s="123">
        <v>10</v>
      </c>
      <c r="C16" s="2" t="s">
        <v>14</v>
      </c>
      <c r="D16" s="3">
        <v>42</v>
      </c>
      <c r="E16" s="3">
        <v>35</v>
      </c>
      <c r="F16" s="3">
        <v>2428542</v>
      </c>
      <c r="G16" s="3">
        <v>1441228</v>
      </c>
    </row>
    <row r="17" spans="2:7" x14ac:dyDescent="0.35">
      <c r="B17" s="123">
        <v>11</v>
      </c>
      <c r="C17" s="2" t="s">
        <v>15</v>
      </c>
      <c r="D17" s="3">
        <v>32</v>
      </c>
      <c r="E17" s="3">
        <v>138</v>
      </c>
      <c r="F17" s="3">
        <v>4169</v>
      </c>
      <c r="G17" s="3">
        <v>2478</v>
      </c>
    </row>
    <row r="18" spans="2:7" x14ac:dyDescent="0.35">
      <c r="B18" s="2" t="s">
        <v>125</v>
      </c>
      <c r="D18" s="3"/>
      <c r="E18" s="3"/>
      <c r="F18" s="3"/>
      <c r="G18" s="3"/>
    </row>
    <row r="19" spans="2:7" x14ac:dyDescent="0.35">
      <c r="B19" s="123">
        <v>1</v>
      </c>
      <c r="C19" s="2" t="s">
        <v>5</v>
      </c>
      <c r="D19" s="3">
        <v>13814</v>
      </c>
      <c r="E19" s="3">
        <v>35077.31</v>
      </c>
      <c r="F19" s="3">
        <v>566314</v>
      </c>
      <c r="G19" s="3">
        <v>821466</v>
      </c>
    </row>
    <row r="20" spans="2:7" x14ac:dyDescent="0.35">
      <c r="B20" s="123">
        <v>2</v>
      </c>
      <c r="C20" s="2" t="s">
        <v>6</v>
      </c>
      <c r="D20" s="3">
        <v>5998</v>
      </c>
      <c r="E20" s="3">
        <v>52630.810000000005</v>
      </c>
      <c r="F20" s="3">
        <v>204626</v>
      </c>
      <c r="G20" s="3">
        <v>199304</v>
      </c>
    </row>
    <row r="21" spans="2:7" x14ac:dyDescent="0.35">
      <c r="B21" s="123">
        <v>3</v>
      </c>
      <c r="C21" s="2" t="s">
        <v>7</v>
      </c>
      <c r="D21" s="3">
        <v>1166</v>
      </c>
      <c r="E21" s="3">
        <v>21643.75</v>
      </c>
      <c r="F21" s="3">
        <v>192443</v>
      </c>
      <c r="G21" s="3">
        <v>103564</v>
      </c>
    </row>
    <row r="22" spans="2:7" x14ac:dyDescent="0.35">
      <c r="B22" s="123">
        <v>4</v>
      </c>
      <c r="C22" s="2" t="s">
        <v>8</v>
      </c>
      <c r="D22" s="3">
        <v>280</v>
      </c>
      <c r="E22" s="3">
        <v>460</v>
      </c>
      <c r="F22" s="3">
        <v>50388</v>
      </c>
      <c r="G22" s="3">
        <v>1675</v>
      </c>
    </row>
    <row r="23" spans="2:7" x14ac:dyDescent="0.35">
      <c r="B23" s="123">
        <v>5</v>
      </c>
      <c r="C23" s="2" t="s">
        <v>9</v>
      </c>
      <c r="D23" s="3">
        <v>240</v>
      </c>
      <c r="E23" s="3">
        <v>2724.75</v>
      </c>
      <c r="F23" s="3">
        <v>36148</v>
      </c>
      <c r="G23" s="3">
        <v>17708</v>
      </c>
    </row>
    <row r="24" spans="2:7" x14ac:dyDescent="0.35">
      <c r="B24" s="123">
        <v>6</v>
      </c>
      <c r="C24" s="2" t="s">
        <v>10</v>
      </c>
      <c r="D24" s="3">
        <v>10</v>
      </c>
      <c r="E24" s="3">
        <v>230</v>
      </c>
      <c r="F24" s="3">
        <v>34537</v>
      </c>
      <c r="G24" s="3">
        <v>187</v>
      </c>
    </row>
    <row r="25" spans="2:7" x14ac:dyDescent="0.35">
      <c r="B25" s="123">
        <v>8</v>
      </c>
      <c r="C25" s="2" t="s">
        <v>12</v>
      </c>
      <c r="D25" s="3">
        <v>5</v>
      </c>
      <c r="E25" s="3">
        <v>37</v>
      </c>
      <c r="F25" s="3">
        <v>338</v>
      </c>
      <c r="G25" s="3">
        <v>52</v>
      </c>
    </row>
    <row r="26" spans="2:7" x14ac:dyDescent="0.35">
      <c r="B26" s="123">
        <v>9</v>
      </c>
      <c r="C26" s="2" t="s">
        <v>13</v>
      </c>
      <c r="D26" s="3">
        <v>21</v>
      </c>
      <c r="E26" s="3">
        <v>225</v>
      </c>
      <c r="F26" s="3">
        <v>832</v>
      </c>
      <c r="G26" s="3">
        <v>120</v>
      </c>
    </row>
    <row r="27" spans="2:7" x14ac:dyDescent="0.35">
      <c r="B27" s="123">
        <v>10</v>
      </c>
      <c r="C27" s="2" t="s">
        <v>14</v>
      </c>
      <c r="D27" s="3">
        <v>7</v>
      </c>
      <c r="E27" s="3">
        <v>591.5</v>
      </c>
      <c r="F27" s="3">
        <v>185554</v>
      </c>
      <c r="G27" s="3">
        <v>1027</v>
      </c>
    </row>
    <row r="28" spans="2:7" x14ac:dyDescent="0.35">
      <c r="B28" s="123">
        <v>11</v>
      </c>
      <c r="C28" s="2" t="s">
        <v>15</v>
      </c>
      <c r="D28" s="3">
        <v>10</v>
      </c>
      <c r="E28" s="3">
        <v>70.5</v>
      </c>
      <c r="F28" s="3">
        <v>709</v>
      </c>
      <c r="G28" s="3">
        <v>257</v>
      </c>
    </row>
    <row r="29" spans="2:7" x14ac:dyDescent="0.35">
      <c r="B29" s="2" t="s">
        <v>110</v>
      </c>
      <c r="D29" s="3">
        <v>96801</v>
      </c>
      <c r="E29" s="3">
        <v>682286.97</v>
      </c>
      <c r="F29" s="3">
        <v>12153125</v>
      </c>
      <c r="G29" s="3">
        <v>7824420</v>
      </c>
    </row>
    <row r="50" spans="2:7" x14ac:dyDescent="0.35">
      <c r="B50" s="1" t="s">
        <v>111</v>
      </c>
      <c r="C50" t="s" vm="2">
        <v>173</v>
      </c>
    </row>
    <row r="51" spans="2:7" x14ac:dyDescent="0.35">
      <c r="B51" s="1" t="s">
        <v>104</v>
      </c>
      <c r="C51" t="s" vm="17">
        <v>113</v>
      </c>
    </row>
    <row r="53" spans="2:7" x14ac:dyDescent="0.35">
      <c r="B53" s="1" t="s">
        <v>114</v>
      </c>
      <c r="C53" t="s">
        <v>115</v>
      </c>
      <c r="D53" t="s">
        <v>116</v>
      </c>
      <c r="E53" t="s">
        <v>117</v>
      </c>
      <c r="F53" t="s">
        <v>118</v>
      </c>
      <c r="G53" t="s">
        <v>128</v>
      </c>
    </row>
    <row r="54" spans="2:7" x14ac:dyDescent="0.35">
      <c r="B54" s="2" t="s">
        <v>67</v>
      </c>
      <c r="C54" s="3">
        <v>628</v>
      </c>
      <c r="D54" s="3">
        <v>101999</v>
      </c>
      <c r="E54" s="3">
        <v>12114491</v>
      </c>
      <c r="F54" s="3">
        <v>7108545</v>
      </c>
      <c r="G54" s="3">
        <v>672644.75</v>
      </c>
    </row>
    <row r="55" spans="2:7" x14ac:dyDescent="0.35">
      <c r="B55" s="2" t="s">
        <v>18</v>
      </c>
      <c r="C55" s="3">
        <v>628</v>
      </c>
      <c r="D55" s="3">
        <v>99949</v>
      </c>
      <c r="E55" s="3">
        <v>12931419</v>
      </c>
      <c r="F55" s="3">
        <v>9358005</v>
      </c>
      <c r="G55" s="3">
        <v>701177</v>
      </c>
    </row>
    <row r="56" spans="2:7" x14ac:dyDescent="0.35">
      <c r="B56" s="2" t="s">
        <v>19</v>
      </c>
      <c r="C56" s="3">
        <v>640</v>
      </c>
      <c r="D56" s="3">
        <v>98194</v>
      </c>
      <c r="E56" s="3">
        <v>14261475</v>
      </c>
      <c r="F56" s="3">
        <v>7527543</v>
      </c>
      <c r="G56" s="3">
        <v>666276</v>
      </c>
    </row>
    <row r="57" spans="2:7" x14ac:dyDescent="0.35">
      <c r="B57" s="2" t="s">
        <v>20</v>
      </c>
      <c r="C57" s="3">
        <v>639</v>
      </c>
      <c r="D57" s="3">
        <v>85929</v>
      </c>
      <c r="E57" s="3">
        <v>11913707</v>
      </c>
      <c r="F57" s="3">
        <v>7604566</v>
      </c>
      <c r="G57" s="3"/>
    </row>
    <row r="58" spans="2:7" x14ac:dyDescent="0.35">
      <c r="B58" s="2" t="s">
        <v>69</v>
      </c>
      <c r="C58" s="3">
        <v>627</v>
      </c>
      <c r="D58" s="3">
        <v>96663</v>
      </c>
      <c r="E58" s="3">
        <v>11601562</v>
      </c>
      <c r="F58" s="3">
        <v>7090738</v>
      </c>
      <c r="G58" s="3"/>
    </row>
    <row r="59" spans="2:7" x14ac:dyDescent="0.35">
      <c r="B59" s="2" t="s">
        <v>70</v>
      </c>
      <c r="C59" s="3">
        <v>628</v>
      </c>
      <c r="D59" s="3">
        <v>112490</v>
      </c>
      <c r="E59" s="3">
        <v>10152596</v>
      </c>
      <c r="F59" s="3">
        <v>6872284</v>
      </c>
      <c r="G59" s="3"/>
    </row>
    <row r="60" spans="2:7" x14ac:dyDescent="0.35">
      <c r="B60" s="2" t="s">
        <v>22</v>
      </c>
      <c r="C60" s="3">
        <v>688</v>
      </c>
      <c r="D60" s="3">
        <v>125602</v>
      </c>
      <c r="E60" s="3">
        <v>13474393</v>
      </c>
      <c r="F60" s="3">
        <v>11033954</v>
      </c>
      <c r="G60" s="3"/>
    </row>
    <row r="61" spans="2:7" x14ac:dyDescent="0.35">
      <c r="B61" s="2" t="s">
        <v>23</v>
      </c>
      <c r="C61" s="3">
        <v>686</v>
      </c>
      <c r="D61" s="3">
        <v>121441</v>
      </c>
      <c r="E61" s="3">
        <v>12996914</v>
      </c>
      <c r="F61" s="3">
        <v>10369627</v>
      </c>
      <c r="G61" s="3"/>
    </row>
    <row r="62" spans="2:7" x14ac:dyDescent="0.35">
      <c r="B62" s="2" t="s">
        <v>24</v>
      </c>
      <c r="C62" s="3">
        <v>690</v>
      </c>
      <c r="D62" s="3">
        <v>111333</v>
      </c>
      <c r="E62" s="3">
        <v>12047714</v>
      </c>
      <c r="F62" s="3">
        <v>9838392</v>
      </c>
      <c r="G62" s="3"/>
    </row>
    <row r="63" spans="2:7" x14ac:dyDescent="0.35">
      <c r="B63" s="2" t="s">
        <v>25</v>
      </c>
      <c r="C63" s="3">
        <v>683</v>
      </c>
      <c r="D63" s="3">
        <v>106421</v>
      </c>
      <c r="E63" s="3">
        <v>11471969</v>
      </c>
      <c r="F63" s="3">
        <v>9764749</v>
      </c>
      <c r="G63" s="3"/>
    </row>
    <row r="64" spans="2:7" x14ac:dyDescent="0.35">
      <c r="B64" s="2" t="s">
        <v>26</v>
      </c>
      <c r="C64" s="3">
        <v>677</v>
      </c>
      <c r="D64" s="3">
        <v>96247</v>
      </c>
      <c r="E64" s="3">
        <v>11518856</v>
      </c>
      <c r="F64" s="3">
        <v>8960044</v>
      </c>
      <c r="G64" s="3"/>
    </row>
    <row r="65" spans="2:7" x14ac:dyDescent="0.35">
      <c r="B65" s="2" t="s">
        <v>27</v>
      </c>
      <c r="C65" s="3">
        <v>681</v>
      </c>
      <c r="D65" s="3">
        <v>92092</v>
      </c>
      <c r="E65" s="3">
        <v>11952246</v>
      </c>
      <c r="F65" s="3">
        <v>8521479</v>
      </c>
      <c r="G65" s="3"/>
    </row>
    <row r="66" spans="2:7" x14ac:dyDescent="0.35">
      <c r="B66" s="2" t="s">
        <v>28</v>
      </c>
      <c r="C66" s="3">
        <v>687</v>
      </c>
      <c r="D66" s="3">
        <v>88178</v>
      </c>
      <c r="E66" s="3">
        <v>11351125</v>
      </c>
      <c r="F66" s="3">
        <v>7938497</v>
      </c>
      <c r="G66" s="3"/>
    </row>
    <row r="67" spans="2:7" x14ac:dyDescent="0.35">
      <c r="B67" s="2" t="s">
        <v>29</v>
      </c>
      <c r="C67" s="3">
        <v>694</v>
      </c>
      <c r="D67" s="3">
        <v>81543</v>
      </c>
      <c r="E67" s="3">
        <v>11433737</v>
      </c>
      <c r="F67" s="3">
        <v>7855897</v>
      </c>
      <c r="G67" s="3"/>
    </row>
    <row r="68" spans="2:7" x14ac:dyDescent="0.35">
      <c r="B68" s="2" t="s">
        <v>30</v>
      </c>
      <c r="C68" s="3">
        <v>707</v>
      </c>
      <c r="D68" s="3">
        <v>95062</v>
      </c>
      <c r="E68" s="3">
        <v>10780093</v>
      </c>
      <c r="F68" s="3">
        <v>6782681</v>
      </c>
      <c r="G68" s="3"/>
    </row>
    <row r="69" spans="2:7" x14ac:dyDescent="0.35">
      <c r="B69" s="2" t="s">
        <v>31</v>
      </c>
      <c r="C69" s="3">
        <v>728</v>
      </c>
      <c r="D69" s="3">
        <v>100935</v>
      </c>
      <c r="E69" s="3">
        <v>10678562</v>
      </c>
      <c r="F69" s="3">
        <v>6571594</v>
      </c>
      <c r="G69" s="3"/>
    </row>
    <row r="70" spans="2:7" x14ac:dyDescent="0.35">
      <c r="B70" s="2" t="s">
        <v>32</v>
      </c>
      <c r="C70" s="3">
        <v>736</v>
      </c>
      <c r="D70" s="3">
        <v>113003</v>
      </c>
      <c r="E70" s="3">
        <v>8698299</v>
      </c>
      <c r="F70" s="3">
        <v>5177299</v>
      </c>
      <c r="G70" s="3"/>
    </row>
    <row r="71" spans="2:7" x14ac:dyDescent="0.35">
      <c r="B71" s="2" t="s">
        <v>33</v>
      </c>
      <c r="C71" s="3">
        <v>729</v>
      </c>
      <c r="D71" s="3">
        <v>93582</v>
      </c>
      <c r="E71" s="3">
        <v>8255017</v>
      </c>
      <c r="F71" s="3">
        <v>4577078</v>
      </c>
      <c r="G71" s="3"/>
    </row>
    <row r="72" spans="2:7" x14ac:dyDescent="0.35">
      <c r="B72" s="2" t="s">
        <v>34</v>
      </c>
      <c r="C72" s="3">
        <v>716</v>
      </c>
      <c r="D72" s="3">
        <v>79820</v>
      </c>
      <c r="E72" s="3">
        <v>7650207</v>
      </c>
      <c r="F72" s="3">
        <v>3683749</v>
      </c>
      <c r="G72" s="3"/>
    </row>
    <row r="83" spans="2:3" x14ac:dyDescent="0.35">
      <c r="B83" s="1" t="s">
        <v>129</v>
      </c>
      <c r="C83" t="s" vm="14">
        <v>173</v>
      </c>
    </row>
    <row r="85" spans="2:3" x14ac:dyDescent="0.35">
      <c r="B85" s="1" t="s">
        <v>119</v>
      </c>
      <c r="C85" t="s">
        <v>16</v>
      </c>
    </row>
    <row r="86" spans="2:3" x14ac:dyDescent="0.35">
      <c r="B86" s="2">
        <v>2024</v>
      </c>
      <c r="C86">
        <v>635</v>
      </c>
    </row>
    <row r="87" spans="2:3" x14ac:dyDescent="0.35">
      <c r="B87" s="2" t="s">
        <v>110</v>
      </c>
      <c r="C87">
        <v>635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DF65-B1E1-47E0-9D05-B599B541A7EA}">
  <sheetPr codeName="Sheet30"/>
  <dimension ref="B2:I45"/>
  <sheetViews>
    <sheetView topLeftCell="A16" workbookViewId="0">
      <selection activeCell="B38" sqref="B38"/>
    </sheetView>
  </sheetViews>
  <sheetFormatPr defaultRowHeight="14.5" x14ac:dyDescent="0.35"/>
  <cols>
    <col min="2" max="2" width="14.81640625" bestFit="1" customWidth="1"/>
    <col min="3" max="3" width="19.453125" bestFit="1" customWidth="1"/>
    <col min="4" max="4" width="17.7265625" bestFit="1" customWidth="1"/>
    <col min="5" max="5" width="21.1796875" bestFit="1" customWidth="1"/>
    <col min="6" max="6" width="24" bestFit="1" customWidth="1"/>
    <col min="7" max="7" width="15.1796875" bestFit="1" customWidth="1"/>
    <col min="8" max="8" width="21.81640625" bestFit="1" customWidth="1"/>
    <col min="9" max="9" width="16.81640625" bestFit="1" customWidth="1"/>
    <col min="10" max="10" width="25.1796875" bestFit="1" customWidth="1"/>
  </cols>
  <sheetData>
    <row r="2" spans="2:9" x14ac:dyDescent="0.35">
      <c r="B2" s="1" t="s">
        <v>120</v>
      </c>
      <c r="C2" t="s" vm="12">
        <v>173</v>
      </c>
    </row>
    <row r="3" spans="2:9" x14ac:dyDescent="0.35">
      <c r="B3" s="1" t="s">
        <v>104</v>
      </c>
      <c r="C3" t="s" vm="18">
        <v>105</v>
      </c>
    </row>
    <row r="5" spans="2:9" x14ac:dyDescent="0.35">
      <c r="B5" s="1" t="s">
        <v>114</v>
      </c>
      <c r="C5" t="s">
        <v>130</v>
      </c>
      <c r="D5" t="s">
        <v>131</v>
      </c>
      <c r="E5" t="s">
        <v>132</v>
      </c>
      <c r="F5" t="s">
        <v>133</v>
      </c>
      <c r="G5" t="s">
        <v>134</v>
      </c>
      <c r="H5" t="s">
        <v>135</v>
      </c>
      <c r="I5" t="s">
        <v>136</v>
      </c>
    </row>
    <row r="6" spans="2:9" x14ac:dyDescent="0.35">
      <c r="B6" s="2" t="s">
        <v>41</v>
      </c>
      <c r="C6">
        <v>6</v>
      </c>
      <c r="D6" s="64">
        <v>231714.93</v>
      </c>
      <c r="E6" s="64">
        <v>191714.93</v>
      </c>
      <c r="F6" s="64">
        <v>40000</v>
      </c>
      <c r="G6" s="64">
        <v>0</v>
      </c>
      <c r="H6" s="64">
        <v>0</v>
      </c>
      <c r="I6" s="64">
        <v>0</v>
      </c>
    </row>
    <row r="7" spans="2:9" x14ac:dyDescent="0.35">
      <c r="B7" s="2" t="s">
        <v>38</v>
      </c>
      <c r="C7">
        <v>95</v>
      </c>
      <c r="D7" s="64">
        <v>31411250.279999997</v>
      </c>
      <c r="E7" s="64">
        <v>9449626.6300000008</v>
      </c>
      <c r="F7" s="64">
        <v>6196368.0200000005</v>
      </c>
      <c r="G7" s="64">
        <v>13652277.15</v>
      </c>
      <c r="H7" s="64">
        <v>1458824.48</v>
      </c>
      <c r="I7" s="64">
        <v>654154</v>
      </c>
    </row>
    <row r="8" spans="2:9" x14ac:dyDescent="0.35">
      <c r="B8" s="2" t="s">
        <v>44</v>
      </c>
      <c r="C8">
        <v>15</v>
      </c>
      <c r="D8" s="64">
        <v>3806174.54</v>
      </c>
      <c r="E8" s="64">
        <v>1278899.54</v>
      </c>
      <c r="F8" s="64">
        <v>1957728</v>
      </c>
      <c r="G8" s="64">
        <v>569547</v>
      </c>
      <c r="H8" s="64">
        <v>0</v>
      </c>
      <c r="I8" s="64">
        <v>0</v>
      </c>
    </row>
    <row r="9" spans="2:9" x14ac:dyDescent="0.35">
      <c r="B9" s="2" t="s">
        <v>43</v>
      </c>
      <c r="C9">
        <v>10</v>
      </c>
      <c r="D9" s="64">
        <v>8811047.4000000004</v>
      </c>
      <c r="E9" s="64">
        <v>6685682</v>
      </c>
      <c r="F9" s="64">
        <v>322570</v>
      </c>
      <c r="G9" s="64">
        <v>1767295.4</v>
      </c>
      <c r="H9" s="64">
        <v>35500</v>
      </c>
      <c r="I9" s="64">
        <v>0</v>
      </c>
    </row>
    <row r="10" spans="2:9" x14ac:dyDescent="0.35">
      <c r="B10" s="2" t="s">
        <v>40</v>
      </c>
      <c r="C10">
        <v>237</v>
      </c>
      <c r="D10" s="64">
        <v>1129540640.4999998</v>
      </c>
      <c r="E10" s="64">
        <v>627181752.30000019</v>
      </c>
      <c r="F10" s="64">
        <v>69656882.870000005</v>
      </c>
      <c r="G10" s="64">
        <v>407663123.18999994</v>
      </c>
      <c r="H10" s="64">
        <v>14281567.310000001</v>
      </c>
      <c r="I10" s="64">
        <v>10757314.83</v>
      </c>
    </row>
    <row r="11" spans="2:9" x14ac:dyDescent="0.35">
      <c r="B11" s="2" t="s">
        <v>37</v>
      </c>
      <c r="C11">
        <v>139</v>
      </c>
      <c r="D11" s="64">
        <v>1067153559.5353003</v>
      </c>
      <c r="E11" s="64">
        <v>868756841.13000011</v>
      </c>
      <c r="F11" s="64">
        <v>156281494.6753</v>
      </c>
      <c r="G11" s="64">
        <v>39101168.670000002</v>
      </c>
      <c r="H11" s="64">
        <v>1039828.5</v>
      </c>
      <c r="I11" s="64">
        <v>1974226.5599999998</v>
      </c>
    </row>
    <row r="12" spans="2:9" x14ac:dyDescent="0.35">
      <c r="B12" s="2" t="s">
        <v>39</v>
      </c>
      <c r="C12">
        <v>118</v>
      </c>
      <c r="D12" s="64">
        <v>206820350.00000003</v>
      </c>
      <c r="E12" s="64">
        <v>78088473.919999987</v>
      </c>
      <c r="F12" s="64">
        <v>55015844.210000001</v>
      </c>
      <c r="G12" s="64">
        <v>57230367.159999996</v>
      </c>
      <c r="H12" s="64">
        <v>3128601.43</v>
      </c>
      <c r="I12" s="64">
        <v>13357063.279999997</v>
      </c>
    </row>
    <row r="13" spans="2:9" x14ac:dyDescent="0.35">
      <c r="B13" s="2" t="s">
        <v>42</v>
      </c>
      <c r="C13">
        <v>15</v>
      </c>
      <c r="D13" s="64">
        <v>33321223.799999997</v>
      </c>
      <c r="E13" s="64">
        <v>16304795.530000001</v>
      </c>
      <c r="F13" s="64">
        <v>6296022.4299999997</v>
      </c>
      <c r="G13" s="64">
        <v>9876610.4100000001</v>
      </c>
      <c r="H13" s="64">
        <v>250002</v>
      </c>
      <c r="I13" s="64">
        <v>593793.42999999993</v>
      </c>
    </row>
    <row r="14" spans="2:9" x14ac:dyDescent="0.35">
      <c r="B14" s="2" t="s">
        <v>110</v>
      </c>
      <c r="C14">
        <v>635</v>
      </c>
      <c r="D14" s="64">
        <v>2481095960.9853001</v>
      </c>
      <c r="E14" s="64">
        <v>1607937785.9799998</v>
      </c>
      <c r="F14" s="64">
        <v>295766910.20529997</v>
      </c>
      <c r="G14" s="64">
        <v>529860388.98000002</v>
      </c>
      <c r="H14" s="64">
        <v>20194323.719999999</v>
      </c>
      <c r="I14" s="64">
        <v>27336552.099999994</v>
      </c>
    </row>
    <row r="33" spans="2:9" x14ac:dyDescent="0.35">
      <c r="B33" s="1" t="s">
        <v>111</v>
      </c>
      <c r="C33" t="s" vm="2">
        <v>173</v>
      </c>
    </row>
    <row r="34" spans="2:9" x14ac:dyDescent="0.35">
      <c r="B34" s="1" t="s">
        <v>104</v>
      </c>
      <c r="C34" t="s" vm="6">
        <v>112</v>
      </c>
    </row>
    <row r="36" spans="2:9" x14ac:dyDescent="0.35">
      <c r="B36" s="1" t="s">
        <v>114</v>
      </c>
      <c r="C36" t="s">
        <v>137</v>
      </c>
      <c r="D36" t="s">
        <v>131</v>
      </c>
      <c r="E36" t="s">
        <v>138</v>
      </c>
      <c r="F36" t="s">
        <v>139</v>
      </c>
      <c r="G36" t="s">
        <v>140</v>
      </c>
      <c r="H36" t="s">
        <v>135</v>
      </c>
      <c r="I36" t="s">
        <v>141</v>
      </c>
    </row>
    <row r="37" spans="2:9" x14ac:dyDescent="0.35">
      <c r="B37" s="2" t="s">
        <v>67</v>
      </c>
      <c r="C37">
        <v>628</v>
      </c>
      <c r="D37" s="121">
        <v>2400379968.1545997</v>
      </c>
      <c r="E37" s="121">
        <v>1538890942.3099999</v>
      </c>
      <c r="F37" s="121">
        <v>311038004.72460002</v>
      </c>
      <c r="G37" s="121">
        <v>491799896.06999999</v>
      </c>
      <c r="H37" s="121">
        <v>23064614.41</v>
      </c>
      <c r="I37" s="121">
        <v>35586510.640000001</v>
      </c>
    </row>
    <row r="38" spans="2:9" x14ac:dyDescent="0.35">
      <c r="B38" s="2" t="s">
        <v>18</v>
      </c>
      <c r="C38">
        <v>628</v>
      </c>
      <c r="D38" s="121">
        <v>2285423282</v>
      </c>
      <c r="E38" s="121">
        <v>1406924521</v>
      </c>
      <c r="F38" s="121">
        <v>390900215</v>
      </c>
      <c r="G38" s="121">
        <v>442646416</v>
      </c>
      <c r="H38" s="121">
        <v>19508166</v>
      </c>
      <c r="I38" s="121">
        <v>25443965</v>
      </c>
    </row>
    <row r="39" spans="2:9" x14ac:dyDescent="0.35">
      <c r="B39" s="2" t="s">
        <v>19</v>
      </c>
      <c r="C39">
        <v>640</v>
      </c>
      <c r="D39" s="121">
        <v>1934464704</v>
      </c>
      <c r="E39" s="121">
        <v>1207495939</v>
      </c>
      <c r="F39" s="121">
        <v>419348089</v>
      </c>
      <c r="G39" s="121">
        <v>263114893</v>
      </c>
      <c r="H39" s="121">
        <v>17838166</v>
      </c>
      <c r="I39" s="121">
        <v>26667618</v>
      </c>
    </row>
    <row r="40" spans="2:9" x14ac:dyDescent="0.35">
      <c r="B40" s="2" t="s">
        <v>20</v>
      </c>
      <c r="C40">
        <v>639</v>
      </c>
      <c r="D40" s="121">
        <v>1630099833</v>
      </c>
      <c r="E40" s="121">
        <v>1023084790</v>
      </c>
      <c r="F40" s="121">
        <v>419551254</v>
      </c>
      <c r="G40" s="121">
        <v>150740516</v>
      </c>
      <c r="H40" s="121">
        <v>11611345</v>
      </c>
      <c r="I40" s="121">
        <v>25111927</v>
      </c>
    </row>
    <row r="41" spans="2:9" x14ac:dyDescent="0.35">
      <c r="B41" s="2" t="s">
        <v>69</v>
      </c>
      <c r="C41">
        <v>627</v>
      </c>
      <c r="D41" s="121">
        <v>2353686520</v>
      </c>
      <c r="E41" s="121">
        <v>1384361879</v>
      </c>
      <c r="F41" s="121">
        <v>501841206</v>
      </c>
      <c r="G41" s="121">
        <v>423317607</v>
      </c>
      <c r="H41" s="121">
        <v>18764253</v>
      </c>
      <c r="I41" s="121">
        <v>25401574</v>
      </c>
    </row>
    <row r="42" spans="2:9" x14ac:dyDescent="0.35">
      <c r="B42" s="2" t="s">
        <v>70</v>
      </c>
      <c r="C42">
        <v>628</v>
      </c>
      <c r="D42" s="121">
        <v>2250181569</v>
      </c>
      <c r="E42" s="121">
        <v>1296589350</v>
      </c>
      <c r="F42" s="121">
        <v>501841239</v>
      </c>
      <c r="G42" s="121">
        <v>414917203</v>
      </c>
      <c r="H42" s="121">
        <v>19061521</v>
      </c>
      <c r="I42" s="121">
        <v>17772256</v>
      </c>
    </row>
    <row r="43" spans="2:9" x14ac:dyDescent="0.35">
      <c r="B43" s="2" t="s">
        <v>22</v>
      </c>
      <c r="C43">
        <v>688</v>
      </c>
      <c r="D43" s="121">
        <v>2612163093</v>
      </c>
      <c r="E43" s="121">
        <v>1422058248</v>
      </c>
      <c r="F43" s="121">
        <v>731109049</v>
      </c>
      <c r="G43" s="121">
        <v>414595971</v>
      </c>
      <c r="H43" s="121">
        <v>23123302</v>
      </c>
      <c r="I43" s="121">
        <v>21276523</v>
      </c>
    </row>
    <row r="44" spans="2:9" x14ac:dyDescent="0.35">
      <c r="B44" s="2" t="s">
        <v>23</v>
      </c>
      <c r="C44">
        <v>686</v>
      </c>
      <c r="D44" s="121">
        <v>2448762290</v>
      </c>
      <c r="E44" s="121">
        <v>1315859811</v>
      </c>
      <c r="F44" s="121">
        <v>696022425</v>
      </c>
      <c r="G44" s="121">
        <v>392580854</v>
      </c>
      <c r="H44" s="121">
        <v>26799016</v>
      </c>
      <c r="I44" s="121">
        <v>17500183</v>
      </c>
    </row>
    <row r="45" spans="2:9" x14ac:dyDescent="0.35">
      <c r="B45" s="2" t="s">
        <v>24</v>
      </c>
      <c r="C45">
        <v>690</v>
      </c>
      <c r="D45" s="121">
        <v>2392605010</v>
      </c>
      <c r="E45" s="121">
        <v>1282477849</v>
      </c>
      <c r="F45" s="121">
        <v>684678701</v>
      </c>
      <c r="G45" s="121">
        <v>373138523</v>
      </c>
      <c r="H45" s="121">
        <v>29665302</v>
      </c>
      <c r="I45" s="121">
        <v>22644636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F502F-BB6F-4918-A420-2E7A834FDE6B}">
  <sheetPr codeName="Sheet31"/>
  <dimension ref="B2:G79"/>
  <sheetViews>
    <sheetView workbookViewId="0">
      <selection activeCell="B7" sqref="B7"/>
    </sheetView>
  </sheetViews>
  <sheetFormatPr defaultRowHeight="14.5" x14ac:dyDescent="0.35"/>
  <cols>
    <col min="2" max="2" width="14.81640625" bestFit="1" customWidth="1"/>
    <col min="3" max="3" width="19.453125" bestFit="1" customWidth="1"/>
    <col min="4" max="4" width="18.54296875" bestFit="1" customWidth="1"/>
    <col min="5" max="5" width="20.1796875" bestFit="1" customWidth="1"/>
    <col min="6" max="6" width="23.7265625" bestFit="1" customWidth="1"/>
    <col min="7" max="7" width="17.453125" bestFit="1" customWidth="1"/>
    <col min="8" max="11" width="1.81640625" bestFit="1" customWidth="1"/>
    <col min="12" max="13" width="2.81640625" bestFit="1" customWidth="1"/>
    <col min="14" max="14" width="10.81640625" bestFit="1" customWidth="1"/>
  </cols>
  <sheetData>
    <row r="2" spans="2:7" x14ac:dyDescent="0.35">
      <c r="B2" s="1" t="s">
        <v>104</v>
      </c>
      <c r="C2" t="s" vm="5">
        <v>112</v>
      </c>
    </row>
    <row r="3" spans="2:7" x14ac:dyDescent="0.35">
      <c r="B3" s="1" t="s">
        <v>120</v>
      </c>
      <c r="C3" t="s" vm="20">
        <v>113</v>
      </c>
    </row>
    <row r="5" spans="2:7" x14ac:dyDescent="0.35">
      <c r="B5" s="1" t="s">
        <v>106</v>
      </c>
      <c r="C5" s="1" t="s">
        <v>107</v>
      </c>
      <c r="D5" t="s">
        <v>0</v>
      </c>
      <c r="E5" t="s">
        <v>108</v>
      </c>
      <c r="F5" t="s">
        <v>109</v>
      </c>
      <c r="G5" t="s">
        <v>2</v>
      </c>
    </row>
    <row r="6" spans="2:7" x14ac:dyDescent="0.35">
      <c r="B6" s="2" t="s">
        <v>124</v>
      </c>
      <c r="D6" s="3"/>
      <c r="E6" s="3"/>
      <c r="F6" s="3"/>
      <c r="G6" s="3"/>
    </row>
    <row r="7" spans="2:7" x14ac:dyDescent="0.35">
      <c r="B7" s="123">
        <v>1</v>
      </c>
      <c r="C7" s="2" t="s">
        <v>5</v>
      </c>
      <c r="D7" s="3">
        <v>6672</v>
      </c>
      <c r="E7" s="3">
        <v>9092.35</v>
      </c>
      <c r="F7" s="3">
        <v>127174</v>
      </c>
      <c r="G7" s="3">
        <v>366430</v>
      </c>
    </row>
    <row r="8" spans="2:7" x14ac:dyDescent="0.35">
      <c r="B8" s="123">
        <v>2</v>
      </c>
      <c r="C8" s="2" t="s">
        <v>6</v>
      </c>
      <c r="D8" s="3">
        <v>12799</v>
      </c>
      <c r="E8" s="3">
        <v>41547.300000000003</v>
      </c>
      <c r="F8" s="3">
        <v>224397</v>
      </c>
      <c r="G8" s="3">
        <v>238250</v>
      </c>
    </row>
    <row r="9" spans="2:7" x14ac:dyDescent="0.35">
      <c r="B9" s="123">
        <v>3</v>
      </c>
      <c r="C9" s="2" t="s">
        <v>7</v>
      </c>
      <c r="D9" s="3">
        <v>7571</v>
      </c>
      <c r="E9" s="3">
        <v>130317.84999999999</v>
      </c>
      <c r="F9" s="3">
        <v>1146075</v>
      </c>
      <c r="G9" s="3">
        <v>673459</v>
      </c>
    </row>
    <row r="10" spans="2:7" x14ac:dyDescent="0.35">
      <c r="B10" s="123">
        <v>4</v>
      </c>
      <c r="C10" s="2" t="s">
        <v>8</v>
      </c>
      <c r="D10" s="3">
        <v>238</v>
      </c>
      <c r="E10" s="3">
        <v>624</v>
      </c>
      <c r="F10" s="3">
        <v>3566</v>
      </c>
      <c r="G10" s="3">
        <v>2031</v>
      </c>
    </row>
    <row r="11" spans="2:7" x14ac:dyDescent="0.35">
      <c r="B11" s="123">
        <v>5</v>
      </c>
      <c r="C11" s="2" t="s">
        <v>9</v>
      </c>
      <c r="D11" s="3">
        <v>75</v>
      </c>
      <c r="E11" s="3">
        <v>1287.25</v>
      </c>
      <c r="F11" s="3">
        <v>3343</v>
      </c>
      <c r="G11" s="3">
        <v>5187</v>
      </c>
    </row>
    <row r="12" spans="2:7" x14ac:dyDescent="0.35">
      <c r="B12" s="123">
        <v>6</v>
      </c>
      <c r="C12" s="2" t="s">
        <v>10</v>
      </c>
      <c r="D12" s="3">
        <v>46</v>
      </c>
      <c r="E12" s="3">
        <v>762</v>
      </c>
      <c r="F12" s="3">
        <v>944</v>
      </c>
      <c r="G12" s="3">
        <v>278</v>
      </c>
    </row>
    <row r="13" spans="2:7" x14ac:dyDescent="0.35">
      <c r="B13" s="123">
        <v>7</v>
      </c>
      <c r="C13" s="2" t="s">
        <v>11</v>
      </c>
      <c r="D13" s="3">
        <v>36</v>
      </c>
      <c r="E13" s="3">
        <v>196</v>
      </c>
      <c r="F13" s="3">
        <v>780</v>
      </c>
      <c r="G13" s="3">
        <v>528</v>
      </c>
    </row>
    <row r="14" spans="2:7" x14ac:dyDescent="0.35">
      <c r="B14" s="123">
        <v>9</v>
      </c>
      <c r="C14" s="2" t="s">
        <v>13</v>
      </c>
      <c r="D14" s="3">
        <v>3</v>
      </c>
      <c r="E14" s="3">
        <v>6.5</v>
      </c>
      <c r="F14" s="3">
        <v>47</v>
      </c>
      <c r="G14" s="3">
        <v>64</v>
      </c>
    </row>
    <row r="15" spans="2:7" x14ac:dyDescent="0.35">
      <c r="B15" s="123">
        <v>10</v>
      </c>
      <c r="C15" s="2" t="s">
        <v>14</v>
      </c>
      <c r="D15" s="3">
        <v>3</v>
      </c>
      <c r="E15" s="3">
        <v>21.75</v>
      </c>
      <c r="F15" s="3">
        <v>384</v>
      </c>
      <c r="G15" s="3">
        <v>555</v>
      </c>
    </row>
    <row r="16" spans="2:7" x14ac:dyDescent="0.35">
      <c r="B16" s="123">
        <v>11</v>
      </c>
      <c r="C16" s="2" t="s">
        <v>15</v>
      </c>
      <c r="D16" s="3">
        <v>23</v>
      </c>
      <c r="E16" s="3">
        <v>272</v>
      </c>
      <c r="F16" s="3">
        <v>249</v>
      </c>
      <c r="G16" s="3">
        <v>381</v>
      </c>
    </row>
    <row r="17" spans="2:7" x14ac:dyDescent="0.35">
      <c r="B17" s="2" t="s">
        <v>125</v>
      </c>
      <c r="D17" s="3"/>
      <c r="E17" s="3"/>
      <c r="F17" s="3"/>
      <c r="G17" s="3"/>
    </row>
    <row r="18" spans="2:7" x14ac:dyDescent="0.35">
      <c r="B18" s="123">
        <v>1</v>
      </c>
      <c r="C18" s="2" t="s">
        <v>5</v>
      </c>
      <c r="D18" s="3">
        <v>586</v>
      </c>
      <c r="E18" s="3">
        <v>1561.75</v>
      </c>
      <c r="F18" s="3">
        <v>16497</v>
      </c>
      <c r="G18" s="3">
        <v>20743</v>
      </c>
    </row>
    <row r="19" spans="2:7" x14ac:dyDescent="0.35">
      <c r="B19" s="123">
        <v>2</v>
      </c>
      <c r="C19" s="2" t="s">
        <v>6</v>
      </c>
      <c r="D19" s="3">
        <v>1721</v>
      </c>
      <c r="E19" s="3">
        <v>9783.75</v>
      </c>
      <c r="F19" s="3">
        <v>32041</v>
      </c>
      <c r="G19" s="3">
        <v>63113</v>
      </c>
    </row>
    <row r="20" spans="2:7" x14ac:dyDescent="0.35">
      <c r="B20" s="123">
        <v>3</v>
      </c>
      <c r="C20" s="2" t="s">
        <v>7</v>
      </c>
      <c r="D20" s="3">
        <v>555</v>
      </c>
      <c r="E20" s="3">
        <v>9922.5</v>
      </c>
      <c r="F20" s="3">
        <v>68924</v>
      </c>
      <c r="G20" s="3">
        <v>51253</v>
      </c>
    </row>
    <row r="21" spans="2:7" x14ac:dyDescent="0.35">
      <c r="B21" s="123">
        <v>4</v>
      </c>
      <c r="C21" s="2" t="s">
        <v>8</v>
      </c>
      <c r="D21" s="3">
        <v>8</v>
      </c>
      <c r="E21" s="3">
        <v>7.75</v>
      </c>
      <c r="F21" s="3">
        <v>27</v>
      </c>
      <c r="G21" s="3">
        <v>74</v>
      </c>
    </row>
    <row r="22" spans="2:7" x14ac:dyDescent="0.35">
      <c r="B22" s="123">
        <v>5</v>
      </c>
      <c r="C22" s="2" t="s">
        <v>9</v>
      </c>
      <c r="D22" s="3">
        <v>11</v>
      </c>
      <c r="E22" s="3">
        <v>121.5</v>
      </c>
      <c r="F22" s="3">
        <v>335</v>
      </c>
      <c r="G22" s="3">
        <v>2155</v>
      </c>
    </row>
    <row r="23" spans="2:7" x14ac:dyDescent="0.35">
      <c r="B23" s="123">
        <v>10</v>
      </c>
      <c r="C23" s="2" t="s">
        <v>14</v>
      </c>
      <c r="D23" s="3">
        <v>1</v>
      </c>
      <c r="E23" s="3">
        <v>3</v>
      </c>
      <c r="F23" s="3">
        <v>6</v>
      </c>
      <c r="G23" s="3">
        <v>35</v>
      </c>
    </row>
    <row r="24" spans="2:7" x14ac:dyDescent="0.35">
      <c r="B24" s="123">
        <v>11</v>
      </c>
      <c r="C24" s="2" t="s">
        <v>15</v>
      </c>
      <c r="D24" s="3">
        <v>1</v>
      </c>
      <c r="E24" s="3">
        <v>4</v>
      </c>
      <c r="F24" s="3">
        <v>1</v>
      </c>
      <c r="G24" s="3">
        <v>0</v>
      </c>
    </row>
    <row r="25" spans="2:7" x14ac:dyDescent="0.35">
      <c r="B25" s="2" t="s">
        <v>110</v>
      </c>
      <c r="D25" s="3">
        <v>30349</v>
      </c>
      <c r="E25" s="3">
        <v>205531.25</v>
      </c>
      <c r="F25" s="3">
        <v>1624790</v>
      </c>
      <c r="G25" s="3">
        <v>1424536</v>
      </c>
    </row>
    <row r="50" spans="2:7" x14ac:dyDescent="0.35">
      <c r="B50" s="1" t="s">
        <v>111</v>
      </c>
      <c r="C50" t="s" vm="3">
        <v>170</v>
      </c>
    </row>
    <row r="51" spans="2:7" x14ac:dyDescent="0.35">
      <c r="B51" s="1" t="s">
        <v>104</v>
      </c>
      <c r="C51" t="s" vm="8">
        <v>113</v>
      </c>
    </row>
    <row r="53" spans="2:7" x14ac:dyDescent="0.35">
      <c r="B53" s="1" t="s">
        <v>114</v>
      </c>
      <c r="C53" t="s">
        <v>115</v>
      </c>
      <c r="D53" t="s">
        <v>116</v>
      </c>
      <c r="E53" t="s">
        <v>117</v>
      </c>
      <c r="F53" t="s">
        <v>118</v>
      </c>
      <c r="G53" t="s">
        <v>128</v>
      </c>
    </row>
    <row r="54" spans="2:7" x14ac:dyDescent="0.35">
      <c r="B54" s="2" t="s">
        <v>18</v>
      </c>
      <c r="C54" s="3">
        <v>846</v>
      </c>
      <c r="D54" s="3">
        <v>30371</v>
      </c>
      <c r="E54" s="3">
        <v>1855761</v>
      </c>
      <c r="F54" s="3">
        <v>1431547</v>
      </c>
      <c r="G54" s="3">
        <v>211070</v>
      </c>
    </row>
    <row r="55" spans="2:7" x14ac:dyDescent="0.35">
      <c r="B55" s="2" t="s">
        <v>19</v>
      </c>
      <c r="C55" s="3">
        <v>896</v>
      </c>
      <c r="D55" s="3">
        <v>29387</v>
      </c>
      <c r="E55" s="3">
        <v>1854282</v>
      </c>
      <c r="F55" s="3">
        <v>1414954</v>
      </c>
      <c r="G55" s="3">
        <v>214324</v>
      </c>
    </row>
    <row r="56" spans="2:7" x14ac:dyDescent="0.35">
      <c r="B56" s="2" t="s">
        <v>20</v>
      </c>
      <c r="C56" s="3">
        <v>928</v>
      </c>
      <c r="D56" s="3">
        <v>28494</v>
      </c>
      <c r="E56" s="3">
        <v>1658393</v>
      </c>
      <c r="F56" s="3">
        <v>1235818</v>
      </c>
      <c r="G56" s="3"/>
    </row>
    <row r="57" spans="2:7" x14ac:dyDescent="0.35">
      <c r="B57" s="2" t="s">
        <v>69</v>
      </c>
      <c r="C57" s="3">
        <v>1010</v>
      </c>
      <c r="D57" s="3">
        <v>37093</v>
      </c>
      <c r="E57" s="3">
        <v>2031045</v>
      </c>
      <c r="F57" s="3">
        <v>1495375</v>
      </c>
      <c r="G57" s="3"/>
    </row>
    <row r="58" spans="2:7" x14ac:dyDescent="0.35">
      <c r="B58" s="2" t="s">
        <v>70</v>
      </c>
      <c r="C58" s="3">
        <v>1060</v>
      </c>
      <c r="D58" s="3">
        <v>37039</v>
      </c>
      <c r="E58" s="3">
        <v>2100461</v>
      </c>
      <c r="F58" s="3">
        <v>1601897</v>
      </c>
      <c r="G58" s="3"/>
    </row>
    <row r="59" spans="2:7" x14ac:dyDescent="0.35">
      <c r="B59" s="2" t="s">
        <v>22</v>
      </c>
      <c r="C59" s="3">
        <v>1106</v>
      </c>
      <c r="D59" s="3">
        <v>37363</v>
      </c>
      <c r="E59" s="3">
        <v>2127105</v>
      </c>
      <c r="F59" s="3">
        <v>1852385</v>
      </c>
      <c r="G59" s="3"/>
    </row>
    <row r="60" spans="2:7" x14ac:dyDescent="0.35">
      <c r="B60" s="2" t="s">
        <v>23</v>
      </c>
      <c r="C60" s="3">
        <v>1147</v>
      </c>
      <c r="D60" s="3">
        <v>37266</v>
      </c>
      <c r="E60" s="3">
        <v>2167158</v>
      </c>
      <c r="F60" s="3">
        <v>1752483</v>
      </c>
      <c r="G60" s="3"/>
    </row>
    <row r="61" spans="2:7" x14ac:dyDescent="0.35">
      <c r="B61" s="2" t="s">
        <v>24</v>
      </c>
      <c r="C61" s="3">
        <v>1186</v>
      </c>
      <c r="D61" s="3">
        <v>36894</v>
      </c>
      <c r="E61" s="3">
        <v>2184149</v>
      </c>
      <c r="F61" s="3">
        <v>1801863</v>
      </c>
      <c r="G61" s="3"/>
    </row>
    <row r="62" spans="2:7" x14ac:dyDescent="0.35">
      <c r="B62" s="2" t="s">
        <v>25</v>
      </c>
      <c r="C62" s="3">
        <v>1225</v>
      </c>
      <c r="D62" s="3">
        <v>40603</v>
      </c>
      <c r="E62" s="3">
        <v>2127718</v>
      </c>
      <c r="F62" s="3">
        <v>1822769</v>
      </c>
      <c r="G62" s="3"/>
    </row>
    <row r="63" spans="2:7" x14ac:dyDescent="0.35">
      <c r="B63" s="2" t="s">
        <v>26</v>
      </c>
      <c r="C63" s="3">
        <v>1273</v>
      </c>
      <c r="D63" s="3">
        <v>41949</v>
      </c>
      <c r="E63" s="3">
        <v>2246040</v>
      </c>
      <c r="F63" s="3">
        <v>1969173</v>
      </c>
      <c r="G63" s="3"/>
    </row>
    <row r="64" spans="2:7" x14ac:dyDescent="0.35">
      <c r="B64" s="2" t="s">
        <v>27</v>
      </c>
      <c r="C64" s="3">
        <v>1319</v>
      </c>
      <c r="D64" s="3">
        <v>41528</v>
      </c>
      <c r="E64" s="3">
        <v>2367442</v>
      </c>
      <c r="F64" s="3">
        <v>1685758</v>
      </c>
      <c r="G64" s="3"/>
    </row>
    <row r="65" spans="2:7" x14ac:dyDescent="0.35">
      <c r="B65" s="2" t="s">
        <v>28</v>
      </c>
      <c r="C65" s="3">
        <v>1392</v>
      </c>
      <c r="D65" s="3">
        <v>44590</v>
      </c>
      <c r="E65" s="3">
        <v>2390496</v>
      </c>
      <c r="F65" s="3">
        <v>1620292</v>
      </c>
      <c r="G65" s="3"/>
    </row>
    <row r="66" spans="2:7" x14ac:dyDescent="0.35">
      <c r="B66" s="2" t="s">
        <v>29</v>
      </c>
      <c r="C66" s="3">
        <v>1450</v>
      </c>
      <c r="D66" s="3">
        <v>46337</v>
      </c>
      <c r="E66" s="3">
        <v>2380631</v>
      </c>
      <c r="F66" s="3">
        <v>1608998</v>
      </c>
      <c r="G66" s="3"/>
    </row>
    <row r="67" spans="2:7" x14ac:dyDescent="0.35">
      <c r="B67" s="2" t="s">
        <v>30</v>
      </c>
      <c r="C67" s="3">
        <v>1518</v>
      </c>
      <c r="D67" s="3">
        <v>48212</v>
      </c>
      <c r="E67" s="3">
        <v>2483827</v>
      </c>
      <c r="F67" s="3">
        <v>1569361</v>
      </c>
      <c r="G67" s="3"/>
    </row>
    <row r="68" spans="2:7" x14ac:dyDescent="0.35">
      <c r="B68" s="2" t="s">
        <v>31</v>
      </c>
      <c r="C68" s="3">
        <v>1601</v>
      </c>
      <c r="D68" s="3">
        <v>49435</v>
      </c>
      <c r="E68" s="3">
        <v>2551540</v>
      </c>
      <c r="F68" s="3">
        <v>1601348</v>
      </c>
      <c r="G68" s="3"/>
    </row>
    <row r="69" spans="2:7" x14ac:dyDescent="0.35">
      <c r="B69" s="2" t="s">
        <v>32</v>
      </c>
      <c r="C69" s="3">
        <v>1663</v>
      </c>
      <c r="D69" s="3">
        <v>49866</v>
      </c>
      <c r="E69" s="3">
        <v>2679753</v>
      </c>
      <c r="F69" s="3">
        <v>1627279</v>
      </c>
      <c r="G69" s="3"/>
    </row>
    <row r="70" spans="2:7" x14ac:dyDescent="0.35">
      <c r="B70" s="2" t="s">
        <v>33</v>
      </c>
      <c r="C70" s="3">
        <v>1684</v>
      </c>
      <c r="D70" s="3">
        <v>56302</v>
      </c>
      <c r="E70" s="3">
        <v>3136610</v>
      </c>
      <c r="F70" s="3">
        <v>1682420</v>
      </c>
      <c r="G70" s="3"/>
    </row>
    <row r="71" spans="2:7" x14ac:dyDescent="0.35">
      <c r="B71" s="2" t="s">
        <v>34</v>
      </c>
      <c r="C71" s="3">
        <v>1606</v>
      </c>
      <c r="D71" s="3">
        <v>54901</v>
      </c>
      <c r="E71" s="3">
        <v>2704253</v>
      </c>
      <c r="F71" s="3">
        <v>1637699</v>
      </c>
      <c r="G71" s="3"/>
    </row>
    <row r="72" spans="2:7" x14ac:dyDescent="0.35">
      <c r="B72" s="2"/>
      <c r="C72" s="3"/>
      <c r="D72" s="3"/>
      <c r="E72" s="3"/>
      <c r="F72" s="3"/>
      <c r="G72" s="3"/>
    </row>
    <row r="73" spans="2:7" x14ac:dyDescent="0.35">
      <c r="B73" s="2"/>
      <c r="C73" s="3"/>
      <c r="D73" s="3"/>
      <c r="E73" s="3"/>
      <c r="F73" s="3"/>
      <c r="G73" s="3"/>
    </row>
    <row r="74" spans="2:7" x14ac:dyDescent="0.35">
      <c r="B74" s="2"/>
      <c r="C74" s="3"/>
      <c r="D74" s="3"/>
      <c r="E74" s="3"/>
      <c r="F74" s="3"/>
      <c r="G74" s="3"/>
    </row>
    <row r="75" spans="2:7" x14ac:dyDescent="0.35">
      <c r="B75" s="1" t="s">
        <v>129</v>
      </c>
      <c r="C75" t="s" vm="15">
        <v>170</v>
      </c>
    </row>
    <row r="77" spans="2:7" x14ac:dyDescent="0.35">
      <c r="B77" s="1" t="s">
        <v>119</v>
      </c>
      <c r="C77" t="s">
        <v>16</v>
      </c>
    </row>
    <row r="78" spans="2:7" x14ac:dyDescent="0.35">
      <c r="B78" s="2">
        <v>2024</v>
      </c>
      <c r="C78">
        <v>739</v>
      </c>
    </row>
    <row r="79" spans="2:7" x14ac:dyDescent="0.35">
      <c r="B79" s="2" t="s">
        <v>110</v>
      </c>
      <c r="C79">
        <v>739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FD1A-113B-4F95-8E30-3A8D936261E6}">
  <sheetPr codeName="Sheet32"/>
  <dimension ref="B2:I29"/>
  <sheetViews>
    <sheetView topLeftCell="B1" workbookViewId="0">
      <selection activeCell="B23" sqref="B23"/>
    </sheetView>
  </sheetViews>
  <sheetFormatPr defaultRowHeight="14.5" x14ac:dyDescent="0.35"/>
  <cols>
    <col min="2" max="2" width="14.81640625" bestFit="1" customWidth="1"/>
    <col min="3" max="3" width="19.453125" bestFit="1" customWidth="1"/>
    <col min="4" max="4" width="17.7265625" bestFit="1" customWidth="1"/>
    <col min="5" max="5" width="21.1796875" bestFit="1" customWidth="1"/>
    <col min="6" max="6" width="24" bestFit="1" customWidth="1"/>
    <col min="7" max="7" width="15.1796875" bestFit="1" customWidth="1"/>
    <col min="8" max="8" width="21.81640625" bestFit="1" customWidth="1"/>
    <col min="9" max="9" width="16.81640625" bestFit="1" customWidth="1"/>
  </cols>
  <sheetData>
    <row r="2" spans="2:9" x14ac:dyDescent="0.35">
      <c r="B2" s="1" t="s">
        <v>120</v>
      </c>
      <c r="C2" t="s" vm="19">
        <v>113</v>
      </c>
    </row>
    <row r="3" spans="2:9" x14ac:dyDescent="0.35">
      <c r="B3" s="1" t="s">
        <v>104</v>
      </c>
      <c r="C3" t="s" vm="18">
        <v>105</v>
      </c>
    </row>
    <row r="5" spans="2:9" x14ac:dyDescent="0.35">
      <c r="B5" s="1" t="s">
        <v>114</v>
      </c>
      <c r="C5" t="s">
        <v>130</v>
      </c>
      <c r="D5" t="s">
        <v>131</v>
      </c>
      <c r="E5" t="s">
        <v>132</v>
      </c>
      <c r="F5" t="s">
        <v>133</v>
      </c>
      <c r="G5" t="s">
        <v>134</v>
      </c>
      <c r="H5" t="s">
        <v>135</v>
      </c>
      <c r="I5" t="s">
        <v>136</v>
      </c>
    </row>
    <row r="6" spans="2:9" x14ac:dyDescent="0.35">
      <c r="B6" s="2" t="s">
        <v>41</v>
      </c>
      <c r="C6">
        <v>21</v>
      </c>
      <c r="D6" s="64">
        <v>1384639.5</v>
      </c>
      <c r="E6" s="64">
        <v>998125</v>
      </c>
      <c r="F6" s="64">
        <v>0</v>
      </c>
      <c r="G6" s="64">
        <v>178575</v>
      </c>
      <c r="H6" s="64">
        <v>10000</v>
      </c>
      <c r="I6" s="64">
        <v>197939.5</v>
      </c>
    </row>
    <row r="7" spans="2:9" x14ac:dyDescent="0.35">
      <c r="B7" s="2" t="s">
        <v>38</v>
      </c>
      <c r="C7">
        <v>579</v>
      </c>
      <c r="D7" s="64">
        <v>30169308.349999994</v>
      </c>
      <c r="E7" s="64">
        <v>10109280.209999997</v>
      </c>
      <c r="F7" s="64">
        <v>2922533.08</v>
      </c>
      <c r="G7" s="64">
        <v>10366767.390000001</v>
      </c>
      <c r="H7" s="64">
        <v>3740614.58</v>
      </c>
      <c r="I7" s="64">
        <v>3030113.09</v>
      </c>
    </row>
    <row r="8" spans="2:9" x14ac:dyDescent="0.35">
      <c r="B8" s="2" t="s">
        <v>44</v>
      </c>
      <c r="C8">
        <v>9</v>
      </c>
      <c r="D8" s="64">
        <v>339.79</v>
      </c>
      <c r="E8" s="64">
        <v>339.79</v>
      </c>
      <c r="F8" s="64">
        <v>0</v>
      </c>
      <c r="G8" s="64">
        <v>0</v>
      </c>
      <c r="H8" s="64">
        <v>0</v>
      </c>
      <c r="I8" s="64">
        <v>0</v>
      </c>
    </row>
    <row r="9" spans="2:9" x14ac:dyDescent="0.35">
      <c r="B9" s="2" t="s">
        <v>43</v>
      </c>
      <c r="C9">
        <v>9</v>
      </c>
      <c r="D9" s="64">
        <v>377500</v>
      </c>
      <c r="E9" s="64">
        <v>0</v>
      </c>
      <c r="F9" s="64">
        <v>17500</v>
      </c>
      <c r="G9" s="64">
        <v>0</v>
      </c>
      <c r="H9" s="64">
        <v>10000</v>
      </c>
      <c r="I9" s="64">
        <v>350000</v>
      </c>
    </row>
    <row r="10" spans="2:9" x14ac:dyDescent="0.35">
      <c r="B10" s="2" t="s">
        <v>40</v>
      </c>
      <c r="C10">
        <v>69</v>
      </c>
      <c r="D10" s="64">
        <v>25569117.189999998</v>
      </c>
      <c r="E10" s="64">
        <v>6923751.4699999997</v>
      </c>
      <c r="F10" s="64">
        <v>1478890</v>
      </c>
      <c r="G10" s="64">
        <v>11009405.259999998</v>
      </c>
      <c r="H10" s="64">
        <v>409753.45</v>
      </c>
      <c r="I10" s="64">
        <v>5747317.0099999998</v>
      </c>
    </row>
    <row r="11" spans="2:9" x14ac:dyDescent="0.35">
      <c r="B11" s="2" t="s">
        <v>37</v>
      </c>
      <c r="C11">
        <v>21</v>
      </c>
      <c r="D11" s="64">
        <v>6505815.2299999995</v>
      </c>
      <c r="E11" s="64">
        <v>1934877.06</v>
      </c>
      <c r="F11" s="64">
        <v>102943.29</v>
      </c>
      <c r="G11" s="64">
        <v>1088388.04</v>
      </c>
      <c r="H11" s="64">
        <v>40455.89</v>
      </c>
      <c r="I11" s="64">
        <v>3339150.95</v>
      </c>
    </row>
    <row r="12" spans="2:9" x14ac:dyDescent="0.35">
      <c r="B12" s="2" t="s">
        <v>39</v>
      </c>
      <c r="C12">
        <v>15</v>
      </c>
      <c r="D12" s="64">
        <v>4865865.9800000004</v>
      </c>
      <c r="E12" s="64">
        <v>2368698.4</v>
      </c>
      <c r="F12" s="64">
        <v>8500</v>
      </c>
      <c r="G12" s="64">
        <v>355615</v>
      </c>
      <c r="H12" s="64">
        <v>269266.58</v>
      </c>
      <c r="I12" s="64">
        <v>1863786</v>
      </c>
    </row>
    <row r="13" spans="2:9" x14ac:dyDescent="0.35">
      <c r="B13" s="2" t="s">
        <v>42</v>
      </c>
      <c r="C13">
        <v>16</v>
      </c>
      <c r="D13" s="64">
        <v>12184419.08</v>
      </c>
      <c r="E13" s="64">
        <v>1963239.06</v>
      </c>
      <c r="F13" s="64">
        <v>218300</v>
      </c>
      <c r="G13" s="64">
        <v>5982048.0199999996</v>
      </c>
      <c r="H13" s="64">
        <v>1588717</v>
      </c>
      <c r="I13" s="64">
        <v>2432115</v>
      </c>
    </row>
    <row r="14" spans="2:9" x14ac:dyDescent="0.35">
      <c r="B14" s="2" t="s">
        <v>110</v>
      </c>
      <c r="C14">
        <v>739</v>
      </c>
      <c r="D14" s="64">
        <v>81057005.120000005</v>
      </c>
      <c r="E14" s="64">
        <v>24298310.990000002</v>
      </c>
      <c r="F14" s="64">
        <v>4748666.37</v>
      </c>
      <c r="G14" s="64">
        <v>28980798.710000001</v>
      </c>
      <c r="H14" s="64">
        <v>6068807.5</v>
      </c>
      <c r="I14" s="64">
        <v>16960421.549999997</v>
      </c>
    </row>
    <row r="18" spans="2:9" x14ac:dyDescent="0.35">
      <c r="B18" s="1" t="s">
        <v>111</v>
      </c>
      <c r="C18" t="s" vm="3">
        <v>170</v>
      </c>
    </row>
    <row r="20" spans="2:9" x14ac:dyDescent="0.35">
      <c r="B20" s="1" t="s">
        <v>114</v>
      </c>
      <c r="C20" t="s">
        <v>137</v>
      </c>
      <c r="D20" t="s">
        <v>131</v>
      </c>
      <c r="E20" t="s">
        <v>138</v>
      </c>
      <c r="F20" t="s">
        <v>139</v>
      </c>
      <c r="G20" t="s">
        <v>140</v>
      </c>
      <c r="H20" t="s">
        <v>135</v>
      </c>
      <c r="I20" t="s">
        <v>141</v>
      </c>
    </row>
    <row r="21" spans="2:9" x14ac:dyDescent="0.35">
      <c r="B21" s="2" t="s">
        <v>67</v>
      </c>
      <c r="C21">
        <v>805</v>
      </c>
      <c r="D21">
        <v>65859945.159999996</v>
      </c>
      <c r="E21">
        <v>22491399.52</v>
      </c>
      <c r="F21">
        <v>3911979.54</v>
      </c>
      <c r="G21">
        <v>22892182.27</v>
      </c>
      <c r="H21">
        <v>4008486.14</v>
      </c>
      <c r="I21">
        <v>12555897.689999999</v>
      </c>
    </row>
    <row r="22" spans="2:9" x14ac:dyDescent="0.35">
      <c r="B22" s="2" t="s">
        <v>18</v>
      </c>
      <c r="C22">
        <v>846</v>
      </c>
      <c r="D22">
        <v>64012297</v>
      </c>
      <c r="E22">
        <v>17368668</v>
      </c>
      <c r="F22">
        <v>4518833</v>
      </c>
      <c r="G22">
        <v>19097658</v>
      </c>
      <c r="H22">
        <v>7439674</v>
      </c>
      <c r="I22">
        <v>15587464</v>
      </c>
    </row>
    <row r="23" spans="2:9" x14ac:dyDescent="0.35">
      <c r="B23" s="2" t="s">
        <v>19</v>
      </c>
      <c r="C23">
        <v>896</v>
      </c>
      <c r="D23">
        <v>51399799</v>
      </c>
      <c r="E23">
        <v>14841353</v>
      </c>
      <c r="F23">
        <v>6100174</v>
      </c>
      <c r="G23">
        <v>9956666</v>
      </c>
      <c r="H23">
        <v>4964311</v>
      </c>
      <c r="I23">
        <v>15537295</v>
      </c>
    </row>
    <row r="24" spans="2:9" x14ac:dyDescent="0.35">
      <c r="B24" s="2" t="s">
        <v>20</v>
      </c>
      <c r="C24">
        <v>928</v>
      </c>
      <c r="D24">
        <v>35464737</v>
      </c>
      <c r="E24">
        <v>11618828</v>
      </c>
      <c r="F24">
        <v>5049511</v>
      </c>
      <c r="G24">
        <v>8857645</v>
      </c>
      <c r="H24">
        <v>1953036</v>
      </c>
      <c r="I24">
        <v>7985717</v>
      </c>
    </row>
    <row r="25" spans="2:9" x14ac:dyDescent="0.35">
      <c r="B25" s="2" t="s">
        <v>69</v>
      </c>
      <c r="C25">
        <v>1010</v>
      </c>
      <c r="D25">
        <v>74990660</v>
      </c>
      <c r="E25">
        <v>28256965</v>
      </c>
      <c r="F25">
        <v>7638257</v>
      </c>
      <c r="G25">
        <v>24692262</v>
      </c>
      <c r="H25">
        <v>5213763</v>
      </c>
      <c r="I25">
        <v>9189413</v>
      </c>
    </row>
    <row r="26" spans="2:9" x14ac:dyDescent="0.35">
      <c r="B26" s="2" t="s">
        <v>70</v>
      </c>
      <c r="C26">
        <v>1060</v>
      </c>
      <c r="D26">
        <v>75154724</v>
      </c>
      <c r="E26">
        <v>30511580</v>
      </c>
      <c r="F26">
        <v>7329750</v>
      </c>
      <c r="G26">
        <v>23100129</v>
      </c>
      <c r="H26">
        <v>6015253</v>
      </c>
      <c r="I26">
        <v>8198012</v>
      </c>
    </row>
    <row r="27" spans="2:9" x14ac:dyDescent="0.35">
      <c r="B27" s="2" t="s">
        <v>22</v>
      </c>
      <c r="C27">
        <v>1106</v>
      </c>
      <c r="D27">
        <v>70658473</v>
      </c>
      <c r="E27">
        <v>27402689</v>
      </c>
      <c r="F27">
        <v>8222885</v>
      </c>
      <c r="G27">
        <v>20122839</v>
      </c>
      <c r="H27">
        <v>7393912</v>
      </c>
      <c r="I27">
        <v>7516148</v>
      </c>
    </row>
    <row r="28" spans="2:9" x14ac:dyDescent="0.35">
      <c r="B28" s="2" t="s">
        <v>23</v>
      </c>
      <c r="C28">
        <v>1147</v>
      </c>
      <c r="D28">
        <v>67041959</v>
      </c>
      <c r="E28">
        <v>27082857</v>
      </c>
      <c r="F28">
        <v>8110452</v>
      </c>
      <c r="G28">
        <v>18639231</v>
      </c>
      <c r="H28">
        <v>6349438</v>
      </c>
      <c r="I28">
        <v>6859981</v>
      </c>
    </row>
    <row r="29" spans="2:9" x14ac:dyDescent="0.35">
      <c r="B29" s="2" t="s">
        <v>24</v>
      </c>
      <c r="C29">
        <v>1186</v>
      </c>
      <c r="D29">
        <v>71721259</v>
      </c>
      <c r="E29">
        <v>26943383</v>
      </c>
      <c r="F29">
        <v>9107695</v>
      </c>
      <c r="G29">
        <v>16823230</v>
      </c>
      <c r="H29">
        <v>6706235</v>
      </c>
      <c r="I29">
        <v>12140716</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5DDA-D9B6-4789-8A22-5D308A6BF3D4}">
  <sheetPr codeName="Sheet33"/>
  <dimension ref="B2:H15"/>
  <sheetViews>
    <sheetView workbookViewId="0">
      <selection activeCell="B9" sqref="B9"/>
    </sheetView>
  </sheetViews>
  <sheetFormatPr defaultRowHeight="14.5" x14ac:dyDescent="0.35"/>
  <cols>
    <col min="2" max="2" width="25.453125" bestFit="1" customWidth="1"/>
    <col min="3" max="3" width="15.7265625" bestFit="1" customWidth="1"/>
    <col min="4" max="4" width="16.7265625" bestFit="1" customWidth="1"/>
    <col min="5" max="5" width="14.81640625" bestFit="1" customWidth="1"/>
    <col min="6" max="6" width="15.81640625" bestFit="1" customWidth="1"/>
    <col min="7" max="7" width="19.26953125" bestFit="1" customWidth="1"/>
    <col min="8" max="8" width="20.26953125" bestFit="1" customWidth="1"/>
  </cols>
  <sheetData>
    <row r="2" spans="2:8" x14ac:dyDescent="0.35">
      <c r="B2" s="1" t="s">
        <v>104</v>
      </c>
      <c r="C2" t="s" vm="5">
        <v>112</v>
      </c>
    </row>
    <row r="4" spans="2:8" x14ac:dyDescent="0.35">
      <c r="B4" s="1" t="s">
        <v>114</v>
      </c>
      <c r="C4" t="s">
        <v>3306</v>
      </c>
      <c r="D4" t="s">
        <v>3307</v>
      </c>
      <c r="E4" t="s">
        <v>123</v>
      </c>
      <c r="F4" t="s">
        <v>3308</v>
      </c>
      <c r="G4" t="s">
        <v>3305</v>
      </c>
      <c r="H4" t="s">
        <v>3309</v>
      </c>
    </row>
    <row r="5" spans="2:8" x14ac:dyDescent="0.35">
      <c r="B5" s="2" t="s">
        <v>77</v>
      </c>
      <c r="D5" s="122"/>
      <c r="F5" s="122"/>
      <c r="H5" s="122"/>
    </row>
    <row r="6" spans="2:8" x14ac:dyDescent="0.35">
      <c r="B6" s="123" t="s">
        <v>173</v>
      </c>
      <c r="C6" s="3">
        <v>5766</v>
      </c>
      <c r="D6" s="124">
        <v>2.3034055727554181E-2</v>
      </c>
      <c r="E6" s="3">
        <v>1044215</v>
      </c>
      <c r="F6" s="124">
        <v>4.5909648454181204E-2</v>
      </c>
      <c r="G6" s="3">
        <v>807602</v>
      </c>
      <c r="H6" s="124">
        <v>2.3571096303684161E-2</v>
      </c>
    </row>
    <row r="7" spans="2:8" x14ac:dyDescent="0.35">
      <c r="B7" s="123" t="s">
        <v>126</v>
      </c>
      <c r="C7" s="3">
        <v>11525</v>
      </c>
      <c r="D7" s="124">
        <v>4.6040147807849797E-2</v>
      </c>
      <c r="E7" s="3">
        <v>3985142</v>
      </c>
      <c r="F7" s="124">
        <v>0.17520957682085836</v>
      </c>
      <c r="G7" s="3">
        <v>4188602</v>
      </c>
      <c r="H7" s="124">
        <v>0.12225073875473821</v>
      </c>
    </row>
    <row r="8" spans="2:8" x14ac:dyDescent="0.35">
      <c r="B8" s="123" t="s">
        <v>170</v>
      </c>
      <c r="C8" s="3">
        <v>202</v>
      </c>
      <c r="D8" s="124">
        <v>8.0695096374712872E-4</v>
      </c>
      <c r="E8" s="3">
        <v>13312</v>
      </c>
      <c r="F8" s="124">
        <v>5.8527146250729998E-4</v>
      </c>
      <c r="G8" s="3">
        <v>16106</v>
      </c>
      <c r="H8" s="124">
        <v>4.7007817844326431E-4</v>
      </c>
    </row>
    <row r="9" spans="2:8" x14ac:dyDescent="0.35">
      <c r="B9" s="2" t="s">
        <v>3310</v>
      </c>
      <c r="C9" s="3">
        <v>17493</v>
      </c>
      <c r="D9" s="124">
        <v>6.988115449915111E-2</v>
      </c>
      <c r="E9" s="3">
        <v>5042669</v>
      </c>
      <c r="F9" s="124">
        <v>0.22170449673754686</v>
      </c>
      <c r="G9" s="3">
        <v>5012310</v>
      </c>
      <c r="H9" s="124">
        <v>0.14629191323686563</v>
      </c>
    </row>
    <row r="10" spans="2:8" x14ac:dyDescent="0.35">
      <c r="B10" s="2" t="s">
        <v>73</v>
      </c>
      <c r="D10" s="122"/>
      <c r="F10" s="122"/>
      <c r="H10" s="122"/>
    </row>
    <row r="11" spans="2:8" x14ac:dyDescent="0.35">
      <c r="B11" s="123" t="s">
        <v>173</v>
      </c>
      <c r="C11" s="3">
        <v>91035</v>
      </c>
      <c r="D11" s="124">
        <v>0.36366723259762307</v>
      </c>
      <c r="E11" s="3">
        <v>11108910</v>
      </c>
      <c r="F11" s="124">
        <v>0.48841105788476336</v>
      </c>
      <c r="G11" s="3">
        <v>7016818</v>
      </c>
      <c r="H11" s="124">
        <v>0.20479653693703642</v>
      </c>
    </row>
    <row r="12" spans="2:8" x14ac:dyDescent="0.35">
      <c r="B12" s="123" t="s">
        <v>126</v>
      </c>
      <c r="C12" s="3">
        <v>111650</v>
      </c>
      <c r="D12" s="124">
        <v>0.4460201737740937</v>
      </c>
      <c r="E12" s="3">
        <v>4981944</v>
      </c>
      <c r="F12" s="124">
        <v>0.21903467931261028</v>
      </c>
      <c r="G12" s="3">
        <v>20824828</v>
      </c>
      <c r="H12" s="124">
        <v>0.60780437182629365</v>
      </c>
    </row>
    <row r="13" spans="2:8" x14ac:dyDescent="0.35">
      <c r="B13" s="123" t="s">
        <v>170</v>
      </c>
      <c r="C13" s="3">
        <v>30147</v>
      </c>
      <c r="D13" s="124">
        <v>0.12043143912913212</v>
      </c>
      <c r="E13" s="3">
        <v>1611478</v>
      </c>
      <c r="F13" s="124">
        <v>7.0849766065079534E-2</v>
      </c>
      <c r="G13" s="3">
        <v>1408430</v>
      </c>
      <c r="H13" s="124">
        <v>4.1107177999804213E-2</v>
      </c>
    </row>
    <row r="14" spans="2:8" x14ac:dyDescent="0.35">
      <c r="B14" s="2" t="s">
        <v>3311</v>
      </c>
      <c r="C14" s="3">
        <v>232832</v>
      </c>
      <c r="D14" s="124">
        <v>0.93011884550084889</v>
      </c>
      <c r="E14" s="3">
        <v>17702332</v>
      </c>
      <c r="F14" s="124">
        <v>0.77829550326245311</v>
      </c>
      <c r="G14" s="3">
        <v>29250076</v>
      </c>
      <c r="H14" s="124">
        <v>0.85370808676313437</v>
      </c>
    </row>
    <row r="15" spans="2:8" x14ac:dyDescent="0.35">
      <c r="B15" s="2" t="s">
        <v>110</v>
      </c>
      <c r="C15" s="3">
        <v>250325</v>
      </c>
      <c r="D15" s="124">
        <v>1</v>
      </c>
      <c r="E15" s="3">
        <v>22745001</v>
      </c>
      <c r="F15" s="124">
        <v>1</v>
      </c>
      <c r="G15" s="3">
        <v>34262386</v>
      </c>
      <c r="H15" s="124">
        <v>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AC3CC-5110-4E61-8D3D-2BD051AD801C}">
  <sheetPr codeName="Sheet34">
    <pageSetUpPr fitToPage="1"/>
  </sheetPr>
  <dimension ref="A1:K19"/>
  <sheetViews>
    <sheetView showGridLines="0" topLeftCell="B1" zoomScale="85" zoomScaleNormal="85" zoomScalePageLayoutView="50" workbookViewId="0">
      <selection activeCell="D23" sqref="D23"/>
    </sheetView>
  </sheetViews>
  <sheetFormatPr defaultColWidth="9.1796875" defaultRowHeight="14" x14ac:dyDescent="0.3"/>
  <cols>
    <col min="1" max="1" width="0" style="29" hidden="1" customWidth="1"/>
    <col min="2" max="2" width="30.81640625" style="28" customWidth="1"/>
    <col min="3" max="3" width="16.54296875" style="28" bestFit="1" customWidth="1"/>
    <col min="4" max="4" width="12.1796875" style="28" bestFit="1" customWidth="1"/>
    <col min="5" max="5" width="21" style="28" customWidth="1"/>
    <col min="6" max="6" width="18.1796875" style="28" bestFit="1" customWidth="1"/>
    <col min="7" max="7" width="21.81640625" style="28" bestFit="1" customWidth="1"/>
    <col min="8" max="8" width="14.1796875" style="28" customWidth="1"/>
    <col min="9" max="9" width="20.81640625" style="28" bestFit="1" customWidth="1"/>
    <col min="10" max="10" width="15.81640625" style="28" customWidth="1"/>
    <col min="11" max="11" width="14.1796875" style="28" customWidth="1"/>
    <col min="12" max="16384" width="9.1796875" style="29"/>
  </cols>
  <sheetData>
    <row r="1" spans="1:11" s="17" customFormat="1" ht="15.5" x14ac:dyDescent="0.35">
      <c r="B1" s="178" t="s">
        <v>3</v>
      </c>
      <c r="C1" s="178"/>
      <c r="D1" s="178"/>
      <c r="E1" s="178"/>
      <c r="F1" s="178"/>
      <c r="G1" s="178"/>
      <c r="H1" s="178"/>
      <c r="I1" s="178"/>
      <c r="J1" s="178"/>
      <c r="K1" s="178"/>
    </row>
    <row r="2" spans="1:11" s="17" customFormat="1" ht="16" thickBot="1" x14ac:dyDescent="0.4">
      <c r="B2" s="179" t="s">
        <v>3312</v>
      </c>
      <c r="C2" s="179"/>
      <c r="D2" s="179"/>
      <c r="E2" s="179"/>
      <c r="F2" s="179"/>
      <c r="G2" s="179"/>
      <c r="H2" s="179"/>
      <c r="I2" s="179"/>
      <c r="J2" s="179"/>
      <c r="K2" s="179"/>
    </row>
    <row r="3" spans="1:11" s="19" customFormat="1" ht="71.25" customHeight="1" x14ac:dyDescent="0.35">
      <c r="B3" s="18" t="s">
        <v>36</v>
      </c>
      <c r="C3" s="18" t="s">
        <v>3313</v>
      </c>
      <c r="D3" s="18" t="s">
        <v>3314</v>
      </c>
      <c r="E3" s="18" t="s">
        <v>3315</v>
      </c>
      <c r="F3" s="18" t="s">
        <v>3316</v>
      </c>
      <c r="G3" s="18" t="s">
        <v>3317</v>
      </c>
      <c r="H3" s="18" t="s">
        <v>43</v>
      </c>
      <c r="I3" s="18" t="s">
        <v>47</v>
      </c>
      <c r="J3" s="18" t="s">
        <v>3318</v>
      </c>
      <c r="K3" s="18" t="s">
        <v>45</v>
      </c>
    </row>
    <row r="4" spans="1:11" s="23" customFormat="1" ht="16.5" x14ac:dyDescent="0.35">
      <c r="B4" s="20" t="s">
        <v>16</v>
      </c>
      <c r="C4" s="21" t="e">
        <f>GETPIVOTDATA("[Measures].[Distinct Count of BusinessId 2]",Data_table2!$B$20,"[AnnualProviderSummary].[ProviderType]","[AnnualProviderSummary].[ProviderType].&amp;[Government or Military]")</f>
        <v>#REF!</v>
      </c>
      <c r="D4" s="21">
        <f>GETPIVOTDATA("[Measures].[Distinct Count of BusinessId 2]",Data_table2!$B$20,"[AnnualProviderSummary].[ProviderType]","[AnnualProviderSummary].[ProviderType].&amp;[Hospital/Healthcare Delivery System]")</f>
        <v>723</v>
      </c>
      <c r="E4" s="21">
        <f>GETPIVOTDATA("[Measures].[Distinct Count of BusinessId 2]",Data_table2!$B$20,"[AnnualProviderSummary].[ProviderType]","[AnnualProviderSummary].[ProviderType].&amp;[Insurance Company/Managed Care Company]")</f>
        <v>25</v>
      </c>
      <c r="F4" s="21" t="e">
        <f>GETPIVOTDATA("[Measures].[Distinct Count of BusinessId 2]",Data_table2!$B$20,"[AnnualProviderSummary].[ProviderType]","[AnnualProviderSummary].[ProviderType].&amp;[Non-profit (Other)]")</f>
        <v>#REF!</v>
      </c>
      <c r="G4" s="21" t="e">
        <f>GETPIVOTDATA("[Measures].[Distinct Count of BusinessId 2]",Data_table2!$B$20,"[AnnualProviderSummary].[ProviderType]","[AnnualProviderSummary].[ProviderType].&amp;[Non-profit (Physician Membership Organization)]")</f>
        <v>#REF!</v>
      </c>
      <c r="H4" s="21" t="e">
        <f>GETPIVOTDATA("[Measures].[Distinct Count of BusinessId 2]",Data_table2!$B$20,"[AnnualProviderSummary].[ProviderType]","[AnnualProviderSummary].[ProviderType].&amp;[Not Classified]")</f>
        <v>#REF!</v>
      </c>
      <c r="I4" s="21">
        <f>GETPIVOTDATA("[Measures].[Distinct Count of BusinessId 2]",Data_table2!$B$20,"[AnnualProviderSummary].[ProviderType]","[AnnualProviderSummary].[ProviderType].&amp;[Publishing/Education Company]")</f>
        <v>217</v>
      </c>
      <c r="J4" s="21" t="e">
        <f>GETPIVOTDATA("[Measures].[Distinct Count of BusinessId 2]",Data_table2!$B$20,"[AnnualProviderSummary].[ProviderType]","[AnnualProviderSummary].[ProviderType].&amp;[School of Medicine]")</f>
        <v>#REF!</v>
      </c>
      <c r="K4" s="22" t="e">
        <f>SUM(C4:J4)</f>
        <v>#REF!</v>
      </c>
    </row>
    <row r="5" spans="1:11" s="23" customFormat="1" ht="16.5" x14ac:dyDescent="0.35">
      <c r="A5" s="23">
        <v>1</v>
      </c>
      <c r="B5" s="24" t="str">
        <f>Data_table2!C5</f>
        <v>Enduring Material</v>
      </c>
      <c r="C5" s="21">
        <f>GETPIVOTDATA("[Measures].[Sum of Nonphysicians]",Data_table5!$B$3,"[vw_Annual_Activities_For_Reports].[ProviderType]","[vw_Annual_Activities_For_Reports].[ProviderType].&amp;["&amp;Data_table5!D$4&amp;"]","[vw_Annual_Activities_For_Reports].[ActivityTypeName]","[vw_Annual_Activities_For_Reports].[ActivityTypeName].&amp;["&amp;$B5&amp;"]","[vw_Annual_Activities_For_Reports].[ActivityTypeSortOrder]","[vw_Annual_Activities_For_Reports].[ActivityTypeSortOrder].&amp;["&amp;$A5&amp;"]")</f>
        <v>908581</v>
      </c>
      <c r="D5" s="21">
        <f>GETPIVOTDATA("[Measures].[Sum of Nonphysicians]",Data_table5!$B$3,"[vw_Annual_Activities_For_Reports].[ProviderType]","[vw_Annual_Activities_For_Reports].[ProviderType].&amp;["&amp;Data_table5!E$4&amp;"]","[vw_Annual_Activities_For_Reports].[ActivityTypeName]","[vw_Annual_Activities_For_Reports].[ActivityTypeName].&amp;["&amp;$B5&amp;"]","[vw_Annual_Activities_For_Reports].[ActivityTypeSortOrder]","[vw_Annual_Activities_For_Reports].[ActivityTypeSortOrder].&amp;["&amp;$A5&amp;"]")</f>
        <v>146882</v>
      </c>
      <c r="E5" s="21">
        <f>GETPIVOTDATA("[Measures].[Sum of Nonphysicians]",Data_table5!$B$3,"[vw_Annual_Activities_For_Reports].[ProviderType]","[vw_Annual_Activities_For_Reports].[ProviderType].&amp;["&amp;Data_table5!F$4&amp;"]","[vw_Annual_Activities_For_Reports].[ActivityTypeName]","[vw_Annual_Activities_For_Reports].[ActivityTypeName].&amp;["&amp;$B5&amp;"]","[vw_Annual_Activities_For_Reports].[ActivityTypeSortOrder]","[vw_Annual_Activities_For_Reports].[ActivityTypeSortOrder].&amp;["&amp;$A5&amp;"]")</f>
        <v>17970026</v>
      </c>
      <c r="F5" s="21">
        <f>GETPIVOTDATA("[Measures].[Sum of Nonphysicians]",Data_table5!$B$3,"[vw_Annual_Activities_For_Reports].[ProviderType]","[vw_Annual_Activities_For_Reports].[ProviderType].&amp;["&amp;Data_table5!G$4&amp;"]","[vw_Annual_Activities_For_Reports].[ActivityTypeName]","[vw_Annual_Activities_For_Reports].[ActivityTypeName].&amp;["&amp;$B5&amp;"]","[vw_Annual_Activities_For_Reports].[ActivityTypeSortOrder]","[vw_Annual_Activities_For_Reports].[ActivityTypeSortOrder].&amp;["&amp;$A5&amp;"]")</f>
        <v>2256993</v>
      </c>
      <c r="G5" s="21">
        <f>GETPIVOTDATA("[Measures].[Sum of Nonphysicians]",Data_table5!$B$3,"[vw_Annual_Activities_For_Reports].[ProviderType]","[vw_Annual_Activities_For_Reports].[ProviderType].&amp;["&amp;Data_table5!H$4&amp;"]","[vw_Annual_Activities_For_Reports].[ActivityTypeName]","[vw_Annual_Activities_For_Reports].[ActivityTypeName].&amp;["&amp;$B5&amp;"]","[vw_Annual_Activities_For_Reports].[ActivityTypeSortOrder]","[vw_Annual_Activities_For_Reports].[ActivityTypeSortOrder].&amp;["&amp;$A5&amp;"]")</f>
        <v>96035</v>
      </c>
      <c r="H5" s="21">
        <f>GETPIVOTDATA("[Measures].[Sum of Nonphysicians]",Data_table5!$B$3,"[vw_Annual_Activities_For_Reports].[ProviderType]","[vw_Annual_Activities_For_Reports].[ProviderType].&amp;["&amp;Data_table5!I$4&amp;"]","[vw_Annual_Activities_For_Reports].[ActivityTypeName]","[vw_Annual_Activities_For_Reports].[ActivityTypeName].&amp;["&amp;$B5&amp;"]","[vw_Annual_Activities_For_Reports].[ActivityTypeSortOrder]","[vw_Annual_Activities_For_Reports].[ActivityTypeSortOrder].&amp;["&amp;$A5&amp;"]")</f>
        <v>1684202</v>
      </c>
      <c r="I5" s="21">
        <f>GETPIVOTDATA("[Measures].[Sum of Nonphysicians]",Data_table5!$B$3,"[vw_Annual_Activities_For_Reports].[ProviderType]","[vw_Annual_Activities_For_Reports].[ProviderType].&amp;["&amp;Data_table5!J$4&amp;"]","[vw_Annual_Activities_For_Reports].[ActivityTypeName]","[vw_Annual_Activities_For_Reports].[ActivityTypeName].&amp;["&amp;$B5&amp;"]","[vw_Annual_Activities_For_Reports].[ActivityTypeSortOrder]","[vw_Annual_Activities_For_Reports].[ActivityTypeSortOrder].&amp;["&amp;$A5&amp;"]")</f>
        <v>709543</v>
      </c>
      <c r="J5" s="21">
        <f>GETPIVOTDATA("[Measures].[Sum of Nonphysicians]",Data_table5!$B$3,"[vw_Annual_Activities_For_Reports].[ProviderType]","[vw_Annual_Activities_For_Reports].[ProviderType].&amp;["&amp;Data_table5!K$4&amp;"]","[vw_Annual_Activities_For_Reports].[ActivityTypeName]","[vw_Annual_Activities_For_Reports].[ActivityTypeName].&amp;["&amp;$B5&amp;"]","[vw_Annual_Activities_For_Reports].[ActivityTypeSortOrder]","[vw_Annual_Activities_For_Reports].[ActivityTypeSortOrder].&amp;["&amp;$A5&amp;"]")</f>
        <v>1667556</v>
      </c>
      <c r="K5" s="22">
        <f t="shared" ref="K5:K15" si="0">SUM(C5:J5)</f>
        <v>25439818</v>
      </c>
    </row>
    <row r="6" spans="1:11" s="23" customFormat="1" ht="16.5" x14ac:dyDescent="0.35">
      <c r="A6" s="23">
        <v>2</v>
      </c>
      <c r="B6" s="24" t="str">
        <f>Data_table2!C6</f>
        <v>Live Course</v>
      </c>
      <c r="C6" s="21">
        <f>GETPIVOTDATA("[Measures].[Sum of Nonphysicians]",Data_table5!$B$3,"[vw_Annual_Activities_For_Reports].[ProviderType]","[vw_Annual_Activities_For_Reports].[ProviderType].&amp;["&amp;Data_table5!D$4&amp;"]","[vw_Annual_Activities_For_Reports].[ActivityTypeName]","[vw_Annual_Activities_For_Reports].[ActivityTypeName].&amp;["&amp;$B6&amp;"]","[vw_Annual_Activities_For_Reports].[ActivityTypeSortOrder]","[vw_Annual_Activities_For_Reports].[ActivityTypeSortOrder].&amp;["&amp;$A6&amp;"]")</f>
        <v>633230</v>
      </c>
      <c r="D6" s="21">
        <f>GETPIVOTDATA("[Measures].[Sum of Nonphysicians]",Data_table5!$B$3,"[vw_Annual_Activities_For_Reports].[ProviderType]","[vw_Annual_Activities_For_Reports].[ProviderType].&amp;["&amp;Data_table5!E$4&amp;"]","[vw_Annual_Activities_For_Reports].[ActivityTypeName]","[vw_Annual_Activities_For_Reports].[ActivityTypeName].&amp;["&amp;$B6&amp;"]","[vw_Annual_Activities_For_Reports].[ActivityTypeSortOrder]","[vw_Annual_Activities_For_Reports].[ActivityTypeSortOrder].&amp;["&amp;$A6&amp;"]")</f>
        <v>8598</v>
      </c>
      <c r="E6" s="21">
        <f>GETPIVOTDATA("[Measures].[Sum of Nonphysicians]",Data_table5!$B$3,"[vw_Annual_Activities_For_Reports].[ProviderType]","[vw_Annual_Activities_For_Reports].[ProviderType].&amp;["&amp;Data_table5!F$4&amp;"]","[vw_Annual_Activities_For_Reports].[ActivityTypeName]","[vw_Annual_Activities_For_Reports].[ActivityTypeName].&amp;["&amp;$B6&amp;"]","[vw_Annual_Activities_For_Reports].[ActivityTypeSortOrder]","[vw_Annual_Activities_For_Reports].[ActivityTypeSortOrder].&amp;["&amp;$A6&amp;"]")</f>
        <v>1165159</v>
      </c>
      <c r="F6" s="21">
        <f>GETPIVOTDATA("[Measures].[Sum of Nonphysicians]",Data_table5!$B$3,"[vw_Annual_Activities_For_Reports].[ProviderType]","[vw_Annual_Activities_For_Reports].[ProviderType].&amp;["&amp;Data_table5!G$4&amp;"]","[vw_Annual_Activities_For_Reports].[ActivityTypeName]","[vw_Annual_Activities_For_Reports].[ActivityTypeName].&amp;["&amp;$B6&amp;"]","[vw_Annual_Activities_For_Reports].[ActivityTypeSortOrder]","[vw_Annual_Activities_For_Reports].[ActivityTypeSortOrder].&amp;["&amp;$A6&amp;"]")</f>
        <v>645033</v>
      </c>
      <c r="G6" s="21">
        <f>GETPIVOTDATA("[Measures].[Sum of Nonphysicians]",Data_table5!$B$3,"[vw_Annual_Activities_For_Reports].[ProviderType]","[vw_Annual_Activities_For_Reports].[ProviderType].&amp;["&amp;Data_table5!H$4&amp;"]","[vw_Annual_Activities_For_Reports].[ActivityTypeName]","[vw_Annual_Activities_For_Reports].[ActivityTypeName].&amp;["&amp;$B6&amp;"]","[vw_Annual_Activities_For_Reports].[ActivityTypeSortOrder]","[vw_Annual_Activities_For_Reports].[ActivityTypeSortOrder].&amp;["&amp;$A6&amp;"]")</f>
        <v>42131</v>
      </c>
      <c r="H6" s="21">
        <f>GETPIVOTDATA("[Measures].[Sum of Nonphysicians]",Data_table5!$B$3,"[vw_Annual_Activities_For_Reports].[ProviderType]","[vw_Annual_Activities_For_Reports].[ProviderType].&amp;["&amp;Data_table5!I$4&amp;"]","[vw_Annual_Activities_For_Reports].[ActivityTypeName]","[vw_Annual_Activities_For_Reports].[ActivityTypeName].&amp;["&amp;$B6&amp;"]","[vw_Annual_Activities_For_Reports].[ActivityTypeSortOrder]","[vw_Annual_Activities_For_Reports].[ActivityTypeSortOrder].&amp;["&amp;$A6&amp;"]")</f>
        <v>420253</v>
      </c>
      <c r="I6" s="21">
        <f>GETPIVOTDATA("[Measures].[Sum of Nonphysicians]",Data_table5!$B$3,"[vw_Annual_Activities_For_Reports].[ProviderType]","[vw_Annual_Activities_For_Reports].[ProviderType].&amp;["&amp;Data_table5!J$4&amp;"]","[vw_Annual_Activities_For_Reports].[ActivityTypeName]","[vw_Annual_Activities_For_Reports].[ActivityTypeName].&amp;["&amp;$B6&amp;"]","[vw_Annual_Activities_For_Reports].[ActivityTypeSortOrder]","[vw_Annual_Activities_For_Reports].[ActivityTypeSortOrder].&amp;["&amp;$A6&amp;"]")</f>
        <v>475301</v>
      </c>
      <c r="J6" s="21">
        <f>GETPIVOTDATA("[Measures].[Sum of Nonphysicians]",Data_table5!$B$3,"[vw_Annual_Activities_For_Reports].[ProviderType]","[vw_Annual_Activities_For_Reports].[ProviderType].&amp;["&amp;Data_table5!K$4&amp;"]","[vw_Annual_Activities_For_Reports].[ActivityTypeName]","[vw_Annual_Activities_For_Reports].[ActivityTypeName].&amp;["&amp;$B6&amp;"]","[vw_Annual_Activities_For_Reports].[ActivityTypeSortOrder]","[vw_Annual_Activities_For_Reports].[ActivityTypeSortOrder].&amp;["&amp;$A6&amp;"]")</f>
        <v>78936</v>
      </c>
      <c r="K6" s="22">
        <f t="shared" si="0"/>
        <v>3468641</v>
      </c>
    </row>
    <row r="7" spans="1:11" s="23" customFormat="1" ht="16.5" x14ac:dyDescent="0.35">
      <c r="A7" s="23">
        <v>3</v>
      </c>
      <c r="B7" s="24" t="str">
        <f>Data_table2!C7</f>
        <v>Regularly Scheduled Series</v>
      </c>
      <c r="C7" s="21">
        <f>GETPIVOTDATA("[Measures].[Sum of Nonphysicians]",Data_table5!$B$3,"[vw_Annual_Activities_For_Reports].[ProviderType]","[vw_Annual_Activities_For_Reports].[ProviderType].&amp;["&amp;Data_table5!D$4&amp;"]","[vw_Annual_Activities_For_Reports].[ActivityTypeName]","[vw_Annual_Activities_For_Reports].[ActivityTypeName].&amp;["&amp;$B7&amp;"]","[vw_Annual_Activities_For_Reports].[ActivityTypeSortOrder]","[vw_Annual_Activities_For_Reports].[ActivityTypeSortOrder].&amp;["&amp;$A7&amp;"]")</f>
        <v>1722886</v>
      </c>
      <c r="D7" s="21">
        <f>GETPIVOTDATA("[Measures].[Sum of Nonphysicians]",Data_table5!$B$3,"[vw_Annual_Activities_For_Reports].[ProviderType]","[vw_Annual_Activities_For_Reports].[ProviderType].&amp;["&amp;Data_table5!E$4&amp;"]","[vw_Annual_Activities_For_Reports].[ActivityTypeName]","[vw_Annual_Activities_For_Reports].[ActivityTypeName].&amp;["&amp;$B7&amp;"]","[vw_Annual_Activities_For_Reports].[ActivityTypeSortOrder]","[vw_Annual_Activities_For_Reports].[ActivityTypeSortOrder].&amp;["&amp;$A7&amp;"]")</f>
        <v>2388</v>
      </c>
      <c r="E7" s="21">
        <f>GETPIVOTDATA("[Measures].[Sum of Nonphysicians]",Data_table5!$B$3,"[vw_Annual_Activities_For_Reports].[ProviderType]","[vw_Annual_Activities_For_Reports].[ProviderType].&amp;["&amp;Data_table5!F$4&amp;"]","[vw_Annual_Activities_For_Reports].[ActivityTypeName]","[vw_Annual_Activities_For_Reports].[ActivityTypeName].&amp;["&amp;$B7&amp;"]","[vw_Annual_Activities_For_Reports].[ActivityTypeSortOrder]","[vw_Annual_Activities_For_Reports].[ActivityTypeSortOrder].&amp;["&amp;$A7&amp;"]")</f>
        <v>35263</v>
      </c>
      <c r="F7" s="21">
        <f>GETPIVOTDATA("[Measures].[Sum of Nonphysicians]",Data_table5!$B$3,"[vw_Annual_Activities_For_Reports].[ProviderType]","[vw_Annual_Activities_For_Reports].[ProviderType].&amp;["&amp;Data_table5!G$4&amp;"]","[vw_Annual_Activities_For_Reports].[ActivityTypeName]","[vw_Annual_Activities_For_Reports].[ActivityTypeName].&amp;["&amp;$B7&amp;"]","[vw_Annual_Activities_For_Reports].[ActivityTypeSortOrder]","[vw_Annual_Activities_For_Reports].[ActivityTypeSortOrder].&amp;["&amp;$A7&amp;"]")</f>
        <v>337348</v>
      </c>
      <c r="G7" s="21">
        <f>GETPIVOTDATA("[Measures].[Sum of Nonphysicians]",Data_table5!$B$3,"[vw_Annual_Activities_For_Reports].[ProviderType]","[vw_Annual_Activities_For_Reports].[ProviderType].&amp;["&amp;Data_table5!H$4&amp;"]","[vw_Annual_Activities_For_Reports].[ActivityTypeName]","[vw_Annual_Activities_For_Reports].[ActivityTypeName].&amp;["&amp;$B7&amp;"]","[vw_Annual_Activities_For_Reports].[ActivityTypeSortOrder]","[vw_Annual_Activities_For_Reports].[ActivityTypeSortOrder].&amp;["&amp;$A7&amp;"]")</f>
        <v>5648</v>
      </c>
      <c r="H7" s="21">
        <f>GETPIVOTDATA("[Measures].[Sum of Nonphysicians]",Data_table5!$B$3,"[vw_Annual_Activities_For_Reports].[ProviderType]","[vw_Annual_Activities_For_Reports].[ProviderType].&amp;["&amp;Data_table5!I$4&amp;"]","[vw_Annual_Activities_For_Reports].[ActivityTypeName]","[vw_Annual_Activities_For_Reports].[ActivityTypeName].&amp;["&amp;$B7&amp;"]","[vw_Annual_Activities_For_Reports].[ActivityTypeSortOrder]","[vw_Annual_Activities_For_Reports].[ActivityTypeSortOrder].&amp;["&amp;$A7&amp;"]")</f>
        <v>28820</v>
      </c>
      <c r="I7" s="21">
        <f>GETPIVOTDATA("[Measures].[Sum of Nonphysicians]",Data_table5!$B$3,"[vw_Annual_Activities_For_Reports].[ProviderType]","[vw_Annual_Activities_For_Reports].[ProviderType].&amp;["&amp;Data_table5!J$4&amp;"]","[vw_Annual_Activities_For_Reports].[ActivityTypeName]","[vw_Annual_Activities_For_Reports].[ActivityTypeName].&amp;["&amp;$B7&amp;"]","[vw_Annual_Activities_For_Reports].[ActivityTypeSortOrder]","[vw_Annual_Activities_For_Reports].[ActivityTypeSortOrder].&amp;["&amp;$A7&amp;"]")</f>
        <v>1246549</v>
      </c>
      <c r="J7" s="21">
        <f>GETPIVOTDATA("[Measures].[Sum of Nonphysicians]",Data_table5!$B$3,"[vw_Annual_Activities_For_Reports].[ProviderType]","[vw_Annual_Activities_For_Reports].[ProviderType].&amp;["&amp;Data_table5!K$4&amp;"]","[vw_Annual_Activities_For_Reports].[ActivityTypeName]","[vw_Annual_Activities_For_Reports].[ActivityTypeName].&amp;["&amp;$B7&amp;"]","[vw_Annual_Activities_For_Reports].[ActivityTypeSortOrder]","[vw_Annual_Activities_For_Reports].[ActivityTypeSortOrder].&amp;["&amp;$A7&amp;"]")</f>
        <v>5150</v>
      </c>
      <c r="K7" s="22">
        <f t="shared" si="0"/>
        <v>3384052</v>
      </c>
    </row>
    <row r="8" spans="1:11" s="23" customFormat="1" ht="16.5" x14ac:dyDescent="0.35">
      <c r="A8" s="23">
        <v>4</v>
      </c>
      <c r="B8" s="24" t="str">
        <f>Data_table2!C8</f>
        <v>Journal-based CE</v>
      </c>
      <c r="C8" s="21">
        <f>GETPIVOTDATA("[Measures].[Sum of Nonphysicians]",Data_table5!$B$3,"[vw_Annual_Activities_For_Reports].[ProviderType]","[vw_Annual_Activities_For_Reports].[ProviderType].&amp;["&amp;Data_table5!D$4&amp;"]","[vw_Annual_Activities_For_Reports].[ActivityTypeName]","[vw_Annual_Activities_For_Reports].[ActivityTypeName].&amp;["&amp;$B8&amp;"]","[vw_Annual_Activities_For_Reports].[ActivityTypeSortOrder]","[vw_Annual_Activities_For_Reports].[ActivityTypeSortOrder].&amp;["&amp;$A8&amp;"]")</f>
        <v>14179</v>
      </c>
      <c r="D8" s="21">
        <f>GETPIVOTDATA("[Measures].[Sum of Nonphysicians]",Data_table5!$B$3,"[vw_Annual_Activities_For_Reports].[ProviderType]","[vw_Annual_Activities_For_Reports].[ProviderType].&amp;["&amp;Data_table5!E$4&amp;"]","[vw_Annual_Activities_For_Reports].[ActivityTypeName]","[vw_Annual_Activities_For_Reports].[ActivityTypeName].&amp;["&amp;$B8&amp;"]","[vw_Annual_Activities_For_Reports].[ActivityTypeSortOrder]","[vw_Annual_Activities_For_Reports].[ActivityTypeSortOrder].&amp;["&amp;$A8&amp;"]")</f>
        <v>0</v>
      </c>
      <c r="E8" s="21">
        <f>GETPIVOTDATA("[Measures].[Sum of Nonphysicians]",Data_table5!$B$3,"[vw_Annual_Activities_For_Reports].[ProviderType]","[vw_Annual_Activities_For_Reports].[ProviderType].&amp;["&amp;Data_table5!F$4&amp;"]","[vw_Annual_Activities_For_Reports].[ActivityTypeName]","[vw_Annual_Activities_For_Reports].[ActivityTypeName].&amp;["&amp;$B8&amp;"]","[vw_Annual_Activities_For_Reports].[ActivityTypeSortOrder]","[vw_Annual_Activities_For_Reports].[ActivityTypeSortOrder].&amp;["&amp;$A8&amp;"]")</f>
        <v>53005</v>
      </c>
      <c r="F8" s="21">
        <f>GETPIVOTDATA("[Measures].[Sum of Nonphysicians]",Data_table5!$B$3,"[vw_Annual_Activities_For_Reports].[ProviderType]","[vw_Annual_Activities_For_Reports].[ProviderType].&amp;["&amp;Data_table5!G$4&amp;"]","[vw_Annual_Activities_For_Reports].[ActivityTypeName]","[vw_Annual_Activities_For_Reports].[ActivityTypeName].&amp;["&amp;$B8&amp;"]","[vw_Annual_Activities_For_Reports].[ActivityTypeSortOrder]","[vw_Annual_Activities_For_Reports].[ActivityTypeSortOrder].&amp;["&amp;$A8&amp;"]")</f>
        <v>0</v>
      </c>
      <c r="G8" s="21">
        <f>GETPIVOTDATA("[Measures].[Sum of Nonphysicians]",Data_table5!$B$3,"[vw_Annual_Activities_For_Reports].[ProviderType]","[vw_Annual_Activities_For_Reports].[ProviderType].&amp;["&amp;Data_table5!H$4&amp;"]","[vw_Annual_Activities_For_Reports].[ActivityTypeName]","[vw_Annual_Activities_For_Reports].[ActivityTypeName].&amp;["&amp;$B8&amp;"]","[vw_Annual_Activities_For_Reports].[ActivityTypeSortOrder]","[vw_Annual_Activities_For_Reports].[ActivityTypeSortOrder].&amp;["&amp;$A8&amp;"]")</f>
        <v>0</v>
      </c>
      <c r="H8" s="21">
        <f>GETPIVOTDATA("[Measures].[Sum of Nonphysicians]",Data_table5!$B$3,"[vw_Annual_Activities_For_Reports].[ProviderType]","[vw_Annual_Activities_For_Reports].[ProviderType].&amp;["&amp;Data_table5!I$4&amp;"]","[vw_Annual_Activities_For_Reports].[ActivityTypeName]","[vw_Annual_Activities_For_Reports].[ActivityTypeName].&amp;["&amp;$B8&amp;"]","[vw_Annual_Activities_For_Reports].[ActivityTypeSortOrder]","[vw_Annual_Activities_For_Reports].[ActivityTypeSortOrder].&amp;["&amp;$A8&amp;"]")</f>
        <v>145649</v>
      </c>
      <c r="I8" s="21">
        <f>GETPIVOTDATA("[Measures].[Sum of Nonphysicians]",Data_table5!$B$3,"[vw_Annual_Activities_For_Reports].[ProviderType]","[vw_Annual_Activities_For_Reports].[ProviderType].&amp;["&amp;Data_table5!J$4&amp;"]","[vw_Annual_Activities_For_Reports].[ActivityTypeName]","[vw_Annual_Activities_For_Reports].[ActivityTypeName].&amp;["&amp;$B8&amp;"]","[vw_Annual_Activities_For_Reports].[ActivityTypeSortOrder]","[vw_Annual_Activities_For_Reports].[ActivityTypeSortOrder].&amp;["&amp;$A8&amp;"]")</f>
        <v>1516</v>
      </c>
      <c r="J8" s="21">
        <f>GETPIVOTDATA("[Measures].[Sum of Nonphysicians]",Data_table5!$B$3,"[vw_Annual_Activities_For_Reports].[ProviderType]","[vw_Annual_Activities_For_Reports].[ProviderType].&amp;["&amp;Data_table5!K$4&amp;"]","[vw_Annual_Activities_For_Reports].[ActivityTypeName]","[vw_Annual_Activities_For_Reports].[ActivityTypeName].&amp;["&amp;$B8&amp;"]","[vw_Annual_Activities_For_Reports].[ActivityTypeSortOrder]","[vw_Annual_Activities_For_Reports].[ActivityTypeSortOrder].&amp;["&amp;$A8&amp;"]")</f>
        <v>18113</v>
      </c>
      <c r="K8" s="22">
        <f t="shared" si="0"/>
        <v>232462</v>
      </c>
    </row>
    <row r="9" spans="1:11" s="23" customFormat="1" ht="16.5" x14ac:dyDescent="0.35">
      <c r="A9" s="23">
        <v>5</v>
      </c>
      <c r="B9" s="24" t="str">
        <f>Data_table2!C9</f>
        <v>Other/Blended Learning</v>
      </c>
      <c r="C9" s="21">
        <f>GETPIVOTDATA("[Measures].[Sum of Nonphysicians]",Data_table5!$B$3,"[vw_Annual_Activities_For_Reports].[ProviderType]","[vw_Annual_Activities_For_Reports].[ProviderType].&amp;["&amp;Data_table5!D$4&amp;"]","[vw_Annual_Activities_For_Reports].[ActivityTypeName]","[vw_Annual_Activities_For_Reports].[ActivityTypeName].&amp;["&amp;$B9&amp;"]","[vw_Annual_Activities_For_Reports].[ActivityTypeSortOrder]","[vw_Annual_Activities_For_Reports].[ActivityTypeSortOrder].&amp;["&amp;$A9&amp;"]")</f>
        <v>12185</v>
      </c>
      <c r="D9" s="21">
        <f>GETPIVOTDATA("[Measures].[Sum of Nonphysicians]",Data_table5!$B$3,"[vw_Annual_Activities_For_Reports].[ProviderType]","[vw_Annual_Activities_For_Reports].[ProviderType].&amp;["&amp;Data_table5!E$4&amp;"]","[vw_Annual_Activities_For_Reports].[ActivityTypeName]","[vw_Annual_Activities_For_Reports].[ActivityTypeName].&amp;["&amp;$B9&amp;"]","[vw_Annual_Activities_For_Reports].[ActivityTypeSortOrder]","[vw_Annual_Activities_For_Reports].[ActivityTypeSortOrder].&amp;["&amp;$A9&amp;"]")</f>
        <v>3</v>
      </c>
      <c r="E9" s="21">
        <f>GETPIVOTDATA("[Measures].[Sum of Nonphysicians]",Data_table5!$B$3,"[vw_Annual_Activities_For_Reports].[ProviderType]","[vw_Annual_Activities_For_Reports].[ProviderType].&amp;["&amp;Data_table5!F$4&amp;"]","[vw_Annual_Activities_For_Reports].[ActivityTypeName]","[vw_Annual_Activities_For_Reports].[ActivityTypeName].&amp;["&amp;$B9&amp;"]","[vw_Annual_Activities_For_Reports].[ActivityTypeSortOrder]","[vw_Annual_Activities_For_Reports].[ActivityTypeSortOrder].&amp;["&amp;$A9&amp;"]")</f>
        <v>14778</v>
      </c>
      <c r="F9" s="21">
        <f>GETPIVOTDATA("[Measures].[Sum of Nonphysicians]",Data_table5!$B$3,"[vw_Annual_Activities_For_Reports].[ProviderType]","[vw_Annual_Activities_For_Reports].[ProviderType].&amp;["&amp;Data_table5!G$4&amp;"]","[vw_Annual_Activities_For_Reports].[ActivityTypeName]","[vw_Annual_Activities_For_Reports].[ActivityTypeName].&amp;["&amp;$B9&amp;"]","[vw_Annual_Activities_For_Reports].[ActivityTypeSortOrder]","[vw_Annual_Activities_For_Reports].[ActivityTypeSortOrder].&amp;["&amp;$A9&amp;"]")</f>
        <v>1096</v>
      </c>
      <c r="G9" s="21">
        <f>GETPIVOTDATA("[Measures].[Sum of Nonphysicians]",Data_table5!$B$3,"[vw_Annual_Activities_For_Reports].[ProviderType]","[vw_Annual_Activities_For_Reports].[ProviderType].&amp;["&amp;Data_table5!H$4&amp;"]","[vw_Annual_Activities_For_Reports].[ActivityTypeName]","[vw_Annual_Activities_For_Reports].[ActivityTypeName].&amp;["&amp;$B9&amp;"]","[vw_Annual_Activities_For_Reports].[ActivityTypeSortOrder]","[vw_Annual_Activities_For_Reports].[ActivityTypeSortOrder].&amp;["&amp;$A9&amp;"]")</f>
        <v>236</v>
      </c>
      <c r="H9" s="21">
        <f>GETPIVOTDATA("[Measures].[Sum of Nonphysicians]",Data_table5!$B$3,"[vw_Annual_Activities_For_Reports].[ProviderType]","[vw_Annual_Activities_For_Reports].[ProviderType].&amp;["&amp;Data_table5!I$4&amp;"]","[vw_Annual_Activities_For_Reports].[ActivityTypeName]","[vw_Annual_Activities_For_Reports].[ActivityTypeName].&amp;["&amp;$B9&amp;"]","[vw_Annual_Activities_For_Reports].[ActivityTypeSortOrder]","[vw_Annual_Activities_For_Reports].[ActivityTypeSortOrder].&amp;["&amp;$A9&amp;"]")</f>
        <v>213304</v>
      </c>
      <c r="I9" s="21">
        <f>GETPIVOTDATA("[Measures].[Sum of Nonphysicians]",Data_table5!$B$3,"[vw_Annual_Activities_For_Reports].[ProviderType]","[vw_Annual_Activities_For_Reports].[ProviderType].&amp;["&amp;Data_table5!J$4&amp;"]","[vw_Annual_Activities_For_Reports].[ActivityTypeName]","[vw_Annual_Activities_For_Reports].[ActivityTypeName].&amp;["&amp;$B9&amp;"]","[vw_Annual_Activities_For_Reports].[ActivityTypeSortOrder]","[vw_Annual_Activities_For_Reports].[ActivityTypeSortOrder].&amp;["&amp;$A9&amp;"]")</f>
        <v>13920</v>
      </c>
      <c r="J9" s="21">
        <f>GETPIVOTDATA("[Measures].[Sum of Nonphysicians]",Data_table5!$B$3,"[vw_Annual_Activities_For_Reports].[ProviderType]","[vw_Annual_Activities_For_Reports].[ProviderType].&amp;["&amp;Data_table5!K$4&amp;"]","[vw_Annual_Activities_For_Reports].[ActivityTypeName]","[vw_Annual_Activities_For_Reports].[ActivityTypeName].&amp;["&amp;$B9&amp;"]","[vw_Annual_Activities_For_Reports].[ActivityTypeSortOrder]","[vw_Annual_Activities_For_Reports].[ActivityTypeSortOrder].&amp;["&amp;$A9&amp;"]")</f>
        <v>4697</v>
      </c>
      <c r="K9" s="22">
        <f t="shared" si="0"/>
        <v>260219</v>
      </c>
    </row>
    <row r="10" spans="1:11" s="23" customFormat="1" ht="16.5" x14ac:dyDescent="0.35">
      <c r="A10" s="23">
        <v>6</v>
      </c>
      <c r="B10" s="24" t="str">
        <f>Data_table2!C10</f>
        <v>Performance/Quality Improvement</v>
      </c>
      <c r="C10" s="21">
        <f>GETPIVOTDATA("[Measures].[Sum of Nonphysicians]",Data_table5!$B$3,"[vw_Annual_Activities_For_Reports].[ProviderType]","[vw_Annual_Activities_For_Reports].[ProviderType].&amp;["&amp;Data_table5!D$4&amp;"]","[vw_Annual_Activities_For_Reports].[ActivityTypeName]","[vw_Annual_Activities_For_Reports].[ActivityTypeName].&amp;["&amp;$B10&amp;"]","[vw_Annual_Activities_For_Reports].[ActivityTypeSortOrder]","[vw_Annual_Activities_For_Reports].[ActivityTypeSortOrder].&amp;["&amp;$A10&amp;"]")</f>
        <v>2925</v>
      </c>
      <c r="D10" s="21">
        <f>GETPIVOTDATA("[Measures].[Sum of Nonphysicians]",Data_table5!$B$3,"[vw_Annual_Activities_For_Reports].[ProviderType]","[vw_Annual_Activities_For_Reports].[ProviderType].&amp;["&amp;Data_table5!E$4&amp;"]","[vw_Annual_Activities_For_Reports].[ActivityTypeName]","[vw_Annual_Activities_For_Reports].[ActivityTypeName].&amp;["&amp;$B10&amp;"]","[vw_Annual_Activities_For_Reports].[ActivityTypeSortOrder]","[vw_Annual_Activities_For_Reports].[ActivityTypeSortOrder].&amp;["&amp;$A10&amp;"]")</f>
        <v>316</v>
      </c>
      <c r="E10" s="21">
        <f>GETPIVOTDATA("[Measures].[Sum of Nonphysicians]",Data_table5!$B$3,"[vw_Annual_Activities_For_Reports].[ProviderType]","[vw_Annual_Activities_For_Reports].[ProviderType].&amp;["&amp;Data_table5!F$4&amp;"]","[vw_Annual_Activities_For_Reports].[ActivityTypeName]","[vw_Annual_Activities_For_Reports].[ActivityTypeName].&amp;["&amp;$B10&amp;"]","[vw_Annual_Activities_For_Reports].[ActivityTypeSortOrder]","[vw_Annual_Activities_For_Reports].[ActivityTypeSortOrder].&amp;["&amp;$A10&amp;"]")</f>
        <v>31</v>
      </c>
      <c r="F10" s="21">
        <f>GETPIVOTDATA("[Measures].[Sum of Nonphysicians]",Data_table5!$B$3,"[vw_Annual_Activities_For_Reports].[ProviderType]","[vw_Annual_Activities_For_Reports].[ProviderType].&amp;["&amp;Data_table5!G$4&amp;"]","[vw_Annual_Activities_For_Reports].[ActivityTypeName]","[vw_Annual_Activities_For_Reports].[ActivityTypeName].&amp;["&amp;$B10&amp;"]","[vw_Annual_Activities_For_Reports].[ActivityTypeSortOrder]","[vw_Annual_Activities_For_Reports].[ActivityTypeSortOrder].&amp;["&amp;$A10&amp;"]")</f>
        <v>0</v>
      </c>
      <c r="G10" s="21">
        <f>GETPIVOTDATA("[Measures].[Sum of Nonphysicians]",Data_table5!$B$3,"[vw_Annual_Activities_For_Reports].[ProviderType]","[vw_Annual_Activities_For_Reports].[ProviderType].&amp;["&amp;Data_table5!H$4&amp;"]","[vw_Annual_Activities_For_Reports].[ActivityTypeName]","[vw_Annual_Activities_For_Reports].[ActivityTypeName].&amp;["&amp;$B10&amp;"]","[vw_Annual_Activities_For_Reports].[ActivityTypeSortOrder]","[vw_Annual_Activities_For_Reports].[ActivityTypeSortOrder].&amp;["&amp;$A10&amp;"]")</f>
        <v>0</v>
      </c>
      <c r="H10" s="21">
        <f>GETPIVOTDATA("[Measures].[Sum of Nonphysicians]",Data_table5!$B$3,"[vw_Annual_Activities_For_Reports].[ProviderType]","[vw_Annual_Activities_For_Reports].[ProviderType].&amp;["&amp;Data_table5!I$4&amp;"]","[vw_Annual_Activities_For_Reports].[ActivityTypeName]","[vw_Annual_Activities_For_Reports].[ActivityTypeName].&amp;["&amp;$B10&amp;"]","[vw_Annual_Activities_For_Reports].[ActivityTypeSortOrder]","[vw_Annual_Activities_For_Reports].[ActivityTypeSortOrder].&amp;["&amp;$A10&amp;"]")</f>
        <v>3904</v>
      </c>
      <c r="I10" s="21">
        <f>GETPIVOTDATA("[Measures].[Sum of Nonphysicians]",Data_table5!$B$3,"[vw_Annual_Activities_For_Reports].[ProviderType]","[vw_Annual_Activities_For_Reports].[ProviderType].&amp;["&amp;Data_table5!J$4&amp;"]","[vw_Annual_Activities_For_Reports].[ActivityTypeName]","[vw_Annual_Activities_For_Reports].[ActivityTypeName].&amp;["&amp;$B10&amp;"]","[vw_Annual_Activities_For_Reports].[ActivityTypeSortOrder]","[vw_Annual_Activities_For_Reports].[ActivityTypeSortOrder].&amp;["&amp;$A10&amp;"]")</f>
        <v>693</v>
      </c>
      <c r="J10" s="21">
        <f>GETPIVOTDATA("[Measures].[Sum of Nonphysicians]",Data_table5!$B$3,"[vw_Annual_Activities_For_Reports].[ProviderType]","[vw_Annual_Activities_For_Reports].[ProviderType].&amp;["&amp;Data_table5!K$4&amp;"]","[vw_Annual_Activities_For_Reports].[ActivityTypeName]","[vw_Annual_Activities_For_Reports].[ActivityTypeName].&amp;["&amp;$B10&amp;"]","[vw_Annual_Activities_For_Reports].[ActivityTypeSortOrder]","[vw_Annual_Activities_For_Reports].[ActivityTypeSortOrder].&amp;["&amp;$A10&amp;"]")</f>
        <v>0</v>
      </c>
      <c r="K10" s="22">
        <f t="shared" si="0"/>
        <v>7869</v>
      </c>
    </row>
    <row r="11" spans="1:11" s="23" customFormat="1" ht="16.5" x14ac:dyDescent="0.35">
      <c r="A11" s="23">
        <v>7</v>
      </c>
      <c r="B11" s="24" t="str">
        <f>Data_table2!C11</f>
        <v>Committee Learning</v>
      </c>
      <c r="C11" s="21">
        <f>GETPIVOTDATA("[Measures].[Sum of Nonphysicians]",Data_table5!$B$3,"[vw_Annual_Activities_For_Reports].[ProviderType]","[vw_Annual_Activities_For_Reports].[ProviderType].&amp;["&amp;Data_table5!D$4&amp;"]","[vw_Annual_Activities_For_Reports].[ActivityTypeName]","[vw_Annual_Activities_For_Reports].[ActivityTypeName].&amp;["&amp;$B11&amp;"]","[vw_Annual_Activities_For_Reports].[ActivityTypeSortOrder]","[vw_Annual_Activities_For_Reports].[ActivityTypeSortOrder].&amp;["&amp;$A11&amp;"]")</f>
        <v>2100</v>
      </c>
      <c r="D11" s="21">
        <f>GETPIVOTDATA("[Measures].[Sum of Nonphysicians]",Data_table5!$B$3,"[vw_Annual_Activities_For_Reports].[ProviderType]","[vw_Annual_Activities_For_Reports].[ProviderType].&amp;["&amp;Data_table5!E$4&amp;"]","[vw_Annual_Activities_For_Reports].[ActivityTypeName]","[vw_Annual_Activities_For_Reports].[ActivityTypeName].&amp;["&amp;$B11&amp;"]","[vw_Annual_Activities_For_Reports].[ActivityTypeSortOrder]","[vw_Annual_Activities_For_Reports].[ActivityTypeSortOrder].&amp;["&amp;$A11&amp;"]")</f>
        <v>0</v>
      </c>
      <c r="E11" s="21">
        <f>GETPIVOTDATA("[Measures].[Sum of Nonphysicians]",Data_table5!$B$3,"[vw_Annual_Activities_For_Reports].[ProviderType]","[vw_Annual_Activities_For_Reports].[ProviderType].&amp;["&amp;Data_table5!F$4&amp;"]","[vw_Annual_Activities_For_Reports].[ActivityTypeName]","[vw_Annual_Activities_For_Reports].[ActivityTypeName].&amp;["&amp;$B11&amp;"]","[vw_Annual_Activities_For_Reports].[ActivityTypeSortOrder]","[vw_Annual_Activities_For_Reports].[ActivityTypeSortOrder].&amp;["&amp;$A11&amp;"]")</f>
        <v>18</v>
      </c>
      <c r="F11" s="21">
        <f>GETPIVOTDATA("[Measures].[Sum of Nonphysicians]",Data_table5!$B$3,"[vw_Annual_Activities_For_Reports].[ProviderType]","[vw_Annual_Activities_For_Reports].[ProviderType].&amp;["&amp;Data_table5!G$4&amp;"]","[vw_Annual_Activities_For_Reports].[ActivityTypeName]","[vw_Annual_Activities_For_Reports].[ActivityTypeName].&amp;["&amp;$B11&amp;"]","[vw_Annual_Activities_For_Reports].[ActivityTypeSortOrder]","[vw_Annual_Activities_For_Reports].[ActivityTypeSortOrder].&amp;["&amp;$A11&amp;"]")</f>
        <v>0</v>
      </c>
      <c r="G11" s="21">
        <f>GETPIVOTDATA("[Measures].[Sum of Nonphysicians]",Data_table5!$B$3,"[vw_Annual_Activities_For_Reports].[ProviderType]","[vw_Annual_Activities_For_Reports].[ProviderType].&amp;["&amp;Data_table5!H$4&amp;"]","[vw_Annual_Activities_For_Reports].[ActivityTypeName]","[vw_Annual_Activities_For_Reports].[ActivityTypeName].&amp;["&amp;$B11&amp;"]","[vw_Annual_Activities_For_Reports].[ActivityTypeSortOrder]","[vw_Annual_Activities_For_Reports].[ActivityTypeSortOrder].&amp;["&amp;$A11&amp;"]")</f>
        <v>0</v>
      </c>
      <c r="H11" s="21">
        <f>GETPIVOTDATA("[Measures].[Sum of Nonphysicians]",Data_table5!$B$3,"[vw_Annual_Activities_For_Reports].[ProviderType]","[vw_Annual_Activities_For_Reports].[ProviderType].&amp;["&amp;Data_table5!I$4&amp;"]","[vw_Annual_Activities_For_Reports].[ActivityTypeName]","[vw_Annual_Activities_For_Reports].[ActivityTypeName].&amp;["&amp;$B11&amp;"]","[vw_Annual_Activities_For_Reports].[ActivityTypeSortOrder]","[vw_Annual_Activities_For_Reports].[ActivityTypeSortOrder].&amp;["&amp;$A11&amp;"]")</f>
        <v>28</v>
      </c>
      <c r="I11" s="21">
        <f>GETPIVOTDATA("[Measures].[Sum of Nonphysicians]",Data_table5!$B$3,"[vw_Annual_Activities_For_Reports].[ProviderType]","[vw_Annual_Activities_For_Reports].[ProviderType].&amp;["&amp;Data_table5!J$4&amp;"]","[vw_Annual_Activities_For_Reports].[ActivityTypeName]","[vw_Annual_Activities_For_Reports].[ActivityTypeName].&amp;["&amp;$B11&amp;"]","[vw_Annual_Activities_For_Reports].[ActivityTypeSortOrder]","[vw_Annual_Activities_For_Reports].[ActivityTypeSortOrder].&amp;["&amp;$A11&amp;"]")</f>
        <v>263</v>
      </c>
      <c r="J11" s="21">
        <f>GETPIVOTDATA("[Measures].[Sum of Nonphysicians]",Data_table5!$B$3,"[vw_Annual_Activities_For_Reports].[ProviderType]","[vw_Annual_Activities_For_Reports].[ProviderType].&amp;["&amp;Data_table5!K$4&amp;"]","[vw_Annual_Activities_For_Reports].[ActivityTypeName]","[vw_Annual_Activities_For_Reports].[ActivityTypeName].&amp;["&amp;$B11&amp;"]","[vw_Annual_Activities_For_Reports].[ActivityTypeSortOrder]","[vw_Annual_Activities_For_Reports].[ActivityTypeSortOrder].&amp;["&amp;$A11&amp;"]")</f>
        <v>35</v>
      </c>
      <c r="K11" s="22">
        <f t="shared" si="0"/>
        <v>2444</v>
      </c>
    </row>
    <row r="12" spans="1:11" s="23" customFormat="1" ht="16.5" x14ac:dyDescent="0.35">
      <c r="A12" s="23">
        <v>8</v>
      </c>
      <c r="B12" s="24" t="str">
        <f>Data_table2!C12</f>
        <v>Manuscript Review</v>
      </c>
      <c r="C12" s="21">
        <f>GETPIVOTDATA("[Measures].[Sum of Nonphysicians]",Data_table5!$B$3,"[vw_Annual_Activities_For_Reports].[ProviderType]","[vw_Annual_Activities_For_Reports].[ProviderType].&amp;["&amp;Data_table5!D$4&amp;"]","[vw_Annual_Activities_For_Reports].[ActivityTypeName]","[vw_Annual_Activities_For_Reports].[ActivityTypeName].&amp;["&amp;$B12&amp;"]","[vw_Annual_Activities_For_Reports].[ActivityTypeSortOrder]","[vw_Annual_Activities_For_Reports].[ActivityTypeSortOrder].&amp;["&amp;$A12&amp;"]")</f>
        <v>527</v>
      </c>
      <c r="D12" s="21">
        <f>GETPIVOTDATA("[Measures].[Sum of Nonphysicians]",Data_table5!$B$3,"[vw_Annual_Activities_For_Reports].[ProviderType]","[vw_Annual_Activities_For_Reports].[ProviderType].&amp;["&amp;Data_table5!E$4&amp;"]","[vw_Annual_Activities_For_Reports].[ActivityTypeName]","[vw_Annual_Activities_For_Reports].[ActivityTypeName].&amp;["&amp;$B12&amp;"]","[vw_Annual_Activities_For_Reports].[ActivityTypeSortOrder]","[vw_Annual_Activities_For_Reports].[ActivityTypeSortOrder].&amp;["&amp;$A12&amp;"]")</f>
        <v>0</v>
      </c>
      <c r="E12" s="21">
        <f>GETPIVOTDATA("[Measures].[Sum of Nonphysicians]",Data_table5!$B$3,"[vw_Annual_Activities_For_Reports].[ProviderType]","[vw_Annual_Activities_For_Reports].[ProviderType].&amp;["&amp;Data_table5!F$4&amp;"]","[vw_Annual_Activities_For_Reports].[ActivityTypeName]","[vw_Annual_Activities_For_Reports].[ActivityTypeName].&amp;["&amp;$B12&amp;"]","[vw_Annual_Activities_For_Reports].[ActivityTypeSortOrder]","[vw_Annual_Activities_For_Reports].[ActivityTypeSortOrder].&amp;["&amp;$A12&amp;"]")</f>
        <v>13941</v>
      </c>
      <c r="F12" s="21">
        <f>GETPIVOTDATA("[Measures].[Sum of Nonphysicians]",Data_table5!$B$3,"[vw_Annual_Activities_For_Reports].[ProviderType]","[vw_Annual_Activities_For_Reports].[ProviderType].&amp;["&amp;Data_table5!G$4&amp;"]","[vw_Annual_Activities_For_Reports].[ActivityTypeName]","[vw_Annual_Activities_For_Reports].[ActivityTypeName].&amp;["&amp;$B12&amp;"]","[vw_Annual_Activities_For_Reports].[ActivityTypeSortOrder]","[vw_Annual_Activities_For_Reports].[ActivityTypeSortOrder].&amp;["&amp;$A12&amp;"]")</f>
        <v>0</v>
      </c>
      <c r="G12" s="21">
        <f>GETPIVOTDATA("[Measures].[Sum of Nonphysicians]",Data_table5!$B$3,"[vw_Annual_Activities_For_Reports].[ProviderType]","[vw_Annual_Activities_For_Reports].[ProviderType].&amp;["&amp;Data_table5!H$4&amp;"]","[vw_Annual_Activities_For_Reports].[ActivityTypeName]","[vw_Annual_Activities_For_Reports].[ActivityTypeName].&amp;["&amp;$B12&amp;"]","[vw_Annual_Activities_For_Reports].[ActivityTypeSortOrder]","[vw_Annual_Activities_For_Reports].[ActivityTypeSortOrder].&amp;["&amp;$A12&amp;"]")</f>
        <v>0</v>
      </c>
      <c r="H12" s="21">
        <f>GETPIVOTDATA("[Measures].[Sum of Nonphysicians]",Data_table5!$B$3,"[vw_Annual_Activities_For_Reports].[ProviderType]","[vw_Annual_Activities_For_Reports].[ProviderType].&amp;["&amp;Data_table5!I$4&amp;"]","[vw_Annual_Activities_For_Reports].[ActivityTypeName]","[vw_Annual_Activities_For_Reports].[ActivityTypeName].&amp;["&amp;$B12&amp;"]","[vw_Annual_Activities_For_Reports].[ActivityTypeSortOrder]","[vw_Annual_Activities_For_Reports].[ActivityTypeSortOrder].&amp;["&amp;$A12&amp;"]")</f>
        <v>5309</v>
      </c>
      <c r="I12" s="21">
        <f>GETPIVOTDATA("[Measures].[Sum of Nonphysicians]",Data_table5!$B$3,"[vw_Annual_Activities_For_Reports].[ProviderType]","[vw_Annual_Activities_For_Reports].[ProviderType].&amp;["&amp;Data_table5!J$4&amp;"]","[vw_Annual_Activities_For_Reports].[ActivityTypeName]","[vw_Annual_Activities_For_Reports].[ActivityTypeName].&amp;["&amp;$B12&amp;"]","[vw_Annual_Activities_For_Reports].[ActivityTypeSortOrder]","[vw_Annual_Activities_For_Reports].[ActivityTypeSortOrder].&amp;["&amp;$A12&amp;"]")</f>
        <v>70</v>
      </c>
      <c r="J12" s="21">
        <f>GETPIVOTDATA("[Measures].[Sum of Nonphysicians]",Data_table5!$B$3,"[vw_Annual_Activities_For_Reports].[ProviderType]","[vw_Annual_Activities_For_Reports].[ProviderType].&amp;["&amp;Data_table5!K$4&amp;"]","[vw_Annual_Activities_For_Reports].[ActivityTypeName]","[vw_Annual_Activities_For_Reports].[ActivityTypeName].&amp;["&amp;$B12&amp;"]","[vw_Annual_Activities_For_Reports].[ActivityTypeSortOrder]","[vw_Annual_Activities_For_Reports].[ActivityTypeSortOrder].&amp;["&amp;$A12&amp;"]")</f>
        <v>429</v>
      </c>
      <c r="K12" s="22">
        <f t="shared" si="0"/>
        <v>20276</v>
      </c>
    </row>
    <row r="13" spans="1:11" s="23" customFormat="1" ht="16.5" x14ac:dyDescent="0.35">
      <c r="A13" s="23">
        <v>9</v>
      </c>
      <c r="B13" s="24" t="str">
        <f>Data_table2!C13</f>
        <v>Test-Item Writing</v>
      </c>
      <c r="C13" s="21">
        <f>GETPIVOTDATA("[Measures].[Sum of Nonphysicians]",Data_table5!$B$3,"[vw_Annual_Activities_For_Reports].[ProviderType]","[vw_Annual_Activities_For_Reports].[ProviderType].&amp;["&amp;Data_table5!D$4&amp;"]","[vw_Annual_Activities_For_Reports].[ActivityTypeName]","[vw_Annual_Activities_For_Reports].[ActivityTypeName].&amp;["&amp;$B13&amp;"]","[vw_Annual_Activities_For_Reports].[ActivityTypeSortOrder]","[vw_Annual_Activities_For_Reports].[ActivityTypeSortOrder].&amp;["&amp;$A13&amp;"]")</f>
        <v>116</v>
      </c>
      <c r="D13" s="21">
        <f>GETPIVOTDATA("[Measures].[Sum of Nonphysicians]",Data_table5!$B$3,"[vw_Annual_Activities_For_Reports].[ProviderType]","[vw_Annual_Activities_For_Reports].[ProviderType].&amp;["&amp;Data_table5!E$4&amp;"]","[vw_Annual_Activities_For_Reports].[ActivityTypeName]","[vw_Annual_Activities_For_Reports].[ActivityTypeName].&amp;["&amp;$B13&amp;"]","[vw_Annual_Activities_For_Reports].[ActivityTypeSortOrder]","[vw_Annual_Activities_For_Reports].[ActivityTypeSortOrder].&amp;["&amp;$A13&amp;"]")</f>
        <v>0</v>
      </c>
      <c r="E13" s="21">
        <f>GETPIVOTDATA("[Measures].[Sum of Nonphysicians]",Data_table5!$B$3,"[vw_Annual_Activities_For_Reports].[ProviderType]","[vw_Annual_Activities_For_Reports].[ProviderType].&amp;["&amp;Data_table5!F$4&amp;"]","[vw_Annual_Activities_For_Reports].[ActivityTypeName]","[vw_Annual_Activities_For_Reports].[ActivityTypeName].&amp;["&amp;$B13&amp;"]","[vw_Annual_Activities_For_Reports].[ActivityTypeSortOrder]","[vw_Annual_Activities_For_Reports].[ActivityTypeSortOrder].&amp;["&amp;$A13&amp;"]")</f>
        <v>0</v>
      </c>
      <c r="F13" s="21">
        <f>GETPIVOTDATA("[Measures].[Sum of Nonphysicians]",Data_table5!$B$3,"[vw_Annual_Activities_For_Reports].[ProviderType]","[vw_Annual_Activities_For_Reports].[ProviderType].&amp;["&amp;Data_table5!G$4&amp;"]","[vw_Annual_Activities_For_Reports].[ActivityTypeName]","[vw_Annual_Activities_For_Reports].[ActivityTypeName].&amp;["&amp;$B13&amp;"]","[vw_Annual_Activities_For_Reports].[ActivityTypeSortOrder]","[vw_Annual_Activities_For_Reports].[ActivityTypeSortOrder].&amp;["&amp;$A13&amp;"]")</f>
        <v>0</v>
      </c>
      <c r="G13" s="21">
        <f>GETPIVOTDATA("[Measures].[Sum of Nonphysicians]",Data_table5!$B$3,"[vw_Annual_Activities_For_Reports].[ProviderType]","[vw_Annual_Activities_For_Reports].[ProviderType].&amp;["&amp;Data_table5!H$4&amp;"]","[vw_Annual_Activities_For_Reports].[ActivityTypeName]","[vw_Annual_Activities_For_Reports].[ActivityTypeName].&amp;["&amp;$B13&amp;"]","[vw_Annual_Activities_For_Reports].[ActivityTypeSortOrder]","[vw_Annual_Activities_For_Reports].[ActivityTypeSortOrder].&amp;["&amp;$A13&amp;"]")</f>
        <v>0</v>
      </c>
      <c r="H13" s="21">
        <f>GETPIVOTDATA("[Measures].[Sum of Nonphysicians]",Data_table5!$B$3,"[vw_Annual_Activities_For_Reports].[ProviderType]","[vw_Annual_Activities_For_Reports].[ProviderType].&amp;["&amp;Data_table5!I$4&amp;"]","[vw_Annual_Activities_For_Reports].[ActivityTypeName]","[vw_Annual_Activities_For_Reports].[ActivityTypeName].&amp;["&amp;$B13&amp;"]","[vw_Annual_Activities_For_Reports].[ActivityTypeSortOrder]","[vw_Annual_Activities_For_Reports].[ActivityTypeSortOrder].&amp;["&amp;$A13&amp;"]")</f>
        <v>171</v>
      </c>
      <c r="I13" s="21">
        <f>GETPIVOTDATA("[Measures].[Sum of Nonphysicians]",Data_table5!$B$3,"[vw_Annual_Activities_For_Reports].[ProviderType]","[vw_Annual_Activities_For_Reports].[ProviderType].&amp;["&amp;Data_table5!J$4&amp;"]","[vw_Annual_Activities_For_Reports].[ActivityTypeName]","[vw_Annual_Activities_For_Reports].[ActivityTypeName].&amp;["&amp;$B13&amp;"]","[vw_Annual_Activities_For_Reports].[ActivityTypeSortOrder]","[vw_Annual_Activities_For_Reports].[ActivityTypeSortOrder].&amp;["&amp;$A13&amp;"]")</f>
        <v>185</v>
      </c>
      <c r="J13" s="21">
        <f>GETPIVOTDATA("[Measures].[Sum of Nonphysicians]",Data_table5!$B$3,"[vw_Annual_Activities_For_Reports].[ProviderType]","[vw_Annual_Activities_For_Reports].[ProviderType].&amp;["&amp;Data_table5!K$4&amp;"]","[vw_Annual_Activities_For_Reports].[ActivityTypeName]","[vw_Annual_Activities_For_Reports].[ActivityTypeName].&amp;["&amp;$B13&amp;"]","[vw_Annual_Activities_For_Reports].[ActivityTypeSortOrder]","[vw_Annual_Activities_For_Reports].[ActivityTypeSortOrder].&amp;["&amp;$A13&amp;"]")</f>
        <v>0</v>
      </c>
      <c r="K13" s="22">
        <f t="shared" si="0"/>
        <v>472</v>
      </c>
    </row>
    <row r="14" spans="1:11" s="23" customFormat="1" ht="16.5" x14ac:dyDescent="0.35">
      <c r="A14" s="23">
        <v>10</v>
      </c>
      <c r="B14" s="24" t="str">
        <f>Data_table2!C14</f>
        <v>Internet Searching and Learning</v>
      </c>
      <c r="C14" s="21">
        <f>GETPIVOTDATA("[Measures].[Sum of Nonphysicians]",Data_table5!$B$3,"[vw_Annual_Activities_For_Reports].[ProviderType]","[vw_Annual_Activities_For_Reports].[ProviderType].&amp;["&amp;Data_table5!D$4&amp;"]","[vw_Annual_Activities_For_Reports].[ActivityTypeName]","[vw_Annual_Activities_For_Reports].[ActivityTypeName].&amp;["&amp;$B14&amp;"]","[vw_Annual_Activities_For_Reports].[ActivityTypeSortOrder]","[vw_Annual_Activities_For_Reports].[ActivityTypeSortOrder].&amp;["&amp;$A14&amp;"]")</f>
        <v>559</v>
      </c>
      <c r="D14" s="21">
        <f>GETPIVOTDATA("[Measures].[Sum of Nonphysicians]",Data_table5!$B$3,"[vw_Annual_Activities_For_Reports].[ProviderType]","[vw_Annual_Activities_For_Reports].[ProviderType].&amp;["&amp;Data_table5!E$4&amp;"]","[vw_Annual_Activities_For_Reports].[ActivityTypeName]","[vw_Annual_Activities_For_Reports].[ActivityTypeName].&amp;["&amp;$B14&amp;"]","[vw_Annual_Activities_For_Reports].[ActivityTypeSortOrder]","[vw_Annual_Activities_For_Reports].[ActivityTypeSortOrder].&amp;["&amp;$A14&amp;"]")</f>
        <v>0</v>
      </c>
      <c r="E14" s="21">
        <f>GETPIVOTDATA("[Measures].[Sum of Nonphysicians]",Data_table5!$B$3,"[vw_Annual_Activities_For_Reports].[ProviderType]","[vw_Annual_Activities_For_Reports].[ProviderType].&amp;["&amp;Data_table5!F$4&amp;"]","[vw_Annual_Activities_For_Reports].[ActivityTypeName]","[vw_Annual_Activities_For_Reports].[ActivityTypeName].&amp;["&amp;$B14&amp;"]","[vw_Annual_Activities_For_Reports].[ActivityTypeSortOrder]","[vw_Annual_Activities_For_Reports].[ActivityTypeSortOrder].&amp;["&amp;$A14&amp;"]")</f>
        <v>1441424</v>
      </c>
      <c r="F14" s="21">
        <f>GETPIVOTDATA("[Measures].[Sum of Nonphysicians]",Data_table5!$B$3,"[vw_Annual_Activities_For_Reports].[ProviderType]","[vw_Annual_Activities_For_Reports].[ProviderType].&amp;["&amp;Data_table5!G$4&amp;"]","[vw_Annual_Activities_For_Reports].[ActivityTypeName]","[vw_Annual_Activities_For_Reports].[ActivityTypeName].&amp;["&amp;$B14&amp;"]","[vw_Annual_Activities_For_Reports].[ActivityTypeSortOrder]","[vw_Annual_Activities_For_Reports].[ActivityTypeSortOrder].&amp;["&amp;$A14&amp;"]")</f>
        <v>0</v>
      </c>
      <c r="G14" s="21">
        <f>GETPIVOTDATA("[Measures].[Sum of Nonphysicians]",Data_table5!$B$3,"[vw_Annual_Activities_For_Reports].[ProviderType]","[vw_Annual_Activities_For_Reports].[ProviderType].&amp;["&amp;Data_table5!H$4&amp;"]","[vw_Annual_Activities_For_Reports].[ActivityTypeName]","[vw_Annual_Activities_For_Reports].[ActivityTypeName].&amp;["&amp;$B14&amp;"]","[vw_Annual_Activities_For_Reports].[ActivityTypeSortOrder]","[vw_Annual_Activities_For_Reports].[ActivityTypeSortOrder].&amp;["&amp;$A14&amp;"]")</f>
        <v>0</v>
      </c>
      <c r="H14" s="21">
        <f>GETPIVOTDATA("[Measures].[Sum of Nonphysicians]",Data_table5!$B$3,"[vw_Annual_Activities_For_Reports].[ProviderType]","[vw_Annual_Activities_For_Reports].[ProviderType].&amp;["&amp;Data_table5!I$4&amp;"]","[vw_Annual_Activities_For_Reports].[ActivityTypeName]","[vw_Annual_Activities_For_Reports].[ActivityTypeName].&amp;["&amp;$B14&amp;"]","[vw_Annual_Activities_For_Reports].[ActivityTypeSortOrder]","[vw_Annual_Activities_For_Reports].[ActivityTypeSortOrder].&amp;["&amp;$A14&amp;"]")</f>
        <v>900</v>
      </c>
      <c r="I14" s="21">
        <f>GETPIVOTDATA("[Measures].[Sum of Nonphysicians]",Data_table5!$B$3,"[vw_Annual_Activities_For_Reports].[ProviderType]","[vw_Annual_Activities_For_Reports].[ProviderType].&amp;["&amp;Data_table5!J$4&amp;"]","[vw_Annual_Activities_For_Reports].[ActivityTypeName]","[vw_Annual_Activities_For_Reports].[ActivityTypeName].&amp;["&amp;$B14&amp;"]","[vw_Annual_Activities_For_Reports].[ActivityTypeSortOrder]","[vw_Annual_Activities_For_Reports].[ActivityTypeSortOrder].&amp;["&amp;$A14&amp;"]")</f>
        <v>96</v>
      </c>
      <c r="J14" s="21">
        <f>GETPIVOTDATA("[Measures].[Sum of Nonphysicians]",Data_table5!$B$3,"[vw_Annual_Activities_For_Reports].[ProviderType]","[vw_Annual_Activities_For_Reports].[ProviderType].&amp;["&amp;Data_table5!K$4&amp;"]","[vw_Annual_Activities_For_Reports].[ActivityTypeName]","[vw_Annual_Activities_For_Reports].[ActivityTypeName].&amp;["&amp;$B14&amp;"]","[vw_Annual_Activities_For_Reports].[ActivityTypeSortOrder]","[vw_Annual_Activities_For_Reports].[ActivityTypeSortOrder].&amp;["&amp;$A14&amp;"]")</f>
        <v>35</v>
      </c>
      <c r="K14" s="22">
        <f t="shared" si="0"/>
        <v>1443014</v>
      </c>
    </row>
    <row r="15" spans="1:11" s="23" customFormat="1" ht="16.5" x14ac:dyDescent="0.35">
      <c r="A15" s="23">
        <v>11</v>
      </c>
      <c r="B15" s="24" t="str">
        <f>Data_table2!C15</f>
        <v>Learning from Teaching</v>
      </c>
      <c r="C15" s="21">
        <f>GETPIVOTDATA("[Measures].[Sum of Nonphysicians]",Data_table5!$B$3,"[vw_Annual_Activities_For_Reports].[ProviderType]","[vw_Annual_Activities_For_Reports].[ProviderType].&amp;["&amp;Data_table5!D$4&amp;"]","[vw_Annual_Activities_For_Reports].[ActivityTypeName]","[vw_Annual_Activities_For_Reports].[ActivityTypeName].&amp;["&amp;$B15&amp;"]","[vw_Annual_Activities_For_Reports].[ActivityTypeSortOrder]","[vw_Annual_Activities_For_Reports].[ActivityTypeSortOrder].&amp;["&amp;$A15&amp;"]")</f>
        <v>383</v>
      </c>
      <c r="D15" s="21">
        <f>GETPIVOTDATA("[Measures].[Sum of Nonphysicians]",Data_table5!$B$3,"[vw_Annual_Activities_For_Reports].[ProviderType]","[vw_Annual_Activities_For_Reports].[ProviderType].&amp;["&amp;Data_table5!E$4&amp;"]","[vw_Annual_Activities_For_Reports].[ActivityTypeName]","[vw_Annual_Activities_For_Reports].[ActivityTypeName].&amp;["&amp;$B15&amp;"]","[vw_Annual_Activities_For_Reports].[ActivityTypeSortOrder]","[vw_Annual_Activities_For_Reports].[ActivityTypeSortOrder].&amp;["&amp;$A15&amp;"]")</f>
        <v>17</v>
      </c>
      <c r="E15" s="21">
        <f>GETPIVOTDATA("[Measures].[Sum of Nonphysicians]",Data_table5!$B$3,"[vw_Annual_Activities_For_Reports].[ProviderType]","[vw_Annual_Activities_For_Reports].[ProviderType].&amp;["&amp;Data_table5!F$4&amp;"]","[vw_Annual_Activities_For_Reports].[ActivityTypeName]","[vw_Annual_Activities_For_Reports].[ActivityTypeName].&amp;["&amp;$B15&amp;"]","[vw_Annual_Activities_For_Reports].[ActivityTypeSortOrder]","[vw_Annual_Activities_For_Reports].[ActivityTypeSortOrder].&amp;["&amp;$A15&amp;"]")</f>
        <v>72</v>
      </c>
      <c r="F15" s="21">
        <f>GETPIVOTDATA("[Measures].[Sum of Nonphysicians]",Data_table5!$B$3,"[vw_Annual_Activities_For_Reports].[ProviderType]","[vw_Annual_Activities_For_Reports].[ProviderType].&amp;["&amp;Data_table5!G$4&amp;"]","[vw_Annual_Activities_For_Reports].[ActivityTypeName]","[vw_Annual_Activities_For_Reports].[ActivityTypeName].&amp;["&amp;$B15&amp;"]","[vw_Annual_Activities_For_Reports].[ActivityTypeSortOrder]","[vw_Annual_Activities_For_Reports].[ActivityTypeSortOrder].&amp;["&amp;$A15&amp;"]")</f>
        <v>0</v>
      </c>
      <c r="G15" s="21">
        <f>GETPIVOTDATA("[Measures].[Sum of Nonphysicians]",Data_table5!$B$3,"[vw_Annual_Activities_For_Reports].[ProviderType]","[vw_Annual_Activities_For_Reports].[ProviderType].&amp;["&amp;Data_table5!H$4&amp;"]","[vw_Annual_Activities_For_Reports].[ActivityTypeName]","[vw_Annual_Activities_For_Reports].[ActivityTypeName].&amp;["&amp;$B15&amp;"]","[vw_Annual_Activities_For_Reports].[ActivityTypeSortOrder]","[vw_Annual_Activities_For_Reports].[ActivityTypeSortOrder].&amp;["&amp;$A15&amp;"]")</f>
        <v>0</v>
      </c>
      <c r="H15" s="21">
        <f>GETPIVOTDATA("[Measures].[Sum of Nonphysicians]",Data_table5!$B$3,"[vw_Annual_Activities_For_Reports].[ProviderType]","[vw_Annual_Activities_For_Reports].[ProviderType].&amp;["&amp;Data_table5!I$4&amp;"]","[vw_Annual_Activities_For_Reports].[ActivityTypeName]","[vw_Annual_Activities_For_Reports].[ActivityTypeName].&amp;["&amp;$B15&amp;"]","[vw_Annual_Activities_For_Reports].[ActivityTypeSortOrder]","[vw_Annual_Activities_For_Reports].[ActivityTypeSortOrder].&amp;["&amp;$A15&amp;"]")</f>
        <v>2640</v>
      </c>
      <c r="I15" s="21">
        <f>GETPIVOTDATA("[Measures].[Sum of Nonphysicians]",Data_table5!$B$3,"[vw_Annual_Activities_For_Reports].[ProviderType]","[vw_Annual_Activities_For_Reports].[ProviderType].&amp;["&amp;Data_table5!J$4&amp;"]","[vw_Annual_Activities_For_Reports].[ActivityTypeName]","[vw_Annual_Activities_For_Reports].[ActivityTypeName].&amp;["&amp;$B15&amp;"]","[vw_Annual_Activities_For_Reports].[ActivityTypeSortOrder]","[vw_Annual_Activities_For_Reports].[ActivityTypeSortOrder].&amp;["&amp;$A15&amp;"]")</f>
        <v>7</v>
      </c>
      <c r="J15" s="21">
        <f>GETPIVOTDATA("[Measures].[Sum of Nonphysicians]",Data_table5!$B$3,"[vw_Annual_Activities_For_Reports].[ProviderType]","[vw_Annual_Activities_For_Reports].[ProviderType].&amp;["&amp;Data_table5!K$4&amp;"]","[vw_Annual_Activities_For_Reports].[ActivityTypeName]","[vw_Annual_Activities_For_Reports].[ActivityTypeName].&amp;["&amp;$B15&amp;"]","[vw_Annual_Activities_For_Reports].[ActivityTypeSortOrder]","[vw_Annual_Activities_For_Reports].[ActivityTypeSortOrder].&amp;["&amp;$A15&amp;"]")</f>
        <v>0</v>
      </c>
      <c r="K15" s="22">
        <f t="shared" si="0"/>
        <v>3119</v>
      </c>
    </row>
    <row r="16" spans="1:11" s="23" customFormat="1" ht="17" thickBot="1" x14ac:dyDescent="0.4">
      <c r="B16" s="25" t="s">
        <v>45</v>
      </c>
      <c r="C16" s="26">
        <f t="shared" ref="C16:K16" si="1">SUM(C5:C15)</f>
        <v>3297671</v>
      </c>
      <c r="D16" s="26">
        <f t="shared" si="1"/>
        <v>158204</v>
      </c>
      <c r="E16" s="26">
        <f t="shared" si="1"/>
        <v>20693717</v>
      </c>
      <c r="F16" s="26">
        <f t="shared" si="1"/>
        <v>3240470</v>
      </c>
      <c r="G16" s="26">
        <f t="shared" si="1"/>
        <v>144050</v>
      </c>
      <c r="H16" s="26">
        <f t="shared" si="1"/>
        <v>2505180</v>
      </c>
      <c r="I16" s="26">
        <f t="shared" si="1"/>
        <v>2448143</v>
      </c>
      <c r="J16" s="26">
        <f t="shared" si="1"/>
        <v>1774951</v>
      </c>
      <c r="K16" s="27">
        <f t="shared" si="1"/>
        <v>34262386</v>
      </c>
    </row>
    <row r="17" spans="2:11" ht="10.5" customHeight="1" x14ac:dyDescent="0.3">
      <c r="B17" s="32"/>
    </row>
    <row r="18" spans="2:11" s="31" customFormat="1" ht="16.5" x14ac:dyDescent="0.35">
      <c r="B18" s="30"/>
      <c r="C18" s="28"/>
      <c r="D18" s="28"/>
      <c r="E18" s="28"/>
      <c r="F18" s="28"/>
      <c r="G18" s="28"/>
      <c r="H18" s="28"/>
      <c r="I18" s="28"/>
      <c r="J18" s="28"/>
      <c r="K18" s="28"/>
    </row>
    <row r="19" spans="2:11" ht="41.25" customHeight="1" x14ac:dyDescent="0.3">
      <c r="B19" s="180"/>
      <c r="C19" s="181"/>
      <c r="D19" s="181"/>
      <c r="E19" s="181"/>
      <c r="F19" s="181"/>
      <c r="G19" s="181"/>
      <c r="H19" s="181"/>
      <c r="I19" s="181"/>
      <c r="J19" s="181"/>
    </row>
  </sheetData>
  <mergeCells count="3">
    <mergeCell ref="B1:K1"/>
    <mergeCell ref="B2:K2"/>
    <mergeCell ref="B19:J19"/>
  </mergeCells>
  <printOptions horizontalCentered="1"/>
  <pageMargins left="0.5" right="0.5" top="0.75" bottom="0.75" header="0" footer="0.5"/>
  <pageSetup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2583ea83-4b3f-4433-9664-80ee43b34468">00_Unassigned</Document_x0020_Typ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B735D9B9E5F394EB310D67A942FC55B" ma:contentTypeVersion="7" ma:contentTypeDescription="Create a new document." ma:contentTypeScope="" ma:versionID="eec6c32b5a4b095181be190cd2fe6dbe">
  <xsd:schema xmlns:xsd="http://www.w3.org/2001/XMLSchema" xmlns:xs="http://www.w3.org/2001/XMLSchema" xmlns:p="http://schemas.microsoft.com/office/2006/metadata/properties" xmlns:ns2="2583ea83-4b3f-4433-9664-80ee43b34468" xmlns:ns3="9becd829-7053-450f-be51-39d979bfe24b" xmlns:ns4="7a98d09e-b309-4950-8ad6-a237b2a91ce1" targetNamespace="http://schemas.microsoft.com/office/2006/metadata/properties" ma:root="true" ma:fieldsID="199379d752198533a4ecbf923d4b39ae" ns2:_="" ns3:_="" ns4:_="">
    <xsd:import namespace="2583ea83-4b3f-4433-9664-80ee43b34468"/>
    <xsd:import namespace="9becd829-7053-450f-be51-39d979bfe24b"/>
    <xsd:import namespace="7a98d09e-b309-4950-8ad6-a237b2a91ce1"/>
    <xsd:element name="properties">
      <xsd:complexType>
        <xsd:sequence>
          <xsd:element name="documentManagement">
            <xsd:complexType>
              <xsd:all>
                <xsd:element ref="ns2:MediaServiceMetadata" minOccurs="0"/>
                <xsd:element ref="ns2:MediaServiceFastMetadata" minOccurs="0"/>
                <xsd:element ref="ns2:Document_x0020_Type"/>
                <xsd:element ref="ns3:SharedWithUsers" minOccurs="0"/>
                <xsd:element ref="ns3:SharedWithDetails" minOccurs="0"/>
                <xsd:element ref="ns2: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83ea83-4b3f-4433-9664-80ee43b34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ocument_x0020_Type" ma:index="10" ma:displayName="Document Type" ma:format="Dropdown" ma:internalName="Document_x0020_Type">
      <xsd:simpleType>
        <xsd:restriction base="dms:Choice">
          <xsd:enumeration value="00_Unassigned"/>
          <xsd:enumeration value="01_Interim Monitoring"/>
          <xsd:enumeration value="02_Data Analysis and Follow Up"/>
          <xsd:enumeration value="03_Email Blast Templates and Contact Lists"/>
          <xsd:enumeration value="04_Procedures and Tutorials"/>
          <xsd:enumeration value="05_Probation Letter Template"/>
          <xsd:enumeration value="06_FAQ"/>
          <xsd:enumeration value="07_PARS Updates"/>
          <xsd:enumeration value="08_AR Office Hours"/>
        </xsd:restrictio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ecd829-7053-450f-be51-39d979bfe2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98d09e-b309-4950-8ad6-a237b2a91ce1" elementFormDefault="qualified">
    <xsd:import namespace="http://schemas.microsoft.com/office/2006/documentManagement/types"/>
    <xsd:import namespace="http://schemas.microsoft.com/office/infopath/2007/PartnerControls"/>
    <xsd:element name="MediaServiceSearchProperties" ma:index="1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982937-65CF-4A21-AAD8-AFC65749F004}">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a98d09e-b309-4950-8ad6-a237b2a91ce1"/>
    <ds:schemaRef ds:uri="9becd829-7053-450f-be51-39d979bfe24b"/>
    <ds:schemaRef ds:uri="2583ea83-4b3f-4433-9664-80ee43b34468"/>
    <ds:schemaRef ds:uri="http://www.w3.org/XML/1998/namespace"/>
  </ds:schemaRefs>
</ds:datastoreItem>
</file>

<file path=customXml/itemProps2.xml><?xml version="1.0" encoding="utf-8"?>
<ds:datastoreItem xmlns:ds="http://schemas.openxmlformats.org/officeDocument/2006/customXml" ds:itemID="{5311A179-2886-4ED8-A549-708FFBD513A6}">
  <ds:schemaRefs>
    <ds:schemaRef ds:uri="http://schemas.microsoft.com/DataMashup"/>
  </ds:schemaRefs>
</ds:datastoreItem>
</file>

<file path=customXml/itemProps3.xml><?xml version="1.0" encoding="utf-8"?>
<ds:datastoreItem xmlns:ds="http://schemas.openxmlformats.org/officeDocument/2006/customXml" ds:itemID="{876FB50F-600B-4CF3-A75E-24CCF6204069}">
  <ds:schemaRefs>
    <ds:schemaRef ds:uri="http://schemas.microsoft.com/sharepoint/v3/contenttype/forms"/>
  </ds:schemaRefs>
</ds:datastoreItem>
</file>

<file path=customXml/itemProps4.xml><?xml version="1.0" encoding="utf-8"?>
<ds:datastoreItem xmlns:ds="http://schemas.openxmlformats.org/officeDocument/2006/customXml" ds:itemID="{9DFE2E5C-4CE2-4328-83C3-A847DE495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83ea83-4b3f-4433-9664-80ee43b34468"/>
    <ds:schemaRef ds:uri="9becd829-7053-450f-be51-39d979bfe24b"/>
    <ds:schemaRef ds:uri="7a98d09e-b309-4950-8ad6-a237b2a91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18</vt:i4>
      </vt:variant>
    </vt:vector>
  </HeadingPairs>
  <TitlesOfParts>
    <vt:vector size="50" baseType="lpstr">
      <vt:lpstr>Table 1</vt:lpstr>
      <vt:lpstr>Table 2</vt:lpstr>
      <vt:lpstr>Table 3</vt:lpstr>
      <vt:lpstr>Table 4</vt:lpstr>
      <vt:lpstr>Table 5</vt:lpstr>
      <vt:lpstr>Table 6</vt:lpstr>
      <vt:lpstr>Table 7</vt:lpstr>
      <vt:lpstr>Table 8</vt:lpstr>
      <vt:lpstr>Table 9 </vt:lpstr>
      <vt:lpstr>Table 10 </vt:lpstr>
      <vt:lpstr>Table 11 </vt:lpstr>
      <vt:lpstr>Table 12 </vt:lpstr>
      <vt:lpstr>Table 13 </vt:lpstr>
      <vt:lpstr>Table 14 </vt:lpstr>
      <vt:lpstr>Table 15</vt:lpstr>
      <vt:lpstr>Figures 1-3</vt:lpstr>
      <vt:lpstr>Data_table1</vt:lpstr>
      <vt:lpstr>JA_Data_table1</vt:lpstr>
      <vt:lpstr>Data_JA_financials</vt:lpstr>
      <vt:lpstr>Data_outcome_measures</vt:lpstr>
      <vt:lpstr>Data_financials</vt:lpstr>
      <vt:lpstr>AnnualSummary</vt:lpstr>
      <vt:lpstr>Data_table2</vt:lpstr>
      <vt:lpstr>Data_table3</vt:lpstr>
      <vt:lpstr>Data_table4</vt:lpstr>
      <vt:lpstr>Data_table5</vt:lpstr>
      <vt:lpstr>ACCME_Data_table1</vt:lpstr>
      <vt:lpstr>Data_ACCME_financials</vt:lpstr>
      <vt:lpstr>SMS_Data_table1</vt:lpstr>
      <vt:lpstr>Data_SMS_financials</vt:lpstr>
      <vt:lpstr>CS_correlation_data</vt:lpstr>
      <vt:lpstr>Ignore_OriginalColOrder</vt:lpstr>
      <vt:lpstr>'Table 1'!_ftnref1</vt:lpstr>
      <vt:lpstr>'Table 10 '!_ftnref1</vt:lpstr>
      <vt:lpstr>'Table 12 '!_ftnref1</vt:lpstr>
      <vt:lpstr>Ignore_OriginalColOrder!Print_Area</vt:lpstr>
      <vt:lpstr>'Table 1'!Print_Area</vt:lpstr>
      <vt:lpstr>'Table 10 '!Print_Area</vt:lpstr>
      <vt:lpstr>'Table 11 '!Print_Area</vt:lpstr>
      <vt:lpstr>'Table 12 '!Print_Area</vt:lpstr>
      <vt:lpstr>'Table 13 '!Print_Area</vt:lpstr>
      <vt:lpstr>'Table 14 '!Print_Area</vt:lpstr>
      <vt:lpstr>'Table 15'!Print_Area</vt:lpstr>
      <vt:lpstr>'Table 2'!Print_Area</vt:lpstr>
      <vt:lpstr>'Table 3'!Print_Area</vt:lpstr>
      <vt:lpstr>'Table 4'!Print_Area</vt:lpstr>
      <vt:lpstr>'Table 5'!Print_Area</vt:lpstr>
      <vt:lpstr>'Table 6'!Print_Area</vt:lpstr>
      <vt:lpstr>'Table 7'!Print_Area</vt:lpstr>
      <vt:lpstr>'Table 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Kennedy</dc:creator>
  <cp:keywords/>
  <dc:description/>
  <cp:lastModifiedBy>Ellen Sullivan</cp:lastModifiedBy>
  <cp:revision/>
  <dcterms:created xsi:type="dcterms:W3CDTF">2022-09-20T19:15:55Z</dcterms:created>
  <dcterms:modified xsi:type="dcterms:W3CDTF">2025-06-30T21:13:20Z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ContentTypeId">
    <vt:lpwstr>0x010100CB735D9B9E5F394EB310D67A942FC55B</vt:lpwstr>
  </property>
</Properties>
</file>